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ência Fiscal\2023\2023_09_set\Arquivos Finais\XLS\"/>
    </mc:Choice>
  </mc:AlternateContent>
  <xr:revisionPtr revIDLastSave="0" documentId="13_ncr:1_{CE65115F-03AA-4405-BDC6-6D419BF02D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CP Por atividade economica" sheetId="8" r:id="rId1"/>
    <sheet name="Arr 2023" sheetId="9" r:id="rId2"/>
    <sheet name="SQL Results" sheetId="10" r:id="rId3"/>
    <sheet name="SQL Statement" sheetId="13" r:id="rId4"/>
  </sheets>
  <externalReferences>
    <externalReference r:id="rId5"/>
  </externalReferences>
  <definedNames>
    <definedName name="_xlnm._FilterDatabase" localSheetId="1" hidden="1">'Arr 2023'!$A$1:$B$1330</definedName>
    <definedName name="_xlnm.Print_Area" localSheetId="0">'FECP Por atividade economica'!$B$2:$G$2427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9" l="1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2" i="9"/>
  <c r="K1331" i="9" l="1"/>
  <c r="J1331" i="9"/>
  <c r="F1331" i="9"/>
  <c r="C1331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2" i="9"/>
  <c r="I1331" i="9" l="1"/>
  <c r="E1331" i="9"/>
</calcChain>
</file>

<file path=xl/sharedStrings.xml><?xml version="1.0" encoding="utf-8"?>
<sst xmlns="http://schemas.openxmlformats.org/spreadsheetml/2006/main" count="8361" uniqueCount="4440">
  <si>
    <t>Governo do Estado do Rio de Janeiro</t>
  </si>
  <si>
    <t>Subsecretaria da Receita</t>
  </si>
  <si>
    <t>Superintendência de Arrecadação</t>
  </si>
  <si>
    <t>TOTAL</t>
  </si>
  <si>
    <t>Seção</t>
  </si>
  <si>
    <t>Divisão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</si>
  <si>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</si>
  <si>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</si>
  <si>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</si>
  <si>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</si>
  <si>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</si>
  <si>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</si>
  <si>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</si>
  <si>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</si>
  <si>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</si>
  <si>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</si>
  <si>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</si>
  <si>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</si>
  <si>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</si>
  <si>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</si>
  <si>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</si>
  <si>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</si>
  <si>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</si>
  <si>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</si>
  <si>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</si>
  <si>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</si>
  <si>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Serviços domésticos</t>
  </si>
  <si>
    <t>U</t>
  </si>
  <si>
    <t>Organismos internacionais e outras instituições extraterritoriais</t>
  </si>
  <si>
    <t>NOTAS EXPLICATIVAS :</t>
  </si>
  <si>
    <t>Valores nominais expressos em R$</t>
  </si>
  <si>
    <t xml:space="preserve"> </t>
  </si>
  <si>
    <t>código CNAE 2.0</t>
  </si>
  <si>
    <t>Denominação</t>
  </si>
  <si>
    <t>Grupo</t>
  </si>
  <si>
    <t>Classe</t>
  </si>
  <si>
    <t>Subclasse</t>
  </si>
  <si>
    <t>AGRICULTURA, PECUÁRIA, PRODUÇÃO FLORESTAL, PESCA E AQÜICULTURA</t>
  </si>
  <si>
    <t>01</t>
  </si>
  <si>
    <t>AGRICULTURA, PECUÁRIA E SERVIÇOS RELACIONADOS</t>
  </si>
  <si>
    <t>01.1</t>
  </si>
  <si>
    <t>Produção de lavouras temporárias</t>
  </si>
  <si>
    <t>01.11-3</t>
  </si>
  <si>
    <t>Cultivo de cereais</t>
  </si>
  <si>
    <t>0111-3/01</t>
  </si>
  <si>
    <t>Cultivo de arroz</t>
  </si>
  <si>
    <t>0111-3/02</t>
  </si>
  <si>
    <t>Cultivo de milho</t>
  </si>
  <si>
    <t>0111-3/03</t>
  </si>
  <si>
    <t>Cultivo de trigo</t>
  </si>
  <si>
    <t>0111-3/99</t>
  </si>
  <si>
    <t>Cultivo de outros cereais não especificados anteriormente</t>
  </si>
  <si>
    <t>01.12-1</t>
  </si>
  <si>
    <t>Cultivo de algodão herbáceo e de outras fibras de lavoura temporária</t>
  </si>
  <si>
    <t>0112-1/01</t>
  </si>
  <si>
    <t>Cultivo de algodão herbáceo</t>
  </si>
  <si>
    <t>0112-1/02</t>
  </si>
  <si>
    <t>Cultivo de juta</t>
  </si>
  <si>
    <t>0112-1/99</t>
  </si>
  <si>
    <t>Cultivo de outras fibras de lavoura temporária não especificadas anteriormente</t>
  </si>
  <si>
    <t>01.13-0</t>
  </si>
  <si>
    <t>Cultivo de cana-de-açúcar</t>
  </si>
  <si>
    <t>0113-0/00</t>
  </si>
  <si>
    <t>01.14-8</t>
  </si>
  <si>
    <t>Cultivo de fumo</t>
  </si>
  <si>
    <t>0114-8/00</t>
  </si>
  <si>
    <t>01.15-6</t>
  </si>
  <si>
    <t>Cultivo de soja</t>
  </si>
  <si>
    <t>0115-6/00</t>
  </si>
  <si>
    <t>01.16-4</t>
  </si>
  <si>
    <t>Cultivo de oleaginosas de lavoura temporária, exceto soja</t>
  </si>
  <si>
    <t>0116-4/01</t>
  </si>
  <si>
    <t>Cultivo de amendoim</t>
  </si>
  <si>
    <t>0116-4/02</t>
  </si>
  <si>
    <t>Cultivo de girassol</t>
  </si>
  <si>
    <t>0116-4/03</t>
  </si>
  <si>
    <t>Cultivo de mamona</t>
  </si>
  <si>
    <t>0116-4/99</t>
  </si>
  <si>
    <t>Cultivo de outras oleaginosas de lavoura temporária não especificadas anteriormente</t>
  </si>
  <si>
    <t>01.19-9</t>
  </si>
  <si>
    <t>Cultivo de plantas de lavoura temporária não especificadas anteriormente</t>
  </si>
  <si>
    <t>0119-9/01</t>
  </si>
  <si>
    <t>Cultivo de abacaxi</t>
  </si>
  <si>
    <t>0119-9/02</t>
  </si>
  <si>
    <t>Cultivo de alho</t>
  </si>
  <si>
    <t>0119-9/03</t>
  </si>
  <si>
    <t>Cultivo de batata-inglesa</t>
  </si>
  <si>
    <t>0119-9/04</t>
  </si>
  <si>
    <t>Cultivo de cebola</t>
  </si>
  <si>
    <t>0119-9/05</t>
  </si>
  <si>
    <t>Cultivo de feijão</t>
  </si>
  <si>
    <t>0119-9/06</t>
  </si>
  <si>
    <t>Cultivo de mandioca</t>
  </si>
  <si>
    <t>0119-9/07</t>
  </si>
  <si>
    <t>Cultivo de melão</t>
  </si>
  <si>
    <t>0119-9/08</t>
  </si>
  <si>
    <t>Cultivo de melancia</t>
  </si>
  <si>
    <t>0119-9/09</t>
  </si>
  <si>
    <t>Cultivo de tomate rasteiro</t>
  </si>
  <si>
    <t>0119-9/99</t>
  </si>
  <si>
    <t>Cultivo de outras plantas de lavoura temporária não especificadas anteriormente</t>
  </si>
  <si>
    <t>01.2</t>
  </si>
  <si>
    <t>Horticultura e floricultura</t>
  </si>
  <si>
    <t>01.21-1</t>
  </si>
  <si>
    <t>Horticultura</t>
  </si>
  <si>
    <t>0121-1/01</t>
  </si>
  <si>
    <t>Horticultura, exceto morango</t>
  </si>
  <si>
    <t>0121-1/02</t>
  </si>
  <si>
    <t>Cultivo de morango</t>
  </si>
  <si>
    <t>01.22-9</t>
  </si>
  <si>
    <t>Cultivo de flores e plantas ornamentais</t>
  </si>
  <si>
    <t>0122-9/00</t>
  </si>
  <si>
    <t>01.3</t>
  </si>
  <si>
    <t>Produção de lavouras permanentes</t>
  </si>
  <si>
    <t>01.31-8</t>
  </si>
  <si>
    <t>Cultivo de laranja</t>
  </si>
  <si>
    <t>0131-8/00</t>
  </si>
  <si>
    <t>01.32-6</t>
  </si>
  <si>
    <t>Cultivo de uva</t>
  </si>
  <si>
    <t>0132-6/00</t>
  </si>
  <si>
    <t>01.33-4</t>
  </si>
  <si>
    <t>Cultivo de frutas de lavoura permanente, exceto laranja e uva</t>
  </si>
  <si>
    <t>0133-4/01</t>
  </si>
  <si>
    <t>Cultivo de açaí</t>
  </si>
  <si>
    <t>0133-4/02</t>
  </si>
  <si>
    <t>Cultivo de banana</t>
  </si>
  <si>
    <t>0133-4/03</t>
  </si>
  <si>
    <t>Cultivo de caju</t>
  </si>
  <si>
    <t>0133-4/04</t>
  </si>
  <si>
    <t>Cultivo de cítricos, exceto laranja</t>
  </si>
  <si>
    <t>0133-4/05</t>
  </si>
  <si>
    <t>Cultivo de coco-da-baía</t>
  </si>
  <si>
    <t>0133-4/06</t>
  </si>
  <si>
    <t>Cultivo de guaraná</t>
  </si>
  <si>
    <t>0133-4/07</t>
  </si>
  <si>
    <t>Cultivo de maçã</t>
  </si>
  <si>
    <t>0133-4/08</t>
  </si>
  <si>
    <t>Cultivo de mamão</t>
  </si>
  <si>
    <t>0133-4/09</t>
  </si>
  <si>
    <t>Cultivo de maracujá</t>
  </si>
  <si>
    <t>0133-4/10</t>
  </si>
  <si>
    <t>Cultivo de manga</t>
  </si>
  <si>
    <t>0133-4/11</t>
  </si>
  <si>
    <t>Cultivo de pêssego</t>
  </si>
  <si>
    <t>0133-4/99</t>
  </si>
  <si>
    <t>Cultivo de frutas de lavoura permanente não especificadas anteriormente</t>
  </si>
  <si>
    <t>01.34-2</t>
  </si>
  <si>
    <t>Cultivo de café</t>
  </si>
  <si>
    <t>0134-2/00</t>
  </si>
  <si>
    <t>01.35-1</t>
  </si>
  <si>
    <t>Cultivo de cacau</t>
  </si>
  <si>
    <t>0135-1/00</t>
  </si>
  <si>
    <t>01.39-3</t>
  </si>
  <si>
    <t>Cultivo de plantas de lavoura permanente não especificadas anteriormente</t>
  </si>
  <si>
    <t>0139-3/01</t>
  </si>
  <si>
    <t>Cultivo de chá-da-índia</t>
  </si>
  <si>
    <t>0139-3/02</t>
  </si>
  <si>
    <t>Cultivo de erva-mate</t>
  </si>
  <si>
    <t>0139-3/03</t>
  </si>
  <si>
    <t>Cultivo de pimenta-do-reino</t>
  </si>
  <si>
    <t>0139-3/04</t>
  </si>
  <si>
    <t>Cultivo de plantas para condimento, exceto pimenta-do-reino</t>
  </si>
  <si>
    <t>0139-3/05</t>
  </si>
  <si>
    <t>Cultivo de dendê</t>
  </si>
  <si>
    <t>0139-3/06</t>
  </si>
  <si>
    <t>Cultivo de seringueira</t>
  </si>
  <si>
    <t>0139-3/99</t>
  </si>
  <si>
    <t>Cultivo de outras plantas de lavoura permanente não especificadas anteriormente</t>
  </si>
  <si>
    <t>01.4</t>
  </si>
  <si>
    <t>Produção de sementes e mudas certificadas</t>
  </si>
  <si>
    <t>01.41-5</t>
  </si>
  <si>
    <t>Produção de sementes certificadas</t>
  </si>
  <si>
    <t>0141-5/01</t>
  </si>
  <si>
    <t>Produção de sementes certificadas, exceto de forrageiras para pasto</t>
  </si>
  <si>
    <t>0141-5/02</t>
  </si>
  <si>
    <t>Produção de sementes certificadas de forrageiras para formação de pasto</t>
  </si>
  <si>
    <t>01.42-3</t>
  </si>
  <si>
    <t>Produção de mudas e outras formas de propagação vegetal, certificadas</t>
  </si>
  <si>
    <t>0142-3/00</t>
  </si>
  <si>
    <t>01.5</t>
  </si>
  <si>
    <t>Pecuária</t>
  </si>
  <si>
    <t>01.51-2</t>
  </si>
  <si>
    <t>Criação de bovinos</t>
  </si>
  <si>
    <t>0151-2/01</t>
  </si>
  <si>
    <t>Criação de bovinos para corte</t>
  </si>
  <si>
    <t>0151-2/02</t>
  </si>
  <si>
    <t>Criação de bovinos para leite</t>
  </si>
  <si>
    <t>0151-2/03</t>
  </si>
  <si>
    <t>Criação de bovinos, exceto para corte e leite</t>
  </si>
  <si>
    <t>01.52-1</t>
  </si>
  <si>
    <t>Criação de outros animais de grande porte</t>
  </si>
  <si>
    <t>0152-1/01</t>
  </si>
  <si>
    <t>Criação de bufalinos</t>
  </si>
  <si>
    <t>0152-1/02</t>
  </si>
  <si>
    <t>Criação de eqüinos</t>
  </si>
  <si>
    <t>0152-1/03</t>
  </si>
  <si>
    <t>Criação de asininos e muares</t>
  </si>
  <si>
    <t>01.53-9</t>
  </si>
  <si>
    <t>Criação de caprinos e ovinos</t>
  </si>
  <si>
    <t>0153-9/01</t>
  </si>
  <si>
    <t>Criação de caprinos</t>
  </si>
  <si>
    <t>0153-9/02</t>
  </si>
  <si>
    <t>Criação de ovinos, inclusive para produção de lã</t>
  </si>
  <si>
    <t>01.54-7</t>
  </si>
  <si>
    <t>Criação de suínos</t>
  </si>
  <si>
    <t>0154-7/00</t>
  </si>
  <si>
    <t>01.55-5</t>
  </si>
  <si>
    <t>Criação de aves</t>
  </si>
  <si>
    <t>0155-5/01</t>
  </si>
  <si>
    <t>Criação de frangos para corte</t>
  </si>
  <si>
    <t>0155-5/02</t>
  </si>
  <si>
    <t>Produção de pintos de um dia</t>
  </si>
  <si>
    <t>0155-5/03</t>
  </si>
  <si>
    <t>Criação de outros galináceos, exceto para corte</t>
  </si>
  <si>
    <t>0155-5/04</t>
  </si>
  <si>
    <t>Criação de aves, exceto galináceos</t>
  </si>
  <si>
    <t>0155-5/05</t>
  </si>
  <si>
    <t>Produção de ovos</t>
  </si>
  <si>
    <t>01.59-8</t>
  </si>
  <si>
    <t>Criação de animais não especificados anteriormente</t>
  </si>
  <si>
    <t>0159-8/01</t>
  </si>
  <si>
    <t>Apicultura</t>
  </si>
  <si>
    <t>0159-8/02</t>
  </si>
  <si>
    <t>Criação de animais de estimação</t>
  </si>
  <si>
    <t>0159-8/03</t>
  </si>
  <si>
    <t>Criação de escargô</t>
  </si>
  <si>
    <t>0159-8/04</t>
  </si>
  <si>
    <t>Criação de bicho-da-seda</t>
  </si>
  <si>
    <t>0159-8/99</t>
  </si>
  <si>
    <t>Criação de outros animais não especificados anteriormente</t>
  </si>
  <si>
    <t>01.6</t>
  </si>
  <si>
    <t>01.61-0</t>
  </si>
  <si>
    <t>Atividades de apoio à agricultura</t>
  </si>
  <si>
    <t>0161-0/01</t>
  </si>
  <si>
    <t>Serviço de pulverização e controle de pragas agrícolas</t>
  </si>
  <si>
    <t>0161-0/02</t>
  </si>
  <si>
    <t>Serviço de poda de árvores para lavouras</t>
  </si>
  <si>
    <t>0161-0/03</t>
  </si>
  <si>
    <t>Serviço de preparação de terreno, cultivo e colheita</t>
  </si>
  <si>
    <t>0161-0/99</t>
  </si>
  <si>
    <t>Atividades de apoio à agricultura não especificadas anteriormente</t>
  </si>
  <si>
    <t>01.62-8</t>
  </si>
  <si>
    <t>Atividades de apoio à pecuária</t>
  </si>
  <si>
    <t>0162-8/01</t>
  </si>
  <si>
    <t>Serviço de inseminação artificial em animais</t>
  </si>
  <si>
    <t>0162-8/02</t>
  </si>
  <si>
    <t>Serviço de tosquiamento de ovinos</t>
  </si>
  <si>
    <t>0162-8/03</t>
  </si>
  <si>
    <t>Serviço de manejo de animais</t>
  </si>
  <si>
    <t>0162-8/99</t>
  </si>
  <si>
    <t>Atividades de apoio à pecuária não especificadas anteriormente</t>
  </si>
  <si>
    <t>01.63-6</t>
  </si>
  <si>
    <t>Atividades de pós-colheita</t>
  </si>
  <si>
    <t>0163-6/00</t>
  </si>
  <si>
    <t>01.7</t>
  </si>
  <si>
    <t>Caça e serviços relacionados</t>
  </si>
  <si>
    <t>01.70-9</t>
  </si>
  <si>
    <t>0170-9/00</t>
  </si>
  <si>
    <t>02</t>
  </si>
  <si>
    <t>PRODUÇÃO FLORESTAL</t>
  </si>
  <si>
    <t>02.1</t>
  </si>
  <si>
    <t>02.10-1</t>
  </si>
  <si>
    <t>0210-1/01</t>
  </si>
  <si>
    <t>Cultivo de eucalipto</t>
  </si>
  <si>
    <t>0210-1/02</t>
  </si>
  <si>
    <t>Cultivo de acácia-negra</t>
  </si>
  <si>
    <t>0210-1/03</t>
  </si>
  <si>
    <t>Cultivo de pinus</t>
  </si>
  <si>
    <t>0210-1/04</t>
  </si>
  <si>
    <t>Cultivo de teca</t>
  </si>
  <si>
    <t>0210-1/05</t>
  </si>
  <si>
    <t>Cultivo de espécies madeireiras, exceto eucalipto, acácia-negra, pinus e teca</t>
  </si>
  <si>
    <t>0210-1/06</t>
  </si>
  <si>
    <t>Cultivo de mudas em viveiros florestais</t>
  </si>
  <si>
    <t>0210-1/07</t>
  </si>
  <si>
    <t>Extração de madeira em florestas plantadas</t>
  </si>
  <si>
    <t>0210-1/08</t>
  </si>
  <si>
    <t>Produção de carvão vegetal - florestas plantadas</t>
  </si>
  <si>
    <t>0210-1/09</t>
  </si>
  <si>
    <t>Produção de casca de acácia-negra - florestas plantadas</t>
  </si>
  <si>
    <t>0210-1/99</t>
  </si>
  <si>
    <t>Produção de produtos não-madeireiros não especificados anteriormente em florestas plantadas</t>
  </si>
  <si>
    <t>02.2</t>
  </si>
  <si>
    <t>02.20-9</t>
  </si>
  <si>
    <t>0220-9/01</t>
  </si>
  <si>
    <t>Extração de madeira em florestas nativas</t>
  </si>
  <si>
    <t>0220-9/02</t>
  </si>
  <si>
    <t>Produção de carvão vegetal - florestas nativas</t>
  </si>
  <si>
    <t>0220-9/03</t>
  </si>
  <si>
    <t>Coleta de castanha-do-pará em florestas nativas</t>
  </si>
  <si>
    <t>0220-9/04</t>
  </si>
  <si>
    <t>Coleta de látex em florestas nativas</t>
  </si>
  <si>
    <t>0220-9/05</t>
  </si>
  <si>
    <t>Coleta de palmito em florestas nativas</t>
  </si>
  <si>
    <t>0220-9/06</t>
  </si>
  <si>
    <t>Conservação de florestas nativas</t>
  </si>
  <si>
    <t>0220-9/99</t>
  </si>
  <si>
    <t>Coleta de produtos não-madeireiros não especificados anteriormente em florestas nativas</t>
  </si>
  <si>
    <t>02.3</t>
  </si>
  <si>
    <t>Atividades de apoio à produção florestal</t>
  </si>
  <si>
    <t>02.30-6</t>
  </si>
  <si>
    <t>0230-6/00</t>
  </si>
  <si>
    <t>03</t>
  </si>
  <si>
    <t>PESCA E AQÜICULTURA</t>
  </si>
  <si>
    <t>03.1</t>
  </si>
  <si>
    <t>Pesca</t>
  </si>
  <si>
    <t>03.11-6</t>
  </si>
  <si>
    <t>Pesca em água salgada</t>
  </si>
  <si>
    <t>0311-6/01</t>
  </si>
  <si>
    <t>Pesca de peixes em água salgada</t>
  </si>
  <si>
    <t>0311-6/02</t>
  </si>
  <si>
    <t>Pesca de crustáceos e moluscos em água salgada</t>
  </si>
  <si>
    <t>0311-6/03</t>
  </si>
  <si>
    <t>Coleta de outros produtos marinhos</t>
  </si>
  <si>
    <t>0311-6/04</t>
  </si>
  <si>
    <t>Atividades de apoio à pesca em água salgada</t>
  </si>
  <si>
    <t>03.12-4</t>
  </si>
  <si>
    <t>Pesca em água doce</t>
  </si>
  <si>
    <t>0312-4/01</t>
  </si>
  <si>
    <t>Pesca de peixes em água doce</t>
  </si>
  <si>
    <t>0312-4/02</t>
  </si>
  <si>
    <t>Pesca de crustáceos e moluscos em água doce</t>
  </si>
  <si>
    <t>0312-4/03</t>
  </si>
  <si>
    <t>Coleta de outros produtos aquáticos de água doce</t>
  </si>
  <si>
    <t>0312-4/04</t>
  </si>
  <si>
    <t>Atividades de apoio à pesca em água doce</t>
  </si>
  <si>
    <t>03.2</t>
  </si>
  <si>
    <t>Aqüicultura</t>
  </si>
  <si>
    <t>03.21-3</t>
  </si>
  <si>
    <t>Aqüicultura em água salgada e salobra</t>
  </si>
  <si>
    <t>0321-3/01</t>
  </si>
  <si>
    <t>Criação de peixes em água salgada e salobra</t>
  </si>
  <si>
    <t>0321-3/02</t>
  </si>
  <si>
    <t>Criação de camarões em água salgada e salobra</t>
  </si>
  <si>
    <t>0321-3/03</t>
  </si>
  <si>
    <t>Criação de ostras e mexilhões em água salgada e salobra</t>
  </si>
  <si>
    <t>0321-3/04</t>
  </si>
  <si>
    <t>Criação de peixes ornamentais em água salgada e salobra</t>
  </si>
  <si>
    <t>0321-3/05</t>
  </si>
  <si>
    <t>Atividades de apoio à aqüicultura em água salgada e salobra</t>
  </si>
  <si>
    <t>0321-3/99</t>
  </si>
  <si>
    <t>Cultivos e semicultivos da aqüicultura em água salgada e salobra não especificados anteriormente</t>
  </si>
  <si>
    <t>03.22-1</t>
  </si>
  <si>
    <t>Aqüicultura em água doce</t>
  </si>
  <si>
    <t>0322-1/01</t>
  </si>
  <si>
    <t>Criação de peixes em água doce</t>
  </si>
  <si>
    <t>0322-1/02</t>
  </si>
  <si>
    <t>Criação de camarões em água doce</t>
  </si>
  <si>
    <t>0322-1/03</t>
  </si>
  <si>
    <t>Criação de ostras e mexilhões em água doce</t>
  </si>
  <si>
    <t>0322-1/04</t>
  </si>
  <si>
    <t>Criação de peixes ornamentais em água doce</t>
  </si>
  <si>
    <t>0322-1/05</t>
  </si>
  <si>
    <t>Ranicultura</t>
  </si>
  <si>
    <t>0322-1/06</t>
  </si>
  <si>
    <t>Criação de jacaré</t>
  </si>
  <si>
    <t>0322-1/07</t>
  </si>
  <si>
    <t>Atividades de apoio à aqüicultura em água doce</t>
  </si>
  <si>
    <t>0322-1/99</t>
  </si>
  <si>
    <t>Cultivos e semicultivos da aqüicultura em água doce não especificados anteriormente</t>
  </si>
  <si>
    <t>INDÚSTRIAS EXTRATIVAS</t>
  </si>
  <si>
    <t>05</t>
  </si>
  <si>
    <t>EXTRAÇÃO DE CARVÃO MINERAL</t>
  </si>
  <si>
    <t>05.0</t>
  </si>
  <si>
    <t>Extração de carvão mineral</t>
  </si>
  <si>
    <t>05.00-3</t>
  </si>
  <si>
    <t>0500-3/01</t>
  </si>
  <si>
    <t>0500-3/02</t>
  </si>
  <si>
    <t>Beneficiamento de carvão mineral</t>
  </si>
  <si>
    <t>06</t>
  </si>
  <si>
    <t>EXTRAÇÃO DE PETRÓLEO E GÁS NATURAL</t>
  </si>
  <si>
    <t>06.0</t>
  </si>
  <si>
    <t>Extração de petróleo e gás natural</t>
  </si>
  <si>
    <t>06.00-0</t>
  </si>
  <si>
    <t>0600-0/01</t>
  </si>
  <si>
    <t>0600-0/02</t>
  </si>
  <si>
    <t>Extração e beneficiamento de xisto</t>
  </si>
  <si>
    <t>0600-0/03</t>
  </si>
  <si>
    <t>Extração e beneficiamento de areias betuminosas</t>
  </si>
  <si>
    <t>07</t>
  </si>
  <si>
    <t>EXTRAÇÃO DE MINERAIS METÁLICOS</t>
  </si>
  <si>
    <t>07.1</t>
  </si>
  <si>
    <t>Extração de minério de ferro</t>
  </si>
  <si>
    <t>07.10-3</t>
  </si>
  <si>
    <t>0710-3/01</t>
  </si>
  <si>
    <t>0710-3/02</t>
  </si>
  <si>
    <t>Pelotização, sinterização e outros beneficiamentos de minério de ferro</t>
  </si>
  <si>
    <t>07.2</t>
  </si>
  <si>
    <t>07.21-9</t>
  </si>
  <si>
    <t>Extração de minério de alumínio</t>
  </si>
  <si>
    <t>0721-9/01</t>
  </si>
  <si>
    <t>0721-9/02</t>
  </si>
  <si>
    <t>Beneficiamento de minério de alumínio</t>
  </si>
  <si>
    <t>07.22-7</t>
  </si>
  <si>
    <t>Extração de minério de estanho</t>
  </si>
  <si>
    <t>0722-7/01</t>
  </si>
  <si>
    <t>0722-7/02</t>
  </si>
  <si>
    <t>Beneficiamento de minério de estanho</t>
  </si>
  <si>
    <t>07.23-5</t>
  </si>
  <si>
    <t>Extração de minério de manganês</t>
  </si>
  <si>
    <t>0723-5/01</t>
  </si>
  <si>
    <t>0723-5/02</t>
  </si>
  <si>
    <t>Beneficiamento de minério de manganês</t>
  </si>
  <si>
    <t>07.24-3</t>
  </si>
  <si>
    <t>Extração de minério de metais preciosos</t>
  </si>
  <si>
    <t>0724-3/01</t>
  </si>
  <si>
    <t>0724-3/02</t>
  </si>
  <si>
    <t>Beneficiamento de minério de metais preciosos</t>
  </si>
  <si>
    <t>07.25-1</t>
  </si>
  <si>
    <t>Extração de minerais radioativos</t>
  </si>
  <si>
    <t>0725-1/00</t>
  </si>
  <si>
    <t>07.29-4</t>
  </si>
  <si>
    <t>0729-4/01</t>
  </si>
  <si>
    <t>Extração de minérios de nióbio e titânio</t>
  </si>
  <si>
    <t>0729-4/02</t>
  </si>
  <si>
    <t>Extração de minério de tungstênio</t>
  </si>
  <si>
    <t>0729-4/03</t>
  </si>
  <si>
    <t>Extração de minério de níquel</t>
  </si>
  <si>
    <t>0729-4/04</t>
  </si>
  <si>
    <t>Extração de minérios de cobre, chumbo, zinco e outros minerais metálicos não-ferrosos não especificados anteriormente</t>
  </si>
  <si>
    <t>0729-4/05</t>
  </si>
  <si>
    <t>Beneficiamento de minérios de cobre, chumbo, zinco e outros minerais metálicos não-ferrosos não especificados anteriormente</t>
  </si>
  <si>
    <t>08</t>
  </si>
  <si>
    <t>08.1</t>
  </si>
  <si>
    <t>Extração de pedra, areia e argila</t>
  </si>
  <si>
    <t>08.10-0</t>
  </si>
  <si>
    <t>0810-0/01</t>
  </si>
  <si>
    <t>Extração de ardósia e beneficiamento associado</t>
  </si>
  <si>
    <t>0810-0/02</t>
  </si>
  <si>
    <t>Extração de granito e beneficiamento associado</t>
  </si>
  <si>
    <t>0810-0/03</t>
  </si>
  <si>
    <t>Extração de mármore e beneficiamento associado</t>
  </si>
  <si>
    <t>0810-0/04</t>
  </si>
  <si>
    <t>Extração de calcário e dolomita e beneficiamento associado</t>
  </si>
  <si>
    <t>0810-0/05</t>
  </si>
  <si>
    <t>Extração de gesso e caulim</t>
  </si>
  <si>
    <t>0810-0/06</t>
  </si>
  <si>
    <t>Extração de areia, cascalho ou pedregulho e beneficiamento associado</t>
  </si>
  <si>
    <t>0810-0/07</t>
  </si>
  <si>
    <t>Extração de argila e beneficiamento associado</t>
  </si>
  <si>
    <t>0810-0/08</t>
  </si>
  <si>
    <t>Extração de saibro e beneficiamento associado</t>
  </si>
  <si>
    <t>0810-0/09</t>
  </si>
  <si>
    <t>Extração de basalto e beneficiamento associado</t>
  </si>
  <si>
    <t>0810-0/10</t>
  </si>
  <si>
    <t>Beneficiamento de gesso e caulim associado à extração</t>
  </si>
  <si>
    <t>0810-0/99</t>
  </si>
  <si>
    <t>Extração e britamento de pedras e outros materiais para construção e beneficiamento associado</t>
  </si>
  <si>
    <t>08.9</t>
  </si>
  <si>
    <t>08.91-6</t>
  </si>
  <si>
    <t>Extração de minerais para fabricação de adubos, fertilizantes e outros produtos químicos</t>
  </si>
  <si>
    <t>0891-6/00</t>
  </si>
  <si>
    <t>08.92-4</t>
  </si>
  <si>
    <t>0892-4/01</t>
  </si>
  <si>
    <t>Extração de sal marinho</t>
  </si>
  <si>
    <t>0892-4/02</t>
  </si>
  <si>
    <t>Extração de sal-gema</t>
  </si>
  <si>
    <t>0892-4/03</t>
  </si>
  <si>
    <t>Refino e outros tratamentos do sal</t>
  </si>
  <si>
    <t>08.93-2</t>
  </si>
  <si>
    <t>Extração de gemas (pedras preciosas e semipreciosas)</t>
  </si>
  <si>
    <t>0893-2/00</t>
  </si>
  <si>
    <t>08.99-1</t>
  </si>
  <si>
    <t>0899-1/01</t>
  </si>
  <si>
    <t>Extração de grafita</t>
  </si>
  <si>
    <t>0899-1/02</t>
  </si>
  <si>
    <t>Extração de quartzo</t>
  </si>
  <si>
    <t>0899-1/03</t>
  </si>
  <si>
    <t>Extração de amianto</t>
  </si>
  <si>
    <t>0899-1/99</t>
  </si>
  <si>
    <t>Extração de outros minerais não-metálicos não especificados anteriormente</t>
  </si>
  <si>
    <t>09</t>
  </si>
  <si>
    <t>ATIVIDADES DE APOIO À EXTRAÇÃO DE MINERAIS</t>
  </si>
  <si>
    <t>09.1</t>
  </si>
  <si>
    <t>Atividades de apoio à extração de petróleo e gás natural</t>
  </si>
  <si>
    <t>09.10-6</t>
  </si>
  <si>
    <t>0910-6/00</t>
  </si>
  <si>
    <t>09.9</t>
  </si>
  <si>
    <t>Atividades de apoio à extração de minerais, exceto petróleo e gás natural</t>
  </si>
  <si>
    <t>09.90-4</t>
  </si>
  <si>
    <t>0990-4/01</t>
  </si>
  <si>
    <t>Atividades de apoio à extração de minério de ferro</t>
  </si>
  <si>
    <t>0990-4/02</t>
  </si>
  <si>
    <t>Atividades de apoio à extração de minerais metálicos não-ferrosos</t>
  </si>
  <si>
    <t>0990-4/03</t>
  </si>
  <si>
    <t>Atividades de apoio à extração de minerais não-metálicos</t>
  </si>
  <si>
    <t>INDÚSTRIAS DE TRANSFORMAÇÃO</t>
  </si>
  <si>
    <t>10</t>
  </si>
  <si>
    <t>FABRICAÇÃO DE PRODUTOS ALIMENTÍCIOS</t>
  </si>
  <si>
    <t>10.1</t>
  </si>
  <si>
    <t>Abate e fabricação de produtos de carne</t>
  </si>
  <si>
    <t>10.11-2</t>
  </si>
  <si>
    <t>Abate de reses, exceto suínos</t>
  </si>
  <si>
    <t>1011-2/01</t>
  </si>
  <si>
    <t>Frigorífico - abate de bovinos</t>
  </si>
  <si>
    <t>1011-2/02</t>
  </si>
  <si>
    <t>Frigorífico - abate de eqüinos</t>
  </si>
  <si>
    <t>1011-2/03</t>
  </si>
  <si>
    <t>Frigorífico - abate de ovinos e caprinos</t>
  </si>
  <si>
    <t>1011-2/04</t>
  </si>
  <si>
    <t>Frigorífico - abate de bufalinos</t>
  </si>
  <si>
    <t>1011-2/05</t>
  </si>
  <si>
    <t>Matadouro - abate de reses sob contrato, exceto abate de suínos</t>
  </si>
  <si>
    <t>10.12-1</t>
  </si>
  <si>
    <t>Abate de suínos, aves e outros pequenos animais</t>
  </si>
  <si>
    <t>1012-1/01</t>
  </si>
  <si>
    <t>Abate de aves</t>
  </si>
  <si>
    <t>1012-1/02</t>
  </si>
  <si>
    <t>Abate de pequenos animais</t>
  </si>
  <si>
    <t>1012-1/03</t>
  </si>
  <si>
    <t>Frigorífico - abate de suínos</t>
  </si>
  <si>
    <t>1012-1/04</t>
  </si>
  <si>
    <t>Matadouro - abate de suínos sob contrato</t>
  </si>
  <si>
    <t>10.13-9</t>
  </si>
  <si>
    <t>Fabricação de produtos de carne</t>
  </si>
  <si>
    <t>1013-9/01</t>
  </si>
  <si>
    <t>1013-9/02</t>
  </si>
  <si>
    <t>Preparação de subprodutos do abate</t>
  </si>
  <si>
    <t>10.2</t>
  </si>
  <si>
    <t>Preservação do pescado e fabricação de produtos do pescado</t>
  </si>
  <si>
    <t>10.20-1</t>
  </si>
  <si>
    <t>1020-1/01</t>
  </si>
  <si>
    <t>Preservação de peixes, crustáceos e moluscos</t>
  </si>
  <si>
    <t>1020-1/02</t>
  </si>
  <si>
    <t>Fabricação de conservas de peixes, crustáceos e moluscos</t>
  </si>
  <si>
    <t>10.3</t>
  </si>
  <si>
    <t>Fabricação de conservas de frutas, legumes e outros vegetais</t>
  </si>
  <si>
    <t>10.31-7</t>
  </si>
  <si>
    <t>Fabricação de conservas de frutas</t>
  </si>
  <si>
    <t>1031-7/00</t>
  </si>
  <si>
    <t>10.32-5</t>
  </si>
  <si>
    <t>Fabricação de conservas de legumes e outros vegetais</t>
  </si>
  <si>
    <t>1032-5/01</t>
  </si>
  <si>
    <t>Fabricação de conservas de palmito</t>
  </si>
  <si>
    <t>1032-5/99</t>
  </si>
  <si>
    <t>Fabricação de conservas de legumes e outros vegetais, exceto palmito</t>
  </si>
  <si>
    <t>10.33-3</t>
  </si>
  <si>
    <t>Fabricação de sucos de frutas, hortaliças e legumes</t>
  </si>
  <si>
    <t>1033-3/01</t>
  </si>
  <si>
    <t>Fabricação de sucos concentrados de frutas, hortaliças e legumes</t>
  </si>
  <si>
    <t>1033-3/02</t>
  </si>
  <si>
    <t>Fabricação de sucos de frutas, hortaliças e legumes, exceto concentrados</t>
  </si>
  <si>
    <t>10.4</t>
  </si>
  <si>
    <t>Fabricação de óleos e gorduras vegetais e animais</t>
  </si>
  <si>
    <t>10.41-4</t>
  </si>
  <si>
    <t>Fabricação de óleos vegetais em bruto, exceto óleo de milho</t>
  </si>
  <si>
    <t>1041-4/00</t>
  </si>
  <si>
    <t>10.42-2</t>
  </si>
  <si>
    <t>Fabricação de óleos vegetais refinados, exceto óleo de milho</t>
  </si>
  <si>
    <t>1042-2/00</t>
  </si>
  <si>
    <t>10.43-1</t>
  </si>
  <si>
    <t>Fabricação de margarina e outras gorduras vegetais e de óleos não-comestíveis de animais</t>
  </si>
  <si>
    <t>1043-1/00</t>
  </si>
  <si>
    <t>10.5</t>
  </si>
  <si>
    <t>Laticínios</t>
  </si>
  <si>
    <t>10.51-1</t>
  </si>
  <si>
    <t>Preparação do leite</t>
  </si>
  <si>
    <t>1051-1/00</t>
  </si>
  <si>
    <t>10.52-0</t>
  </si>
  <si>
    <t>Fabricação de laticínios</t>
  </si>
  <si>
    <t>1052-0/00</t>
  </si>
  <si>
    <t>10.53-8</t>
  </si>
  <si>
    <t>Fabricação de sorvetes e outros gelados comestíveis</t>
  </si>
  <si>
    <t>1053-8/00</t>
  </si>
  <si>
    <t>10.6</t>
  </si>
  <si>
    <t>Moagem, fabricação de produtos amiláceos e de alimentos para animais</t>
  </si>
  <si>
    <t>10.61-9</t>
  </si>
  <si>
    <t>Beneficiamento de arroz e fabricação de produtos do arroz</t>
  </si>
  <si>
    <t>1061-9/01</t>
  </si>
  <si>
    <t>Beneficiamento de arroz</t>
  </si>
  <si>
    <t>1061-9/02</t>
  </si>
  <si>
    <t>Fabricação de produtos do arroz</t>
  </si>
  <si>
    <t>10.62-7</t>
  </si>
  <si>
    <t>Moagem de trigo e fabricação de derivados</t>
  </si>
  <si>
    <t>1062-7/00</t>
  </si>
  <si>
    <t>10.63-5</t>
  </si>
  <si>
    <t>Fabricação de farinha de mandioca e derivados</t>
  </si>
  <si>
    <t>1063-5/00</t>
  </si>
  <si>
    <t>10.64-3</t>
  </si>
  <si>
    <t>Fabricação de farinha de milho e derivados, exceto óleos de milho</t>
  </si>
  <si>
    <t>1064-3/00</t>
  </si>
  <si>
    <t>10.65-1</t>
  </si>
  <si>
    <t>Fabricação de amidos e féculas de vegetais e de óleos de milho</t>
  </si>
  <si>
    <t>1065-1/01</t>
  </si>
  <si>
    <t>Fabricação de amidos e féculas de vegetais</t>
  </si>
  <si>
    <t>1065-1/02</t>
  </si>
  <si>
    <t>Fabricação de óleo de milho em bruto</t>
  </si>
  <si>
    <t>1065-1/03</t>
  </si>
  <si>
    <t>Fabricação de óleo de milho refinado</t>
  </si>
  <si>
    <t>10.66-0</t>
  </si>
  <si>
    <t>Fabricação de alimentos para animais</t>
  </si>
  <si>
    <t>1066-0/00</t>
  </si>
  <si>
    <t>10.69-4</t>
  </si>
  <si>
    <t>Moagem e fabricação de produtos de origem vegetal não especificados anteriormente</t>
  </si>
  <si>
    <t>1069-4/00</t>
  </si>
  <si>
    <t>10.7</t>
  </si>
  <si>
    <t>Fabricação e refino de açúcar</t>
  </si>
  <si>
    <t>10.71-6</t>
  </si>
  <si>
    <t>Fabricação de açúcar em bruto</t>
  </si>
  <si>
    <t>1071-6/00</t>
  </si>
  <si>
    <t>10.72-4</t>
  </si>
  <si>
    <t>Fabricação de açúcar refinado</t>
  </si>
  <si>
    <t>1072-4/01</t>
  </si>
  <si>
    <t>Fabricação de açúcar de cana refinado</t>
  </si>
  <si>
    <t>1072-4/02</t>
  </si>
  <si>
    <t>Fabricação de açúcar de cereais (dextrose) e de beterraba</t>
  </si>
  <si>
    <t>10.8</t>
  </si>
  <si>
    <t>Torrefação e moagem de café</t>
  </si>
  <si>
    <t>10.81-3</t>
  </si>
  <si>
    <t>1081-3/01</t>
  </si>
  <si>
    <t>Beneficiamento de café</t>
  </si>
  <si>
    <t>1081-3/02</t>
  </si>
  <si>
    <t>10.82-1</t>
  </si>
  <si>
    <t>Fabricação de produtos à base de café</t>
  </si>
  <si>
    <t>1082-1/00</t>
  </si>
  <si>
    <t>10.9</t>
  </si>
  <si>
    <t>Fabricação de outros produtos alimentícios</t>
  </si>
  <si>
    <t>10.91-1</t>
  </si>
  <si>
    <t>Fabricação de produtos de panificação</t>
  </si>
  <si>
    <t>1091-1/01</t>
  </si>
  <si>
    <t>Fabricação de produtos de panificação Industrial</t>
  </si>
  <si>
    <t>1091-1/02</t>
  </si>
  <si>
    <t>Fabricação de produtos de padaria e confeitaria com predominância de produção própria</t>
  </si>
  <si>
    <t>10.92-9</t>
  </si>
  <si>
    <t>Fabricação de biscoitos e bolachas</t>
  </si>
  <si>
    <t>1092-9/00</t>
  </si>
  <si>
    <t>10.93-7</t>
  </si>
  <si>
    <t>Fabricação de produtos derivados do cacau, de chocolates e confeitos</t>
  </si>
  <si>
    <t>1093-7/01</t>
  </si>
  <si>
    <t>Fabricação de produtos derivados do cacau e de chocolates</t>
  </si>
  <si>
    <t>1093-7/02</t>
  </si>
  <si>
    <t>Fabricação de frutas cristalizadas, balas e semelhantes</t>
  </si>
  <si>
    <t>10.94-5</t>
  </si>
  <si>
    <t>Fabricação de massas alimentícias</t>
  </si>
  <si>
    <t>1094-5/00</t>
  </si>
  <si>
    <t>10.95-3</t>
  </si>
  <si>
    <t>Fabricação de especiarias, molhos, temperos e condimentos</t>
  </si>
  <si>
    <t>1095-3/00</t>
  </si>
  <si>
    <t>10.96-1</t>
  </si>
  <si>
    <t>Fabricação de alimentos e pratos prontos</t>
  </si>
  <si>
    <t>1096-1/00</t>
  </si>
  <si>
    <t>10.99-6</t>
  </si>
  <si>
    <t>Fabricação de produtos alimentícios não especificados anteriormente</t>
  </si>
  <si>
    <t>1099-6/01</t>
  </si>
  <si>
    <t>Fabricação de vinagres</t>
  </si>
  <si>
    <t>1099-6/02</t>
  </si>
  <si>
    <t>Fabricação de pós alimentícios</t>
  </si>
  <si>
    <t>1099-6/03</t>
  </si>
  <si>
    <t>Fabricação de fermentos e leveduras</t>
  </si>
  <si>
    <t>1099-6/04</t>
  </si>
  <si>
    <t>Fabricação de gelo comum</t>
  </si>
  <si>
    <t>1099-6/05</t>
  </si>
  <si>
    <t>Fabricação de produtos para infusão (chá, mate, etc.)</t>
  </si>
  <si>
    <t>1099-6/06</t>
  </si>
  <si>
    <t>Fabricação de adoçantes naturais e artificiais</t>
  </si>
  <si>
    <t>1099-6/07</t>
  </si>
  <si>
    <t>Fabricação de alimentos dietéticos e complementos alimentares</t>
  </si>
  <si>
    <t>1099-6/99</t>
  </si>
  <si>
    <t>Fabricação de outros produtos alimentícios não especificados anteriormente</t>
  </si>
  <si>
    <t>11</t>
  </si>
  <si>
    <t>FABRICAÇÃO DE BEBIDAS</t>
  </si>
  <si>
    <t>11.1</t>
  </si>
  <si>
    <t>Fabricação de bebidas alcoólicas</t>
  </si>
  <si>
    <t>11.11-9</t>
  </si>
  <si>
    <t>Fabricação de aguardentes e outras bebidas destiladas</t>
  </si>
  <si>
    <t>1111-9/01</t>
  </si>
  <si>
    <t>Fabricação de aguardente de cana-de-açúcar</t>
  </si>
  <si>
    <t>1111-9/02</t>
  </si>
  <si>
    <t>Fabricação de outras aguardentes e bebidas destiladas</t>
  </si>
  <si>
    <t>11.12-7</t>
  </si>
  <si>
    <t>Fabricação de vinho</t>
  </si>
  <si>
    <t>1112-7/00</t>
  </si>
  <si>
    <t>11.13-5</t>
  </si>
  <si>
    <t>Fabricação de malte, cervejas e chopes</t>
  </si>
  <si>
    <t>1113-5/01</t>
  </si>
  <si>
    <t>Fabricação de malte, inclusive malte uísque</t>
  </si>
  <si>
    <t>1113-5/02</t>
  </si>
  <si>
    <t>Fabricação de cervejas e chopes</t>
  </si>
  <si>
    <t>11.2</t>
  </si>
  <si>
    <t>11.21-6</t>
  </si>
  <si>
    <t>Fabricação de águas envasadas</t>
  </si>
  <si>
    <t>1121-6/00</t>
  </si>
  <si>
    <t>11.22-4</t>
  </si>
  <si>
    <t>1122-4/01</t>
  </si>
  <si>
    <t>Fabricação de refrigerantes</t>
  </si>
  <si>
    <t>1122-4/02</t>
  </si>
  <si>
    <t>Fabricação de chá mate e outros chás prontos para consumo</t>
  </si>
  <si>
    <t>1122-4/03</t>
  </si>
  <si>
    <t>Fabricação de refrescos, xaropes e pós para refrescos, exceto refrescos de frutas</t>
  </si>
  <si>
    <t>1122-4/04</t>
  </si>
  <si>
    <t>Fabricação de bebidas isotônicas</t>
  </si>
  <si>
    <t>1122-4/99</t>
  </si>
  <si>
    <t>Fabricação de outras bebidas não-alcoólicas não especificadas anteriormente</t>
  </si>
  <si>
    <t>12</t>
  </si>
  <si>
    <t>FABRICAÇÃO DE PRODUTOS DO FUMO</t>
  </si>
  <si>
    <t>12.1</t>
  </si>
  <si>
    <t>Processamento industrial do fumo</t>
  </si>
  <si>
    <t>12.10-7</t>
  </si>
  <si>
    <t>1210-7/00</t>
  </si>
  <si>
    <t>12.2</t>
  </si>
  <si>
    <t>Fabricação de produtos do fumo</t>
  </si>
  <si>
    <t>12.20-4</t>
  </si>
  <si>
    <t>1220-4/01</t>
  </si>
  <si>
    <t>Fabricação de cigarros</t>
  </si>
  <si>
    <t>1220-4/02</t>
  </si>
  <si>
    <t>Fabricação de cigarrilhas e charutos</t>
  </si>
  <si>
    <t>1220-4/03</t>
  </si>
  <si>
    <t>Fabricação de filtros para cigarros</t>
  </si>
  <si>
    <t>1220-4/99</t>
  </si>
  <si>
    <t>Fabricação de outros produtos do fumo, exceto cigarros, cigarrilhas e charutos</t>
  </si>
  <si>
    <t>13</t>
  </si>
  <si>
    <t>FABRICAÇÃO DE PRODUTOS TÊXTEIS</t>
  </si>
  <si>
    <t>13.1</t>
  </si>
  <si>
    <t>Preparação e fiação de fibras têxteis</t>
  </si>
  <si>
    <t>13.11-1</t>
  </si>
  <si>
    <t>Preparação e fiação de fibras de algodão</t>
  </si>
  <si>
    <t>1311-1/00</t>
  </si>
  <si>
    <t>13.12-0</t>
  </si>
  <si>
    <t>Preparação e fiação de fibras têxteis naturais, exceto algodão</t>
  </si>
  <si>
    <t>1312-0/00</t>
  </si>
  <si>
    <t>13.13-8</t>
  </si>
  <si>
    <t>Fiação de fibras artificiais e sintéticas</t>
  </si>
  <si>
    <t>1313-8/00</t>
  </si>
  <si>
    <t>13.14-6</t>
  </si>
  <si>
    <t>Fabricação de linhas para costurar e bordar</t>
  </si>
  <si>
    <t>1314-6/00</t>
  </si>
  <si>
    <t>13.2</t>
  </si>
  <si>
    <t>Tecelagem, exceto malha</t>
  </si>
  <si>
    <t>13.21-9</t>
  </si>
  <si>
    <t>Tecelagem de fios de algodão</t>
  </si>
  <si>
    <t>1321-9/00</t>
  </si>
  <si>
    <t>13.22-7</t>
  </si>
  <si>
    <t>Tecelagem de fios de fibras têxteis naturais, exceto algodão</t>
  </si>
  <si>
    <t>1322-7/00</t>
  </si>
  <si>
    <t>13.23-5</t>
  </si>
  <si>
    <t>Tecelagem de fios de fibras artificiais e sintéticas</t>
  </si>
  <si>
    <t>1323-5/00</t>
  </si>
  <si>
    <t>13.3</t>
  </si>
  <si>
    <t>Fabricação de tecidos de malha</t>
  </si>
  <si>
    <t>13.30-8</t>
  </si>
  <si>
    <t>1330-8/00</t>
  </si>
  <si>
    <t>13.4</t>
  </si>
  <si>
    <t>Acabamentos em fios, tecidos e artefatos têxteis</t>
  </si>
  <si>
    <t>13.40-5</t>
  </si>
  <si>
    <t>1340-5/01</t>
  </si>
  <si>
    <t>Estamparia e texturização em fios, tecidos, artefatos têxteis e peças do vestuário</t>
  </si>
  <si>
    <t>1340-5/02</t>
  </si>
  <si>
    <t>Alvejamento, tingimento e torção em fios, tecidos, artefatos têxteis e peças do vestuário</t>
  </si>
  <si>
    <t>1340-5/99</t>
  </si>
  <si>
    <t>Outros serviços de acabamento em fios, tecidos, artefatos têxteis e peças do vestuário</t>
  </si>
  <si>
    <t>13.5</t>
  </si>
  <si>
    <t>Fabricação de artefatos têxteis, exceto vestuário</t>
  </si>
  <si>
    <t>13.51-1</t>
  </si>
  <si>
    <t>Fabricação de artefatos têxteis para uso doméstico</t>
  </si>
  <si>
    <t>1351-1/00</t>
  </si>
  <si>
    <t>13.52-9</t>
  </si>
  <si>
    <t>Fabricação de artefatos de tapeçaria</t>
  </si>
  <si>
    <t>1352-9/00</t>
  </si>
  <si>
    <t>13.53-7</t>
  </si>
  <si>
    <t>Fabricação de artefatos de cordoaria</t>
  </si>
  <si>
    <t>1353-7/00</t>
  </si>
  <si>
    <t>13.54-5</t>
  </si>
  <si>
    <t>Fabricação de tecidos especiais, inclusive artefatos</t>
  </si>
  <si>
    <t>1354-5/00</t>
  </si>
  <si>
    <t>13.59-6</t>
  </si>
  <si>
    <t>Fabricação de outros produtos têxteis não especificados anteriormente</t>
  </si>
  <si>
    <t>1359-6/00</t>
  </si>
  <si>
    <t>14</t>
  </si>
  <si>
    <t>CONFECÇÃO DE ARTIGOS DO VESTUÁRIO E ACESSÓRIOS</t>
  </si>
  <si>
    <t>14.1</t>
  </si>
  <si>
    <t>Confecção de artigos do vestuário e acessórios</t>
  </si>
  <si>
    <t>14.11-8</t>
  </si>
  <si>
    <t>Confecção de roupas íntimas</t>
  </si>
  <si>
    <t>1411-8/01</t>
  </si>
  <si>
    <t>1411-8/02</t>
  </si>
  <si>
    <t>Facção de roupas íntimas</t>
  </si>
  <si>
    <t>14.12-6</t>
  </si>
  <si>
    <t>Confecção de peças do vestuário, exceto roupas íntimas</t>
  </si>
  <si>
    <t>1412-6/01</t>
  </si>
  <si>
    <t>Confecção de peças do vestuário, exceto roupas íntimas e as confeccionadas sob medida</t>
  </si>
  <si>
    <t>1412-6/02</t>
  </si>
  <si>
    <t>Confecção, sob medida, de peças do vestuário, exceto roupas íntimas</t>
  </si>
  <si>
    <t>1412-6/03</t>
  </si>
  <si>
    <t>Facção de peças do vestuário, exceto roupas íntimas</t>
  </si>
  <si>
    <t>14.13-4</t>
  </si>
  <si>
    <t>Confecção de roupas profissionais</t>
  </si>
  <si>
    <t>1413-4/01</t>
  </si>
  <si>
    <t>Confecção de roupas profissionais, exceto sob medida</t>
  </si>
  <si>
    <t>1413-4/02</t>
  </si>
  <si>
    <t>Confecção, sob medida, de roupas profissionais</t>
  </si>
  <si>
    <t>1413-4/03</t>
  </si>
  <si>
    <t>Facção de roupas profissionais</t>
  </si>
  <si>
    <t>14.14-2</t>
  </si>
  <si>
    <t>Fabricação de acessórios do vestuário, exceto para segurança e proteção</t>
  </si>
  <si>
    <t>1414-2/00</t>
  </si>
  <si>
    <t>14.2</t>
  </si>
  <si>
    <t>Fabricação de artigos de malharia e tricotagem</t>
  </si>
  <si>
    <t>14.21-5</t>
  </si>
  <si>
    <t>Fabricação de meias</t>
  </si>
  <si>
    <t>1421-5/00</t>
  </si>
  <si>
    <t>14.22-3</t>
  </si>
  <si>
    <t>Fabricação de artigos do vestuário, produzidos em malharias e tricotagens, exceto meias</t>
  </si>
  <si>
    <t>1422-3/00</t>
  </si>
  <si>
    <t>15</t>
  </si>
  <si>
    <t>PREPARAÇÃO DE COUROS E FABRICAÇÃO DE ARTEFATOS DE COURO, ARTIGOS PARA VIAGEM E CALÇADOS</t>
  </si>
  <si>
    <t>15.1</t>
  </si>
  <si>
    <t>Curtimento e outras preparações de couro</t>
  </si>
  <si>
    <t>15.10-6</t>
  </si>
  <si>
    <t>1510-6/00</t>
  </si>
  <si>
    <t>15.2</t>
  </si>
  <si>
    <t>Fabricação de artigos para viagem e de artefatos diversos de couro</t>
  </si>
  <si>
    <t>15.21-1</t>
  </si>
  <si>
    <t>Fabricação de artigos para viagem, bolsas e semelhantes de qualquer material</t>
  </si>
  <si>
    <t>1521-1/00</t>
  </si>
  <si>
    <t>15.29-7</t>
  </si>
  <si>
    <t>Fabricação de artefatos de couro não especificados anteriormente</t>
  </si>
  <si>
    <t>1529-7/00</t>
  </si>
  <si>
    <t>15.3</t>
  </si>
  <si>
    <t>Fabricação de calçados</t>
  </si>
  <si>
    <t>15.31-9</t>
  </si>
  <si>
    <t>Fabricação de calçados de couro</t>
  </si>
  <si>
    <t>1531-9/01</t>
  </si>
  <si>
    <t>1531-9/02</t>
  </si>
  <si>
    <t>Acabamento de calçados de couro sob contrato</t>
  </si>
  <si>
    <t>15.32-7</t>
  </si>
  <si>
    <t>Fabricação de tênis de qualquer material</t>
  </si>
  <si>
    <t>1532-7/00</t>
  </si>
  <si>
    <t>15.33-5</t>
  </si>
  <si>
    <t>Fabricação de calçados de material sintético</t>
  </si>
  <si>
    <t>1533-5/00</t>
  </si>
  <si>
    <t>15.39-4</t>
  </si>
  <si>
    <t>Fabricação de calçados de materiais não especificados anteriormente</t>
  </si>
  <si>
    <t>1539-4/00</t>
  </si>
  <si>
    <t>15.4</t>
  </si>
  <si>
    <t>Fabricação de partes para calçados, de qualquer material</t>
  </si>
  <si>
    <t>15.40-8</t>
  </si>
  <si>
    <t>1540-8/00</t>
  </si>
  <si>
    <t>16</t>
  </si>
  <si>
    <t>FABRICAÇÃO DE PRODUTOS DE MADEIRA</t>
  </si>
  <si>
    <t>16.1</t>
  </si>
  <si>
    <t>Desdobramento de madeira</t>
  </si>
  <si>
    <t>16.10-2</t>
  </si>
  <si>
    <t>1610-2/01</t>
  </si>
  <si>
    <t>Serrarias com desdobramento de madeira</t>
  </si>
  <si>
    <t>1610-2/02</t>
  </si>
  <si>
    <t>Serrarias sem desdobramento de madeira</t>
  </si>
  <si>
    <t>16.2</t>
  </si>
  <si>
    <t>Fabricação de produtos de madeira, cortiça e material trançado, exceto móveis</t>
  </si>
  <si>
    <t>16.21-8</t>
  </si>
  <si>
    <t>Fabricação de madeira laminada e de chapas de madeira compensada, prensada e aglomerada</t>
  </si>
  <si>
    <t>1621-8/00</t>
  </si>
  <si>
    <t>16.22-6</t>
  </si>
  <si>
    <t>Fabricação de estruturas de madeira e de artigos de carpintaria para construção</t>
  </si>
  <si>
    <t>1622-6/01</t>
  </si>
  <si>
    <t>Fabricação de casas de madeira pré-fabricadas</t>
  </si>
  <si>
    <t>1622-6/02</t>
  </si>
  <si>
    <t>Fabricação de esquadrias de madeira e de peças de madeira para instalações industriais e comerciais</t>
  </si>
  <si>
    <t>1622-6/99</t>
  </si>
  <si>
    <t>Fabricação de outros artigos de carpintaria para construção</t>
  </si>
  <si>
    <t>16.23-4</t>
  </si>
  <si>
    <t>Fabricação de artefatos de tanoaria e de embalagens de madeira</t>
  </si>
  <si>
    <t>1623-4/00</t>
  </si>
  <si>
    <t>16.29-3</t>
  </si>
  <si>
    <t>Fabricação de artefatos de madeira, palha, cortiça, vime e material trançado não especificados anteriormente, exceto móveis</t>
  </si>
  <si>
    <t>1629-3/01</t>
  </si>
  <si>
    <t>Fabricação de artefatos diversos de madeira, exceto móveis</t>
  </si>
  <si>
    <t>1629-3/02</t>
  </si>
  <si>
    <t>Fabricação de artefatos diversos de cortiça, bambu, palha, vime e outros materiais trançados, exceto móveis</t>
  </si>
  <si>
    <t>17</t>
  </si>
  <si>
    <t>FABRICAÇÃO DE CELULOSE, PAPEL E PRODUTOS DE PAPEL</t>
  </si>
  <si>
    <t>17.1</t>
  </si>
  <si>
    <t>Fabricação de celulose e outras pastas para a fabricação de papel</t>
  </si>
  <si>
    <t>17.10-9</t>
  </si>
  <si>
    <t>1710-9/00</t>
  </si>
  <si>
    <t>17.2</t>
  </si>
  <si>
    <t>17.21-4</t>
  </si>
  <si>
    <t>Fabricação de papel</t>
  </si>
  <si>
    <t>1721-4/00</t>
  </si>
  <si>
    <t>17.22-2</t>
  </si>
  <si>
    <t>Fabricação de cartolina e papel-cartão</t>
  </si>
  <si>
    <t>1722-2/00</t>
  </si>
  <si>
    <t>17.3</t>
  </si>
  <si>
    <t>17.31-1</t>
  </si>
  <si>
    <t>Fabricação de embalagens de papel</t>
  </si>
  <si>
    <t>1731-1/00</t>
  </si>
  <si>
    <t>17.32-0</t>
  </si>
  <si>
    <t>Fabricação de embalagens de cartolina e papel-cartão</t>
  </si>
  <si>
    <t>1732-0/00</t>
  </si>
  <si>
    <t>17.33-8</t>
  </si>
  <si>
    <t>Fabricação de chapas e de embalagens de papelão ondulado</t>
  </si>
  <si>
    <t>1733-8/00</t>
  </si>
  <si>
    <t>17.4</t>
  </si>
  <si>
    <t>17.41-9</t>
  </si>
  <si>
    <t>Fabricação de produtos de papel, cartolina, papel-cartão e papelão ondulado para uso comercial e de escritório</t>
  </si>
  <si>
    <t>1741-9/01</t>
  </si>
  <si>
    <t>Fabricação de formulários contínuos</t>
  </si>
  <si>
    <t>1741-9/02</t>
  </si>
  <si>
    <t>17.42-7</t>
  </si>
  <si>
    <t>1742-7/01</t>
  </si>
  <si>
    <t>Fabricação de fraldas descartáveis</t>
  </si>
  <si>
    <t>1742-7/02</t>
  </si>
  <si>
    <t>Fabricação de absorventes higiênicos</t>
  </si>
  <si>
    <t>1742-7/99</t>
  </si>
  <si>
    <t>Fabricação de produtos de papel para uso doméstico e higiênico-sanitário não especificados anteriormente</t>
  </si>
  <si>
    <t>17.49-4</t>
  </si>
  <si>
    <t>Fabricação de produtos de pastas celulósicas, papel, cartolina, papel-cartão e papelão ondulado não especificados anteriormente</t>
  </si>
  <si>
    <t>1749-4/00</t>
  </si>
  <si>
    <t>18</t>
  </si>
  <si>
    <t>IMPRESSÃO E REPRODUÇÃO DE GRAVAÇÕES</t>
  </si>
  <si>
    <t>18.1</t>
  </si>
  <si>
    <t>Atividade de impressão</t>
  </si>
  <si>
    <t>18.11-3</t>
  </si>
  <si>
    <t>Impressão de jornais, livros, revistas e outras publicações periódicas</t>
  </si>
  <si>
    <t>1811-3/01</t>
  </si>
  <si>
    <t>Impressão de jornais</t>
  </si>
  <si>
    <t>1811-3/02</t>
  </si>
  <si>
    <t>Impressão de livros, revistas e outras publicações periódicas</t>
  </si>
  <si>
    <t>18.12-1</t>
  </si>
  <si>
    <t>Impressão de material de segurança</t>
  </si>
  <si>
    <t>1812-1/00</t>
  </si>
  <si>
    <t>18.13-0</t>
  </si>
  <si>
    <t>Impressão de materiais para outros usos</t>
  </si>
  <si>
    <t>1813-0/01</t>
  </si>
  <si>
    <t>Impressão de material para uso publicitário</t>
  </si>
  <si>
    <t>1813-0/99</t>
  </si>
  <si>
    <t>Impressão de material para outros usos</t>
  </si>
  <si>
    <t>18.2</t>
  </si>
  <si>
    <t>18.21-1</t>
  </si>
  <si>
    <t>Serviços de pré-impressão</t>
  </si>
  <si>
    <t>1821-1/00</t>
  </si>
  <si>
    <t>18.22-9</t>
  </si>
  <si>
    <t>Serviços de acabamentos gráficos</t>
  </si>
  <si>
    <t>1822-9/01</t>
  </si>
  <si>
    <t>Serviços de encadernação e plastificação</t>
  </si>
  <si>
    <t>1822-9/99</t>
  </si>
  <si>
    <t>Serviços de acabamentos gráficos, exceto encadernação e plastificação</t>
  </si>
  <si>
    <t>18.3</t>
  </si>
  <si>
    <t>Reprodução de materiais gravados em qualquer suporte</t>
  </si>
  <si>
    <t>18.30-0</t>
  </si>
  <si>
    <t>1830-0/01</t>
  </si>
  <si>
    <t>Reprodução de som em qualquer suporte</t>
  </si>
  <si>
    <t>1830-0/02</t>
  </si>
  <si>
    <t>Reprodução de vídeo em qualquer suporte</t>
  </si>
  <si>
    <t>1830-0/03</t>
  </si>
  <si>
    <t>Reprodução de software em qualquer suporte</t>
  </si>
  <si>
    <t>19</t>
  </si>
  <si>
    <t>FABRICAÇÃO DE COQUE, DE PRODUTOS DERIVADOS DO PETRÓLEO E DE BIOCOMBUSTÍVEIS</t>
  </si>
  <si>
    <t>19.1</t>
  </si>
  <si>
    <t>Coquerias</t>
  </si>
  <si>
    <t>19.10-1</t>
  </si>
  <si>
    <t>1910-1/00</t>
  </si>
  <si>
    <t>19.2</t>
  </si>
  <si>
    <t>Fabricação de produtos derivados do petróleo</t>
  </si>
  <si>
    <t>19.21-7</t>
  </si>
  <si>
    <t>Fabricação de produtos do refino de petróleo</t>
  </si>
  <si>
    <t>1921-7/00</t>
  </si>
  <si>
    <t>19.22-5</t>
  </si>
  <si>
    <t>Fabricação de produtos derivados do petróleo, exceto produtos do refino</t>
  </si>
  <si>
    <t>1922-5/01</t>
  </si>
  <si>
    <t>Formulação de combustíveis</t>
  </si>
  <si>
    <t>1922-5/02</t>
  </si>
  <si>
    <t>Rerrefino de óleos lubrificantes</t>
  </si>
  <si>
    <t>1922-5/99</t>
  </si>
  <si>
    <t>Fabricação de outros produtos derivados do petróleo, exceto produtos do refino</t>
  </si>
  <si>
    <t>19.3</t>
  </si>
  <si>
    <t>Fabricação de biocombustíveis</t>
  </si>
  <si>
    <t>19.31-4</t>
  </si>
  <si>
    <t>Fabricação de álcool</t>
  </si>
  <si>
    <t>1931-4/00</t>
  </si>
  <si>
    <t>19.32-2</t>
  </si>
  <si>
    <t>Fabricação de biocombustíveis, exceto álcool</t>
  </si>
  <si>
    <t>1932-2/00</t>
  </si>
  <si>
    <t>20</t>
  </si>
  <si>
    <t>FABRICAÇÃO DE PRODUTOS QUÍMICOS</t>
  </si>
  <si>
    <t>20.1</t>
  </si>
  <si>
    <t>Fabricação de produtos químicos inorgânicos</t>
  </si>
  <si>
    <t>20.11-8</t>
  </si>
  <si>
    <t>Fabricação de cloro e álcalis</t>
  </si>
  <si>
    <t>2011-8/00</t>
  </si>
  <si>
    <t>20.12-6</t>
  </si>
  <si>
    <t>Fabricação de intermediários para fertilizantes</t>
  </si>
  <si>
    <t>2012-6/00</t>
  </si>
  <si>
    <t>20.13-4</t>
  </si>
  <si>
    <t>Fabricação de adubos e fertilizantes</t>
  </si>
  <si>
    <t>2013-4/00</t>
  </si>
  <si>
    <t>20.14-2</t>
  </si>
  <si>
    <t>Fabricação de gases industriais</t>
  </si>
  <si>
    <t>2014-2/00</t>
  </si>
  <si>
    <t>20.19-3</t>
  </si>
  <si>
    <t>Fabricação de produtos químicos inorgânicos não especificados anteriormente</t>
  </si>
  <si>
    <t>2019-3/01</t>
  </si>
  <si>
    <t>Elaboração de combustíveis nucleares</t>
  </si>
  <si>
    <t>2019-3/99</t>
  </si>
  <si>
    <t>Fabricação de outros produtos químicos inorgânicos não especificados anteriormente</t>
  </si>
  <si>
    <t>20.2</t>
  </si>
  <si>
    <t>Fabricação de produtos químicos orgânicos</t>
  </si>
  <si>
    <t>20.21-5</t>
  </si>
  <si>
    <t>Fabricação de produtos petroquímicos básicos</t>
  </si>
  <si>
    <t>2021-5/00</t>
  </si>
  <si>
    <t>20.22-3</t>
  </si>
  <si>
    <t>Fabricação de intermediários para plastificantes, resinas e fibras</t>
  </si>
  <si>
    <t>2022-3/00</t>
  </si>
  <si>
    <t>20.29-1</t>
  </si>
  <si>
    <t>Fabricação de produtos químicos orgânicos não especificados anteriormente</t>
  </si>
  <si>
    <t>2029-1/00</t>
  </si>
  <si>
    <t>20.3</t>
  </si>
  <si>
    <t>Fabricação de resinas e elastômeros</t>
  </si>
  <si>
    <t>20.31-2</t>
  </si>
  <si>
    <t>Fabricação de resinas termoplásticas</t>
  </si>
  <si>
    <t>2031-2/00</t>
  </si>
  <si>
    <t>20.32-1</t>
  </si>
  <si>
    <t>Fabricação de resinas termofixas</t>
  </si>
  <si>
    <t>2032-1/00</t>
  </si>
  <si>
    <t>20.33-9</t>
  </si>
  <si>
    <t>Fabricação de elastômeros</t>
  </si>
  <si>
    <t>2033-9/00</t>
  </si>
  <si>
    <t>20.4</t>
  </si>
  <si>
    <t>Fabricação de fibras artificiais e sintéticas</t>
  </si>
  <si>
    <t>20.40-1</t>
  </si>
  <si>
    <t>2040-1/00</t>
  </si>
  <si>
    <t>20.5</t>
  </si>
  <si>
    <t>Fabricação de defensivos agrícolas e desinfestantes domissanitários</t>
  </si>
  <si>
    <t>20.51-7</t>
  </si>
  <si>
    <t>Fabricação de defensivos agrícolas</t>
  </si>
  <si>
    <t>2051-7/00</t>
  </si>
  <si>
    <t>20.52-5</t>
  </si>
  <si>
    <t>Fabricação de desinfestantes domissanitários</t>
  </si>
  <si>
    <t>2052-5/00</t>
  </si>
  <si>
    <t>20.6</t>
  </si>
  <si>
    <t>Fabricação de sabões, detergentes, produtos de limpeza, cosméticos, produtos de perfumaria e de higiene pessoal</t>
  </si>
  <si>
    <t>20.61-4</t>
  </si>
  <si>
    <t>Fabricação de sabões e detergentes sintéticos</t>
  </si>
  <si>
    <t>2061-4/00</t>
  </si>
  <si>
    <t>20.62-2</t>
  </si>
  <si>
    <t>Fabricação de produtos de limpeza e polimento</t>
  </si>
  <si>
    <t>2062-2/00</t>
  </si>
  <si>
    <t>20.63-1</t>
  </si>
  <si>
    <t>Fabricação de cosméticos, produtos de perfumaria e de higiene pessoal</t>
  </si>
  <si>
    <t>2063-1/00</t>
  </si>
  <si>
    <t>20.7</t>
  </si>
  <si>
    <t>Fabricação de tintas, vernizes, esmaltes, lacas e produtos afins</t>
  </si>
  <si>
    <t>20.71-1</t>
  </si>
  <si>
    <t>Fabricação de tintas, vernizes, esmaltes e lacas</t>
  </si>
  <si>
    <t>2071-1/00</t>
  </si>
  <si>
    <t>20.72-0</t>
  </si>
  <si>
    <t>Fabricação de tintas de impressão</t>
  </si>
  <si>
    <t>2072-0/00</t>
  </si>
  <si>
    <t>20.73-8</t>
  </si>
  <si>
    <t>Fabricação de impermeabilizantes, solventes e produtos afins</t>
  </si>
  <si>
    <t>2073-8/00</t>
  </si>
  <si>
    <t>20.9</t>
  </si>
  <si>
    <t>Fabricação de produtos e preparados químicos diversos</t>
  </si>
  <si>
    <t>20.91-6</t>
  </si>
  <si>
    <t>Fabricação de adesivos e selantes</t>
  </si>
  <si>
    <t>2091-6/00</t>
  </si>
  <si>
    <t>20.92-4</t>
  </si>
  <si>
    <t>Fabricação de explosivos</t>
  </si>
  <si>
    <t>2092-4/01</t>
  </si>
  <si>
    <t>Fabricação de pólvoras, explosivos e detonantes</t>
  </si>
  <si>
    <t>2092-4/02</t>
  </si>
  <si>
    <t>Fabricação de artigos pirotécnicos</t>
  </si>
  <si>
    <t>2092-4/03</t>
  </si>
  <si>
    <t>Fabricação de fósforos de segurança</t>
  </si>
  <si>
    <t>20.93-2</t>
  </si>
  <si>
    <t>Fabricação de aditivos de uso industrial</t>
  </si>
  <si>
    <t>2093-2/00</t>
  </si>
  <si>
    <t>20.94-1</t>
  </si>
  <si>
    <t>Fabricação de catalisadores</t>
  </si>
  <si>
    <t>2094-1/00</t>
  </si>
  <si>
    <t>20.99-1</t>
  </si>
  <si>
    <t>Fabricação de produtos químicos não especificados anteriormente</t>
  </si>
  <si>
    <t>2099-1/01</t>
  </si>
  <si>
    <t>Fabricação de chapas, filmes, papéis e outros materiais e produtos químicos para fotografia</t>
  </si>
  <si>
    <t>2099-1/99</t>
  </si>
  <si>
    <t>Fabricação de outros produtos químicos não especificados anteriormente</t>
  </si>
  <si>
    <t>FABRICAÇÃO DE PRODUTOS FARMOQUÍMICOS E FARMACÊUTICOS</t>
  </si>
  <si>
    <t>21.1</t>
  </si>
  <si>
    <t>Fabricação de produtos farmoquímicos</t>
  </si>
  <si>
    <t>21.10-6</t>
  </si>
  <si>
    <t>2110-6/00</t>
  </si>
  <si>
    <t>21.2</t>
  </si>
  <si>
    <t>Fabricação de produtos farmacêuticos</t>
  </si>
  <si>
    <t>21.21-1</t>
  </si>
  <si>
    <t>Fabricação de medicamentos para uso humano</t>
  </si>
  <si>
    <t>2121-1/01</t>
  </si>
  <si>
    <t>Fabricação de medicamentos alopáticos para uso humano</t>
  </si>
  <si>
    <t>2121-1/02</t>
  </si>
  <si>
    <t>Fabricação de medicamentos homeopáticos para uso humano</t>
  </si>
  <si>
    <t>2121-1/03</t>
  </si>
  <si>
    <t>Fabricação de medicamentos fitoterápicos para uso humano</t>
  </si>
  <si>
    <t>21.22-0</t>
  </si>
  <si>
    <t>Fabricação de medicamentos para uso veterinário</t>
  </si>
  <si>
    <t>2122-0/00</t>
  </si>
  <si>
    <t>21.23-8</t>
  </si>
  <si>
    <t>Fabricação de preparações farmacêuticas</t>
  </si>
  <si>
    <t>2123-8/00</t>
  </si>
  <si>
    <t>22</t>
  </si>
  <si>
    <t>FABRICAÇÃO DE PRODUTOS DE BORRACHA E DE MATERIAL PLÁSTICO</t>
  </si>
  <si>
    <t>22.1</t>
  </si>
  <si>
    <t>Fabricação de produtos de borracha</t>
  </si>
  <si>
    <t>22.11-1</t>
  </si>
  <si>
    <t>Fabricação de pneumáticos e de câmaras-de-ar</t>
  </si>
  <si>
    <t>2211-1/00</t>
  </si>
  <si>
    <t>22.12-9</t>
  </si>
  <si>
    <t>Reforma de pneumáticos usados</t>
  </si>
  <si>
    <t>2212-9/00</t>
  </si>
  <si>
    <t>22.19-6</t>
  </si>
  <si>
    <t>Fabricação de artefatos de borracha não especificados anteriormente</t>
  </si>
  <si>
    <t>2219-6/00</t>
  </si>
  <si>
    <t>22.2</t>
  </si>
  <si>
    <t>Fabricação de produtos de material plástico</t>
  </si>
  <si>
    <t>22.21-8</t>
  </si>
  <si>
    <t>Fabricação de laminados planos e tubulares de material plástico</t>
  </si>
  <si>
    <t>2221-8/00</t>
  </si>
  <si>
    <t>22.22-6</t>
  </si>
  <si>
    <t>Fabricação de embalagens de material plástico</t>
  </si>
  <si>
    <t>2222-6/00</t>
  </si>
  <si>
    <t>22.23-4</t>
  </si>
  <si>
    <t>Fabricação de tubos e acessórios de material plástico para uso na construção</t>
  </si>
  <si>
    <t>2223-4/00</t>
  </si>
  <si>
    <t>22.29-3</t>
  </si>
  <si>
    <t>Fabricação de artefatos de material plástico não especificados anteriormente</t>
  </si>
  <si>
    <t>2229-3/01</t>
  </si>
  <si>
    <t>Fabricação de artefatos de material plástico para uso pessoal e doméstico</t>
  </si>
  <si>
    <t>2229-3/02</t>
  </si>
  <si>
    <t>Fabricação de artefatos de material plástico para usos industriais</t>
  </si>
  <si>
    <t>2229-3/03</t>
  </si>
  <si>
    <t>Fabricação de artefatos de material plástico para uso na construção, exceto tubos e acessórios</t>
  </si>
  <si>
    <t>2229-3/99</t>
  </si>
  <si>
    <t>Fabricação de artefatos de material plástico para outros usos não especificados anteriormente</t>
  </si>
  <si>
    <t>23.1</t>
  </si>
  <si>
    <t>Fabricação de vidro e de produtos do vidro</t>
  </si>
  <si>
    <t>23.11-7</t>
  </si>
  <si>
    <t>Fabricação de vidro plano e de segurança</t>
  </si>
  <si>
    <t>2311-7/00</t>
  </si>
  <si>
    <t>23.12-5</t>
  </si>
  <si>
    <t>Fabricação de embalagens de vidro</t>
  </si>
  <si>
    <t>2312-5/00</t>
  </si>
  <si>
    <t>23.19-2</t>
  </si>
  <si>
    <t>Fabricação de artigos de vidro</t>
  </si>
  <si>
    <t>2319-2/00</t>
  </si>
  <si>
    <t>23.2</t>
  </si>
  <si>
    <t>Fabricação de cimento</t>
  </si>
  <si>
    <t>23.20-6</t>
  </si>
  <si>
    <t>2320-6/00</t>
  </si>
  <si>
    <t>23.3</t>
  </si>
  <si>
    <t>Fabricação de artefatos de concreto, cimento, fibrocimento, gesso e materiais semelhantes</t>
  </si>
  <si>
    <t>23.30-3</t>
  </si>
  <si>
    <t>2330-3/01</t>
  </si>
  <si>
    <t>Fabricação de estruturas pré-moldadas de concreto armado, em série e sob encomenda</t>
  </si>
  <si>
    <t>2330-3/02</t>
  </si>
  <si>
    <t>Fabricação de artefatos de cimento para uso na construção</t>
  </si>
  <si>
    <t>2330-3/03</t>
  </si>
  <si>
    <t>Fabricação de artefatos de fibrocimento para uso na construção</t>
  </si>
  <si>
    <t>2330-3/04</t>
  </si>
  <si>
    <t>Fabricação de casas pré-moldadas de concreto</t>
  </si>
  <si>
    <t>2330-3/05</t>
  </si>
  <si>
    <t>Preparação de massa de concreto e argamassa para construção</t>
  </si>
  <si>
    <t>2330-3/99</t>
  </si>
  <si>
    <t>Fabricação de outros artefatos e produtos de concreto, cimento, fibrocimento, gesso e materiais semelhantes</t>
  </si>
  <si>
    <t>23.4</t>
  </si>
  <si>
    <t>Fabricação de produtos cerâmicos</t>
  </si>
  <si>
    <t>23.41-9</t>
  </si>
  <si>
    <t>Fabricação de produtos cerâmicos refratários</t>
  </si>
  <si>
    <t>2341-9/00</t>
  </si>
  <si>
    <t>23.42-7</t>
  </si>
  <si>
    <t>2342-7/01</t>
  </si>
  <si>
    <t>Fabricação de azulejos e pisos</t>
  </si>
  <si>
    <t>2342-7/02</t>
  </si>
  <si>
    <t>Fabricação de artefatos de cerâmica e barro cozido para uso na construção, exceto azulejos e pisos</t>
  </si>
  <si>
    <t>23.49-4</t>
  </si>
  <si>
    <t>Fabricação de produtos cerâmicos não-refratários não especificados anteriormente</t>
  </si>
  <si>
    <t>2349-4/01</t>
  </si>
  <si>
    <t>Fabricação de material sanitário de cerâmica</t>
  </si>
  <si>
    <t>2349-4/99</t>
  </si>
  <si>
    <t>23.9</t>
  </si>
  <si>
    <t>23.91-5</t>
  </si>
  <si>
    <t>Aparelhamento e outros trabalhos em pedras</t>
  </si>
  <si>
    <t>2391-5/01</t>
  </si>
  <si>
    <t>Britamento de pedras, exceto associado à extração</t>
  </si>
  <si>
    <t>2391-5/02</t>
  </si>
  <si>
    <t>Aparelhamento de pedras para construção, exceto associado à extração</t>
  </si>
  <si>
    <t>2391-5/03</t>
  </si>
  <si>
    <t>Aparelhamento de placas e execução de trabalhos em mármore, granito, ardósia e outras pedras</t>
  </si>
  <si>
    <t>23.92-3</t>
  </si>
  <si>
    <t>Fabricação de cal e gesso</t>
  </si>
  <si>
    <t>2392-3/00</t>
  </si>
  <si>
    <t>23.99-1</t>
  </si>
  <si>
    <t>2399-1/01</t>
  </si>
  <si>
    <t>Decoração, lapidação, gravação, vitrificação e outros trabalhos em cerâmica, louça, vidro e cristal</t>
  </si>
  <si>
    <t>2399-1/02</t>
  </si>
  <si>
    <t>Fabricação de abrasivos</t>
  </si>
  <si>
    <t>2399-1/99</t>
  </si>
  <si>
    <t>Fabricação de outros produtos de minerais não-metálicos não especificados anteriormente</t>
  </si>
  <si>
    <t>24</t>
  </si>
  <si>
    <t>METALURGIA</t>
  </si>
  <si>
    <t>24.1</t>
  </si>
  <si>
    <t>24.11-3</t>
  </si>
  <si>
    <t>Produção de ferro-gusa</t>
  </si>
  <si>
    <t>2411-3/00</t>
  </si>
  <si>
    <t>24.12-1</t>
  </si>
  <si>
    <t>Produção de ferroligas</t>
  </si>
  <si>
    <t>2412-1/00</t>
  </si>
  <si>
    <t>24.2</t>
  </si>
  <si>
    <t>Siderurgia</t>
  </si>
  <si>
    <t>24.21-1</t>
  </si>
  <si>
    <t>Produção de semi-acabados de aço</t>
  </si>
  <si>
    <t>2421-1/00</t>
  </si>
  <si>
    <t>24.22-9</t>
  </si>
  <si>
    <t>Produção de laminados planos de aço</t>
  </si>
  <si>
    <t>2422-9/01</t>
  </si>
  <si>
    <t>Produção de laminados planos de aço ao carbono, revestidos ou não</t>
  </si>
  <si>
    <t>2422-9/02</t>
  </si>
  <si>
    <t>Produção de laminados planos de aços especiais</t>
  </si>
  <si>
    <t>24.23-7</t>
  </si>
  <si>
    <t>Produção de laminados longos de aço</t>
  </si>
  <si>
    <t>2423-7/01</t>
  </si>
  <si>
    <t>Produção de tubos de aço sem costura</t>
  </si>
  <si>
    <t>2423-7/02</t>
  </si>
  <si>
    <t>Produção de laminados longos de aço, exceto tubos</t>
  </si>
  <si>
    <t>24.24-5</t>
  </si>
  <si>
    <t>Produção de relaminados, trefilados e perfilados de aço</t>
  </si>
  <si>
    <t>2424-5/01</t>
  </si>
  <si>
    <t>Produção de arames de aço</t>
  </si>
  <si>
    <t>2424-5/02</t>
  </si>
  <si>
    <t>Produção de relaminados, trefilados e perfilados de aço, exceto arames</t>
  </si>
  <si>
    <t>24.3</t>
  </si>
  <si>
    <t>Produção de tubos de aço, exceto tubos sem costura</t>
  </si>
  <si>
    <t>24.31-8</t>
  </si>
  <si>
    <t>Produção de tubos de aço com costura</t>
  </si>
  <si>
    <t>2431-8/00</t>
  </si>
  <si>
    <t>24.39-3</t>
  </si>
  <si>
    <t>Produção de outros tubos de ferro e aço</t>
  </si>
  <si>
    <t>2439-3/00</t>
  </si>
  <si>
    <t>24.4</t>
  </si>
  <si>
    <t>24.41-5</t>
  </si>
  <si>
    <t>Metalurgia do alumínio e suas ligas</t>
  </si>
  <si>
    <t>2441-5/01</t>
  </si>
  <si>
    <t>Produção de alumínio e suas ligas em formas primárias</t>
  </si>
  <si>
    <t>2441-5/02</t>
  </si>
  <si>
    <t>Produção de laminados de alumínio</t>
  </si>
  <si>
    <t>24.42-3</t>
  </si>
  <si>
    <t>Metalurgia dos metais preciosos</t>
  </si>
  <si>
    <t>2442-3/00</t>
  </si>
  <si>
    <t>24.43-1</t>
  </si>
  <si>
    <t>Metalurgia do cobre</t>
  </si>
  <si>
    <t>2443-1/00</t>
  </si>
  <si>
    <t>24.49-1</t>
  </si>
  <si>
    <t>2449-1/01</t>
  </si>
  <si>
    <t>Produção de zinco em formas primárias</t>
  </si>
  <si>
    <t>2449-1/02</t>
  </si>
  <si>
    <t>Produção de laminados de zinco</t>
  </si>
  <si>
    <t>2449-1/03</t>
  </si>
  <si>
    <t>Produção de soldas e ânodos para galvanoplastia</t>
  </si>
  <si>
    <t>2449-1/99</t>
  </si>
  <si>
    <t>Metalurgia de outros metais não-ferrosos e suas ligas não especificados anteriormente</t>
  </si>
  <si>
    <t>24.5</t>
  </si>
  <si>
    <t>Fundição</t>
  </si>
  <si>
    <t>24.51-2</t>
  </si>
  <si>
    <t>Fundição de ferro e aço</t>
  </si>
  <si>
    <t>2451-2/00</t>
  </si>
  <si>
    <t>24.52-1</t>
  </si>
  <si>
    <t>Fundição de metais não-ferrosos e suas ligas</t>
  </si>
  <si>
    <t>2452-1/00</t>
  </si>
  <si>
    <t>25</t>
  </si>
  <si>
    <t>FABRICAÇÃO DE PRODUTOS DE METAL, EXCETO MÁQUINAS E EQUIPAMENTOS</t>
  </si>
  <si>
    <t>25.1</t>
  </si>
  <si>
    <t>Fabricação de estruturas metálicas e obras de caldeiraria pesada</t>
  </si>
  <si>
    <t>25.11-0</t>
  </si>
  <si>
    <t>Fabricação de estruturas metálicas</t>
  </si>
  <si>
    <t>2511-0/00</t>
  </si>
  <si>
    <t>25.12-8</t>
  </si>
  <si>
    <t>Fabricação de esquadrias de metal</t>
  </si>
  <si>
    <t>2512-8/00</t>
  </si>
  <si>
    <t>25.13-6</t>
  </si>
  <si>
    <t>Fabricação de obras de caldeiraria pesada</t>
  </si>
  <si>
    <t>2513-6/00</t>
  </si>
  <si>
    <t>25.2</t>
  </si>
  <si>
    <t>Fabricação de tanques, reservatórios metálicos e caldeiras</t>
  </si>
  <si>
    <t>25.21-7</t>
  </si>
  <si>
    <t>Fabricação de tanques, reservatórios metálicos e caldeiras para aquecimento central</t>
  </si>
  <si>
    <t>2521-7/00</t>
  </si>
  <si>
    <t>25.22-5</t>
  </si>
  <si>
    <t>Fabricação de caldeiras geradoras de vapor, exceto para aquecimento central e para veículos</t>
  </si>
  <si>
    <t>2522-5/00</t>
  </si>
  <si>
    <t>25.3</t>
  </si>
  <si>
    <t>Forjaria, estamparia, metalurgia do pó e serviços de tratamento de metais</t>
  </si>
  <si>
    <t>25.31-4</t>
  </si>
  <si>
    <t>2531-4/01</t>
  </si>
  <si>
    <t>Produção de forjados de aço</t>
  </si>
  <si>
    <t>2531-4/02</t>
  </si>
  <si>
    <t>Produção de forjados de metais não-ferrosos e suas ligas</t>
  </si>
  <si>
    <t>25.32-2</t>
  </si>
  <si>
    <t>Produção de artefatos estampados de metal; metalurgia do pó</t>
  </si>
  <si>
    <t>2532-2/01</t>
  </si>
  <si>
    <t>Produção de artefatos estampados de metal</t>
  </si>
  <si>
    <t>2532-2/02</t>
  </si>
  <si>
    <t>Metalurgia do pó</t>
  </si>
  <si>
    <t>25.39-0</t>
  </si>
  <si>
    <t>Serviços de usinagem, solda, tratamento e revestimento em metais</t>
  </si>
  <si>
    <t>2539-0/01</t>
  </si>
  <si>
    <t>Serviços de usinagem, tornearia e solda</t>
  </si>
  <si>
    <t>2539-0/02</t>
  </si>
  <si>
    <t>Serviços de tratamento e revestimento em metais</t>
  </si>
  <si>
    <t>25.4</t>
  </si>
  <si>
    <t>Fabricação de artigos de cutelaria, de serralheria e ferramentas</t>
  </si>
  <si>
    <t>25.41-1</t>
  </si>
  <si>
    <t>Fabricação de artigos de cutelaria</t>
  </si>
  <si>
    <t>2541-1/00</t>
  </si>
  <si>
    <t>25.42-0</t>
  </si>
  <si>
    <t>Fabricação de artigos de serralheria, exceto esquadrias</t>
  </si>
  <si>
    <t>2542-0/00</t>
  </si>
  <si>
    <t>25.43-8</t>
  </si>
  <si>
    <t>Fabricação de ferramentas</t>
  </si>
  <si>
    <t>2543-8/00</t>
  </si>
  <si>
    <t>25.5</t>
  </si>
  <si>
    <t>Fabricação de equipamento bélico pesado, armas e munições</t>
  </si>
  <si>
    <t>25.50-1</t>
  </si>
  <si>
    <t>2550-1/01</t>
  </si>
  <si>
    <t>Fabricação de equipamento bélico pesado, exceto veículos militares de combate</t>
  </si>
  <si>
    <t>2550-1/02</t>
  </si>
  <si>
    <t>Fabricação de armas de fogo, outras armas e munições</t>
  </si>
  <si>
    <t>25.9</t>
  </si>
  <si>
    <t>Fabricação de produtos de metal não especificados anteriormente</t>
  </si>
  <si>
    <t>25.91-8</t>
  </si>
  <si>
    <t>Fabricação de embalagens metálicas</t>
  </si>
  <si>
    <t>2591-8/00</t>
  </si>
  <si>
    <t>25.92-6</t>
  </si>
  <si>
    <t>Fabricação de produtos de trefilados de metal</t>
  </si>
  <si>
    <t>2592-6/01</t>
  </si>
  <si>
    <t>Fabricação de produtos de trefilados de metal padronizados</t>
  </si>
  <si>
    <t>2592-6/02</t>
  </si>
  <si>
    <t>Fabricação de produtos de trefilados de metal, exceto padronizados</t>
  </si>
  <si>
    <t>25.93-4</t>
  </si>
  <si>
    <t>Fabricação de artigos de metal para uso doméstico e pessoal</t>
  </si>
  <si>
    <t>2593-4/00</t>
  </si>
  <si>
    <t>25.99-3</t>
  </si>
  <si>
    <t>2599-3/01</t>
  </si>
  <si>
    <t>Serviços de confecção de armações metálicas para a construção</t>
  </si>
  <si>
    <t>2599-3/02</t>
  </si>
  <si>
    <t>Serviço de corte e dobra de metais</t>
  </si>
  <si>
    <t>2599-3/99</t>
  </si>
  <si>
    <t>Fabricação de outros produtos de metal não especificados anteriormente</t>
  </si>
  <si>
    <t>26</t>
  </si>
  <si>
    <t>FABRICAÇÃO DE EQUIPAMENTOS DE INFORMÁTICA, PRODUTOS ELETRÔNICOS E ÓPTICOS</t>
  </si>
  <si>
    <t>26.1</t>
  </si>
  <si>
    <t>Fabricação de componentes eletrônicos</t>
  </si>
  <si>
    <t>26.10-8</t>
  </si>
  <si>
    <t>2610-8/00</t>
  </si>
  <si>
    <t>26.2</t>
  </si>
  <si>
    <t>Fabricação de equipamentos de informática e periféricos</t>
  </si>
  <si>
    <t>26.21-3</t>
  </si>
  <si>
    <t>Fabricação de equipamentos de informática</t>
  </si>
  <si>
    <t>2621-3/00</t>
  </si>
  <si>
    <t>26.22-1</t>
  </si>
  <si>
    <t>Fabricação de periféricos para equipamentos de informática</t>
  </si>
  <si>
    <t>2622-1/00</t>
  </si>
  <si>
    <t>26.3</t>
  </si>
  <si>
    <t>Fabricação de equipamentos de comunicação</t>
  </si>
  <si>
    <t>26.31-1</t>
  </si>
  <si>
    <t>Fabricação de equipamentos transmissores de comunicação</t>
  </si>
  <si>
    <t>2631-1/00</t>
  </si>
  <si>
    <t>Fabricação de equipamentos transmissores de comunicação, peças e acessórios</t>
  </si>
  <si>
    <t>26.32-9</t>
  </si>
  <si>
    <t>Fabricação de aparelhos telefônicos e de outros equipamentos de comunicação</t>
  </si>
  <si>
    <t>2632-9/00</t>
  </si>
  <si>
    <t>Fabricação de aparelhos telefônicos e de outros equipamentos de comunicação, peças e acessórios</t>
  </si>
  <si>
    <t>26.4</t>
  </si>
  <si>
    <t>Fabricação de aparelhos de recepção, reprodução, gravação e amplificação de áudio e vídeo</t>
  </si>
  <si>
    <t>26.40-0</t>
  </si>
  <si>
    <t>2640-0/00</t>
  </si>
  <si>
    <t>26.5</t>
  </si>
  <si>
    <t>Fabricação de aparelhos e instrumentos de medida, teste e controle; cronômetros e relógios</t>
  </si>
  <si>
    <t>26.51-5</t>
  </si>
  <si>
    <t>Fabricação de aparelhos e equipamentos de medida, teste e controle</t>
  </si>
  <si>
    <t>2651-5/00</t>
  </si>
  <si>
    <t>26.52-3</t>
  </si>
  <si>
    <t>Fabricação de cronômetros e relógios</t>
  </si>
  <si>
    <t>2652-3/00</t>
  </si>
  <si>
    <t>26.6</t>
  </si>
  <si>
    <t>Fabricação de aparelhos eletromédicos e eletroterapêuticos e equipamentos de irradiação</t>
  </si>
  <si>
    <t>26.60-4</t>
  </si>
  <si>
    <t>2660-4/00</t>
  </si>
  <si>
    <t>26.7</t>
  </si>
  <si>
    <t>Fabricação de equipamentos e instrumentos ópticos, fotográficos e cinematográficos</t>
  </si>
  <si>
    <t>26.70-1</t>
  </si>
  <si>
    <t>2670-1/01</t>
  </si>
  <si>
    <t>Fabricação de equipamentos e instrumentos ópticos, peças e acessórios</t>
  </si>
  <si>
    <t>2670-1/02</t>
  </si>
  <si>
    <t>Fabricação de aparelhos fotográficos e cinematográficos, peças e acessórios</t>
  </si>
  <si>
    <t>26.8</t>
  </si>
  <si>
    <t>Fabricação de mídias virgens, magnéticas e ópticas</t>
  </si>
  <si>
    <t>26.80-9</t>
  </si>
  <si>
    <t>2680-9/00</t>
  </si>
  <si>
    <t>27</t>
  </si>
  <si>
    <t>FABRICAÇÃO DE MÁQUINAS, APARELHOS E MATERIAIS ELÉTRICOS</t>
  </si>
  <si>
    <t>27.1</t>
  </si>
  <si>
    <t>Fabricação de geradores, transformadores e motores elétricos</t>
  </si>
  <si>
    <t>27.10-4</t>
  </si>
  <si>
    <t>2710-4/01</t>
  </si>
  <si>
    <t>Fabricação de geradores de corrente contínua e alternada, peças e acessórios</t>
  </si>
  <si>
    <t>2710-4/02</t>
  </si>
  <si>
    <t>Fabricação de transformadores, indutores, conversores, sincronizadores e semelhantes, peças e acessórios</t>
  </si>
  <si>
    <t>2710-4/03</t>
  </si>
  <si>
    <t>Fabricação de motores elétricos, peças e acessórios</t>
  </si>
  <si>
    <t>27.2</t>
  </si>
  <si>
    <t>Fabricação de pilhas, baterias e acumuladores elétricos</t>
  </si>
  <si>
    <t>27.21-0</t>
  </si>
  <si>
    <t>Fabricação de pilhas, baterias e acumuladores elétricos, exceto para veículos automotores</t>
  </si>
  <si>
    <t>2721-0/00</t>
  </si>
  <si>
    <t>27.22-8</t>
  </si>
  <si>
    <t>Fabricação de baterias e acumuladores para veículos automotores</t>
  </si>
  <si>
    <t>2722-8/01</t>
  </si>
  <si>
    <t>2722-8/02</t>
  </si>
  <si>
    <t>Recondicionamento de baterias e acumuladores para veículos automotores</t>
  </si>
  <si>
    <t>27.3</t>
  </si>
  <si>
    <t>Fabricação de equipamentos para distribuição e controle de energia elétrica</t>
  </si>
  <si>
    <t>27.31-7</t>
  </si>
  <si>
    <t>Fabricação de aparelhos e equipamentos para distribuição e controle de energia elétrica</t>
  </si>
  <si>
    <t>2731-7/00</t>
  </si>
  <si>
    <t>27.32-5</t>
  </si>
  <si>
    <t>Fabricação de material elétrico para instalações em circuito de consumo</t>
  </si>
  <si>
    <t>2732-5/00</t>
  </si>
  <si>
    <t>27.33-3</t>
  </si>
  <si>
    <t>Fabricação de fios, cabos e condutores elétricos isolados</t>
  </si>
  <si>
    <t>2733-3/00</t>
  </si>
  <si>
    <t>27.4</t>
  </si>
  <si>
    <t>Fabricação de lâmpadas e outros equipamentos de iluminação</t>
  </si>
  <si>
    <t>27.40-6</t>
  </si>
  <si>
    <t>2740-6/01</t>
  </si>
  <si>
    <t>Fabricação de lâmpadas</t>
  </si>
  <si>
    <t>2740-6/02</t>
  </si>
  <si>
    <t>Fabricação de luminárias e outros equipamentos de iluminação</t>
  </si>
  <si>
    <t>27.5</t>
  </si>
  <si>
    <t>Fabricação de eletrodomésticos</t>
  </si>
  <si>
    <t>27.51-1</t>
  </si>
  <si>
    <t>Fabricação de fogões, refrigeradores e máquinas de lavar e secar para uso doméstico</t>
  </si>
  <si>
    <t>2751-1/00</t>
  </si>
  <si>
    <t>Fabricação de fogões, refrigeradores e máquinas de lavar e secar para uso doméstico, peças e acessórios</t>
  </si>
  <si>
    <t>27.59-7</t>
  </si>
  <si>
    <t>Fabricação de aparelhos eletrodomésticos não especificados anteriormente</t>
  </si>
  <si>
    <t>2759-7/01</t>
  </si>
  <si>
    <t>Fabricação de aparelhos elétricos de uso pessoal, peças e acessórios</t>
  </si>
  <si>
    <t>2759-7/99</t>
  </si>
  <si>
    <t>Fabricação de outros aparelhos eletrodomésticos não especificados anteriormente, peças e acessórios</t>
  </si>
  <si>
    <t>27.9</t>
  </si>
  <si>
    <t>Fabricação de equipamentos e aparelhos elétricos não especificados anteriormente</t>
  </si>
  <si>
    <t>27.90-2</t>
  </si>
  <si>
    <t>2790-2/01</t>
  </si>
  <si>
    <t>Fabricação de eletrodos, contatos e outros artigos de carvão e grafita para uso elétrico, eletroímãs e isoladores</t>
  </si>
  <si>
    <t>2790-2/02</t>
  </si>
  <si>
    <t>Fabricação de equipamentos para sinalização e alarme</t>
  </si>
  <si>
    <t>2790-2/99</t>
  </si>
  <si>
    <t>Fabricação de outros equipamentos e aparelhos elétricos não especificados anteriormente</t>
  </si>
  <si>
    <t>28</t>
  </si>
  <si>
    <t>FABRICAÇÃO DE MÁQUINAS E EQUIPAMENTOS</t>
  </si>
  <si>
    <t>28.1</t>
  </si>
  <si>
    <t>Fabricação de motores, bombas, compressores e equipamentos de transmissão</t>
  </si>
  <si>
    <t>28.11-9</t>
  </si>
  <si>
    <t>Fabricação de motores e turbinas, exceto para aviões e veículos rodoviários</t>
  </si>
  <si>
    <t>2811-9/00</t>
  </si>
  <si>
    <t>Fabricação de motores e turbinas, peças e acessórios, exceto para aviões e veículos rodoviários</t>
  </si>
  <si>
    <t>28.12-7</t>
  </si>
  <si>
    <t>Fabricação de equipamentos hidráulicos e pneumáticos, exceto válvulas</t>
  </si>
  <si>
    <t>2812-7/00</t>
  </si>
  <si>
    <t>Fabricação de equipamentos hidráulicos e pneumáticos, peças e acessórios, exceto válvulas</t>
  </si>
  <si>
    <t>28.13-5</t>
  </si>
  <si>
    <t>Fabricação de válvulas, registros e dispositivos semelhantes</t>
  </si>
  <si>
    <t>2813-5/00</t>
  </si>
  <si>
    <t>Fabricação de válvulas, registros e dispositivos semelhantes, peças e acessórios</t>
  </si>
  <si>
    <t>28.14-3</t>
  </si>
  <si>
    <t>Fabricação de compressores</t>
  </si>
  <si>
    <t>2814-3/01</t>
  </si>
  <si>
    <t>Fabricação de compressores para uso industrial, peças e acessórios</t>
  </si>
  <si>
    <t>2814-3/02</t>
  </si>
  <si>
    <t>Fabricação de compressores para uso não-industrial, peças e acessórios</t>
  </si>
  <si>
    <t>28.15-1</t>
  </si>
  <si>
    <t>Fabricação de equipamentos de transmissão para fins industriais</t>
  </si>
  <si>
    <t>2815-1/01</t>
  </si>
  <si>
    <t>Fabricação de rolamentos para fins industriais</t>
  </si>
  <si>
    <t>2815-1/02</t>
  </si>
  <si>
    <t>Fabricação de equipamentos de transmissão para fins industriais, exceto rolamentos</t>
  </si>
  <si>
    <t>28.2</t>
  </si>
  <si>
    <t>Fabricação de máquinas e equipamentos de uso geral</t>
  </si>
  <si>
    <t>28.21-6</t>
  </si>
  <si>
    <t>Fabricação de aparelhos e equipamentos para instalações térmicas</t>
  </si>
  <si>
    <t>2821-6/01</t>
  </si>
  <si>
    <t>Fabricação de fornos industriais, aparelhos e equipamentos não-elétricos para instalações térmicas, peças e acessórios</t>
  </si>
  <si>
    <t>2821-6/02</t>
  </si>
  <si>
    <t>Fabricação de estufas e fornos elétricos para fins industriais, peças e acessórios</t>
  </si>
  <si>
    <t>28.22-4</t>
  </si>
  <si>
    <t>Fabricação de máquinas, equipamentos e aparelhos para transporte e elevação de cargas e pessoas</t>
  </si>
  <si>
    <t>2822-4/01</t>
  </si>
  <si>
    <t>Fabricação de máquinas, equipamentos e aparelhos para transporte e elevação de pessoas, peças e acessórios</t>
  </si>
  <si>
    <t>2822-4/02</t>
  </si>
  <si>
    <t>Fabricação de máquinas, equipamentos e aparelhos para transporte e elevação de cargas, peças e acessórios</t>
  </si>
  <si>
    <t>28.23-2</t>
  </si>
  <si>
    <t>Fabricação de máquinas e aparelhos de refrigeração e ventilação para uso industrial e comercial</t>
  </si>
  <si>
    <t>2823-2/00</t>
  </si>
  <si>
    <t>Fabricação de máquinas e aparelhos de refrigeração e ventilação para uso industrial e comercial, peças e acessórios</t>
  </si>
  <si>
    <t>28.24-1</t>
  </si>
  <si>
    <t>Fabricação de aparelhos e equipamentos de ar condicionado</t>
  </si>
  <si>
    <t>2824-1/01</t>
  </si>
  <si>
    <t>Fabricação de aparelhos e equipamentos de ar condicionado para uso industrial</t>
  </si>
  <si>
    <t>2824-1/02</t>
  </si>
  <si>
    <t>Fabricação de aparelhos e equipamentos de ar condicionado para uso não-industrial</t>
  </si>
  <si>
    <t>28.25-9</t>
  </si>
  <si>
    <t>Fabricação de máquinas e equipamentos para saneamento básico e ambiental</t>
  </si>
  <si>
    <t>2825-9/00</t>
  </si>
  <si>
    <t>Fabricação de máquinas e equipamentos para saneamento básico e ambiental, peças e acessórios</t>
  </si>
  <si>
    <t>28.29-1</t>
  </si>
  <si>
    <t>Fabricação de máquinas e equipamentos de uso geral não especificados anteriormente</t>
  </si>
  <si>
    <t>2829-1/01</t>
  </si>
  <si>
    <t>Fabricação de máquinas de escrever, calcular e outros equipamentos não-eletrônicos para escritório, peças e acessórios</t>
  </si>
  <si>
    <t>2829-1/99</t>
  </si>
  <si>
    <t>Fabricação de outras máquinas e equipamentos de uso geral não especificados anteriormente, peças e acessórios</t>
  </si>
  <si>
    <t>28.3</t>
  </si>
  <si>
    <t>Fabricação de tratores e de máquinas e equipamentos para a agricultura e pecuária</t>
  </si>
  <si>
    <t>28.31-3</t>
  </si>
  <si>
    <t>Fabricação de tratores agrícolas</t>
  </si>
  <si>
    <t>2831-3/00</t>
  </si>
  <si>
    <t>Fabricação de tratores agrícolas, peças e acessórios</t>
  </si>
  <si>
    <t>28.32-1</t>
  </si>
  <si>
    <t>Fabricação de equipamentos para irrigação agrícola</t>
  </si>
  <si>
    <t>2832-1/00</t>
  </si>
  <si>
    <t>Fabricação de equipamentos para irrigação agrícola, peças e acessórios</t>
  </si>
  <si>
    <t>28.33-0</t>
  </si>
  <si>
    <t>Fabricação de máquinas e equipamentos para a agricultura e pecuária, exceto para irrigação</t>
  </si>
  <si>
    <t>2833-0/00</t>
  </si>
  <si>
    <t>Fabricação de máquinas e equipamentos para a agricultura e pecuária, peças e acessórios, exceto para irrigação</t>
  </si>
  <si>
    <t>28.4</t>
  </si>
  <si>
    <t>28.40-2</t>
  </si>
  <si>
    <t>2840-2/00</t>
  </si>
  <si>
    <t>Fabricação de máquinas-ferramenta, peças e acessórios</t>
  </si>
  <si>
    <t>28.5</t>
  </si>
  <si>
    <t>Fabricação de máquinas e equipamentos de uso na extração mineral e na construção</t>
  </si>
  <si>
    <t>28.51-8</t>
  </si>
  <si>
    <t>Fabricação de máquinas e equipamentos para a prospecção e extração de petróleo</t>
  </si>
  <si>
    <t>2851-8/00</t>
  </si>
  <si>
    <t>Fabricação de máquinas e equipamentos para a prospecção e extração de petróleo, peças e acessórios</t>
  </si>
  <si>
    <t>28.52-6</t>
  </si>
  <si>
    <t>Fabricação de outras máquinas e equipamentos para uso na extração mineral, exceto na extração de petróleo</t>
  </si>
  <si>
    <t>2852-6/00</t>
  </si>
  <si>
    <t>Fabricação de outras máquinas e equipamentos para uso na extração mineral, peças e acessórios, exceto na extração de petróleo</t>
  </si>
  <si>
    <t>28.53-4</t>
  </si>
  <si>
    <t>Fabricação de tratores, exceto agrícolas</t>
  </si>
  <si>
    <t>2853-4/00</t>
  </si>
  <si>
    <t>Fabricação de tratores, peças e acessórios, exceto agrícolas</t>
  </si>
  <si>
    <t>28.54-2</t>
  </si>
  <si>
    <t>Fabricação de máquinas e equipamentos para terraplenagem, pavimentação e construção, exceto tratores</t>
  </si>
  <si>
    <t>2854-2/00</t>
  </si>
  <si>
    <t>Fabricação de máquinas e equipamentos para terraplenagem, pavimentação e construção, peças e acessórios, exceto tratores</t>
  </si>
  <si>
    <t>28.6</t>
  </si>
  <si>
    <t>Fabricação de máquinas e equipamentos de uso industrial específico</t>
  </si>
  <si>
    <t>28.61-5</t>
  </si>
  <si>
    <t>2861-5/00</t>
  </si>
  <si>
    <t>Fabricação de máquinas para a indústria metalúrgica, peças e acessórios, exceto máquinas-ferramenta</t>
  </si>
  <si>
    <t>28.62-3</t>
  </si>
  <si>
    <t>Fabricação de máquinas e equipamentos para as indústrias de alimentos, bebidas e fumo</t>
  </si>
  <si>
    <t>2862-3/00</t>
  </si>
  <si>
    <t>Fabricação de máquinas e equipamentos para as indústrias de alimentos, bebidas e fumo, peças e acessórios</t>
  </si>
  <si>
    <t>28.63-1</t>
  </si>
  <si>
    <t>Fabricação de máquinas e equipamentos para a indústria têxtil</t>
  </si>
  <si>
    <t>2863-1/00</t>
  </si>
  <si>
    <t>Fabricação de máquinas e equipamentos para a indústria têxtil, peças e acessórios</t>
  </si>
  <si>
    <t>28.64-0</t>
  </si>
  <si>
    <t>Fabricação de máquinas e equipamentos para as indústrias do vestuário, do couro e de calçados</t>
  </si>
  <si>
    <t>2864-0/00</t>
  </si>
  <si>
    <t>Fabricação de máquinas e equipamentos para as indústrias do vestuário, do couro e de calçados, peças e acessórios</t>
  </si>
  <si>
    <t>28.65-8</t>
  </si>
  <si>
    <t>Fabricação de máquinas e equipamentos para as indústrias de celulose, papel e papelão e artefatos</t>
  </si>
  <si>
    <t>2865-8/00</t>
  </si>
  <si>
    <t>Fabricação de máquinas e equipamentos para as indústrias de celulose, papel e papelão e artefatos, peças e acessórios</t>
  </si>
  <si>
    <t>28.66-6</t>
  </si>
  <si>
    <t>Fabricação de máquinas e equipamentos para a indústria do plástico</t>
  </si>
  <si>
    <t>2866-6/00</t>
  </si>
  <si>
    <t>Fabricação de máquinas e equipamentos para a indústria do plástico, peças e acessórios</t>
  </si>
  <si>
    <t>28.69-1</t>
  </si>
  <si>
    <t>Fabricação de máquinas e equipamentos para uso industrial específico não especificados anteriormente</t>
  </si>
  <si>
    <t>2869-1/00</t>
  </si>
  <si>
    <t>Fabricação de máquinas e equipamentos para uso industrial específico não especificados anteriormente, peças e acessórios</t>
  </si>
  <si>
    <t>29</t>
  </si>
  <si>
    <t>FABRICAÇÃO DE VEÍCULOS AUTOMOTORES, REBOQUES E CARROCERIAS</t>
  </si>
  <si>
    <t>29.1</t>
  </si>
  <si>
    <t>Fabricação de automóveis, camionetas e utilitários</t>
  </si>
  <si>
    <t>29.10-7</t>
  </si>
  <si>
    <t>2910-7/01</t>
  </si>
  <si>
    <t>2910-7/02</t>
  </si>
  <si>
    <t>Fabricação de chassis com motor para automóveis, camionetas e utilitários</t>
  </si>
  <si>
    <t>2910-7/03</t>
  </si>
  <si>
    <t>Fabricação de motores para automóveis, camionetas e utilitários</t>
  </si>
  <si>
    <t>29.2</t>
  </si>
  <si>
    <t>Fabricação de caminhões e ônibus</t>
  </si>
  <si>
    <t>29.20-4</t>
  </si>
  <si>
    <t>2920-4/01</t>
  </si>
  <si>
    <t>2920-4/02</t>
  </si>
  <si>
    <t>Fabricação de motores para caminhões e ônibus</t>
  </si>
  <si>
    <t>29.3</t>
  </si>
  <si>
    <t>Fabricação de cabines, carrocerias e reboques para veículos automotores</t>
  </si>
  <si>
    <t>29.30-1</t>
  </si>
  <si>
    <t>2930-1/01</t>
  </si>
  <si>
    <t>Fabricação de cabines, carrocerias e reboques para caminhões</t>
  </si>
  <si>
    <t>2930-1/02</t>
  </si>
  <si>
    <t>Fabricação de carrocerias para ônibus</t>
  </si>
  <si>
    <t>2930-1/03</t>
  </si>
  <si>
    <t>Fabricação de cabines, carrocerias e reboques para outros veículos automotores, exceto caminhões e ônibus</t>
  </si>
  <si>
    <t>29.4</t>
  </si>
  <si>
    <t>Fabricação de peças e acessórios para veículos automotores</t>
  </si>
  <si>
    <t>29.41-7</t>
  </si>
  <si>
    <t>Fabricação de peças e acessórios para o sistema motor de veículos automotores</t>
  </si>
  <si>
    <t>2941-7/00</t>
  </si>
  <si>
    <t>29.42-5</t>
  </si>
  <si>
    <t>Fabricação de peças e acessórios para os sistemas de marcha e transmissão de veículos automotores</t>
  </si>
  <si>
    <t>2942-5/00</t>
  </si>
  <si>
    <t>29.43-3</t>
  </si>
  <si>
    <t>Fabricação de peças e acessórios para o sistema de freios de veículos automotores</t>
  </si>
  <si>
    <t>2943-3/00</t>
  </si>
  <si>
    <t>29.44-1</t>
  </si>
  <si>
    <t>Fabricação de peças e acessórios para o sistema de direção e suspensão de veículos automotores</t>
  </si>
  <si>
    <t>2944-1/00</t>
  </si>
  <si>
    <t>29.45-0</t>
  </si>
  <si>
    <t>Fabricação de material elétrico e eletrônico para veículos automotores, exceto baterias</t>
  </si>
  <si>
    <t>2945-0/00</t>
  </si>
  <si>
    <t>29.49-2</t>
  </si>
  <si>
    <t>Fabricação de peças e acessórios para veículos automotores não especificados anteriormente</t>
  </si>
  <si>
    <t>2949-2/01</t>
  </si>
  <si>
    <t>Fabricação de bancos e estofados para veículos automotores</t>
  </si>
  <si>
    <t>2949-2/99</t>
  </si>
  <si>
    <t>Fabricação de outras peças e acessórios para veículos automotores não especificadas anteriormente</t>
  </si>
  <si>
    <t>29.5</t>
  </si>
  <si>
    <t>Recondicionamento e recuperação de motores para veículos automotores</t>
  </si>
  <si>
    <t>29.50-6</t>
  </si>
  <si>
    <t>2950-6/00</t>
  </si>
  <si>
    <t>30</t>
  </si>
  <si>
    <t>FABRICAÇÃO DE OUTROS EQUIPAMENTOS DE TRANSPORTE, EXCETO VEÍCULOS AUTOMOTORES</t>
  </si>
  <si>
    <t>30.1</t>
  </si>
  <si>
    <t>Construção de embarcações</t>
  </si>
  <si>
    <t>30.11-3</t>
  </si>
  <si>
    <t>Construção de embarcações e estruturas flutuantes</t>
  </si>
  <si>
    <t>3011-3/01</t>
  </si>
  <si>
    <t>Construção de embarcações de grande porte</t>
  </si>
  <si>
    <t>3011-3/02</t>
  </si>
  <si>
    <t>Construção de embarcações para uso comercial e para usos especiais, exceto de grande porte</t>
  </si>
  <si>
    <t>30.12-1</t>
  </si>
  <si>
    <t>Construção de embarcações para esporte e lazer</t>
  </si>
  <si>
    <t>3012-1/00</t>
  </si>
  <si>
    <t>30.3</t>
  </si>
  <si>
    <t>Fabricação de veículos ferroviários</t>
  </si>
  <si>
    <t>30.31-8</t>
  </si>
  <si>
    <t>Fabricação de locomotivas, vagões e outros materiais rodantes</t>
  </si>
  <si>
    <t>3031-8/00</t>
  </si>
  <si>
    <t>30.32-6</t>
  </si>
  <si>
    <t>Fabricação de peças e acessórios para veículos ferroviários</t>
  </si>
  <si>
    <t>3032-6/00</t>
  </si>
  <si>
    <t>30.4</t>
  </si>
  <si>
    <t>Fabricação de aeronaves</t>
  </si>
  <si>
    <t>30.41-5</t>
  </si>
  <si>
    <t>3041-5/00</t>
  </si>
  <si>
    <t>30.42-3</t>
  </si>
  <si>
    <t>Fabricação de turbinas, motores e outros componentes e peças para aeronaves</t>
  </si>
  <si>
    <t>3042-3/00</t>
  </si>
  <si>
    <t>30.5</t>
  </si>
  <si>
    <t>Fabricação de veículos militares de combate</t>
  </si>
  <si>
    <t>30.50-4</t>
  </si>
  <si>
    <t>3050-4/00</t>
  </si>
  <si>
    <t>30.9</t>
  </si>
  <si>
    <t>Fabricação de equipamentos de transporte não especificados anteriormente</t>
  </si>
  <si>
    <t>30.91-1</t>
  </si>
  <si>
    <t>Fabricação de motocicletas</t>
  </si>
  <si>
    <t>3091-1/01</t>
  </si>
  <si>
    <t>3091-1/02</t>
  </si>
  <si>
    <t>Fabricação de peças e acessórios para motocicletas</t>
  </si>
  <si>
    <t>30.92-0</t>
  </si>
  <si>
    <t>3092-0/00</t>
  </si>
  <si>
    <t>Fabricação de bicicletas e triciclos não-motorizados, peças e acessórios</t>
  </si>
  <si>
    <t>30.99-7</t>
  </si>
  <si>
    <t>3099-7/00</t>
  </si>
  <si>
    <t>31</t>
  </si>
  <si>
    <t>FABRICAÇÃO DE MÓVEIS</t>
  </si>
  <si>
    <t>31.0</t>
  </si>
  <si>
    <t>Fabricação de móveis</t>
  </si>
  <si>
    <t>31.01-2</t>
  </si>
  <si>
    <t>Fabricação de móveis com predominância de madeira</t>
  </si>
  <si>
    <t>3101-2/00</t>
  </si>
  <si>
    <t>31.02-1</t>
  </si>
  <si>
    <t>Fabricação de móveis com predominância de metal</t>
  </si>
  <si>
    <t>3102-1/00</t>
  </si>
  <si>
    <t>31.03-9</t>
  </si>
  <si>
    <t>Fabricação de móveis de outros materiais, exceto madeira e metal</t>
  </si>
  <si>
    <t>3103-9/00</t>
  </si>
  <si>
    <t>31.04-7</t>
  </si>
  <si>
    <t>Fabricação de colchões</t>
  </si>
  <si>
    <t>3104-7/00</t>
  </si>
  <si>
    <t>32</t>
  </si>
  <si>
    <t>FABRICAÇÃO DE PRODUTOS DIVERSOS</t>
  </si>
  <si>
    <t>32.1</t>
  </si>
  <si>
    <t>Fabricação de artigos de joalheria, bijuteria e semelhantes</t>
  </si>
  <si>
    <t>32.11-6</t>
  </si>
  <si>
    <t>Lapidação de gemas e fabricação de artefatos de ourivesaria e joalheria</t>
  </si>
  <si>
    <t>3211-6/01</t>
  </si>
  <si>
    <t>Lapidação de gemas</t>
  </si>
  <si>
    <t>3211-6/02</t>
  </si>
  <si>
    <t>Fabricação de artefatos de joalheria e ourivesaria</t>
  </si>
  <si>
    <t>3211-6/03</t>
  </si>
  <si>
    <t>Cunhagem de moedas e medalhas</t>
  </si>
  <si>
    <t>32.12-4</t>
  </si>
  <si>
    <t>Fabricação de bijuterias e artefatos semelhantes</t>
  </si>
  <si>
    <t>3212-4/00</t>
  </si>
  <si>
    <t>32.2</t>
  </si>
  <si>
    <t>Fabricação de instrumentos musicais</t>
  </si>
  <si>
    <t>32.20-5</t>
  </si>
  <si>
    <t>3220-5/00</t>
  </si>
  <si>
    <t>Fabricação de instrumentos musicais, peças e acessórios</t>
  </si>
  <si>
    <t>32.3</t>
  </si>
  <si>
    <t>Fabricação de artefatos para pesca e esporte</t>
  </si>
  <si>
    <t>32.30-2</t>
  </si>
  <si>
    <t>3230-2/00</t>
  </si>
  <si>
    <t>32.4</t>
  </si>
  <si>
    <t>Fabricação de brinquedos e jogos recreativos</t>
  </si>
  <si>
    <t>32.40-0</t>
  </si>
  <si>
    <t>3240-0/01</t>
  </si>
  <si>
    <t>Fabricação de jogos eletrônicos</t>
  </si>
  <si>
    <t>3240-0/02</t>
  </si>
  <si>
    <t>Fabricação de mesas de bilhar, de sinuca e acessórios não associada à locação</t>
  </si>
  <si>
    <t>3240-0/03</t>
  </si>
  <si>
    <t>Fabricação de mesas de bilhar, de sinuca e acessórios associada à locação</t>
  </si>
  <si>
    <t>3240-0/99</t>
  </si>
  <si>
    <t>Fabricação de outros brinquedos e jogos recreativos não especificados anteriormente</t>
  </si>
  <si>
    <t>32.5</t>
  </si>
  <si>
    <t>Fabricação de instrumentos e materiais para uso médico e odontológico e de artigos ópticos</t>
  </si>
  <si>
    <t>32.50-7</t>
  </si>
  <si>
    <t>3250-7/01</t>
  </si>
  <si>
    <t>Fabricação de instrumentos não-eletrônicos e utensílios para uso médico, cirúrgico, odontológico e de laboratório</t>
  </si>
  <si>
    <t>3250-7/02</t>
  </si>
  <si>
    <t>Fabricação de mobiliário para uso médico, cirúrgico, odontológico e de laboratório</t>
  </si>
  <si>
    <t>3250-7/03</t>
  </si>
  <si>
    <t>Fabricação de aparelhos e utensílios para correção de defeitos físicos e aparelhos ortopédicos em geral sob encomenda</t>
  </si>
  <si>
    <t>3250-7/04</t>
  </si>
  <si>
    <t>Fabricação de aparelhos e utensílios para correção de defeitos físicos e aparelhos ortopédicos em geral, exceto sob encomenda</t>
  </si>
  <si>
    <t>3250-7/05</t>
  </si>
  <si>
    <t>Fabricação de materiais para medicina e odontologia</t>
  </si>
  <si>
    <t>3250-7/06</t>
  </si>
  <si>
    <t>Serviços de prótese dentária</t>
  </si>
  <si>
    <t>3250-7/07</t>
  </si>
  <si>
    <t>Fabricação de artigos ópticos</t>
  </si>
  <si>
    <t>3250-7/09</t>
  </si>
  <si>
    <t>Serviço de laboratório óptico</t>
  </si>
  <si>
    <t>32.9</t>
  </si>
  <si>
    <t>Fabricação de produtos diversos</t>
  </si>
  <si>
    <t>32.91-4</t>
  </si>
  <si>
    <t>Fabricação de escovas, pincéis e vassouras</t>
  </si>
  <si>
    <t>3291-4/00</t>
  </si>
  <si>
    <t>32.92-2</t>
  </si>
  <si>
    <t>Fabricação de equipamentos e acessórios para segurança e proteção pessoal e profissional</t>
  </si>
  <si>
    <t>3292-2/01</t>
  </si>
  <si>
    <t>Fabricação de roupas de proteção e segurança e resistentes a fogo</t>
  </si>
  <si>
    <t>3292-2/02</t>
  </si>
  <si>
    <t>Fabricação de equipamentos e acessórios para segurança pessoal e profissional</t>
  </si>
  <si>
    <t>32.99-0</t>
  </si>
  <si>
    <t>Fabricação de produtos diversos não especificados anteriormente</t>
  </si>
  <si>
    <t>3299-0/01</t>
  </si>
  <si>
    <t>Fabricação de guarda-chuvas e similares</t>
  </si>
  <si>
    <t>3299-0/02</t>
  </si>
  <si>
    <t>Fabricação de canetas, lápis e outros artigos para escritório</t>
  </si>
  <si>
    <t>3299-0/03</t>
  </si>
  <si>
    <t>Fabricação de letras, letreiros e placas de qualquer material, exceto luminosos</t>
  </si>
  <si>
    <t>3299-0/04</t>
  </si>
  <si>
    <t>Fabricação de painéis e letreiros luminosos</t>
  </si>
  <si>
    <t>3299-0/05</t>
  </si>
  <si>
    <t>Fabricação de aviamentos para costura</t>
  </si>
  <si>
    <t>3299-0/06</t>
  </si>
  <si>
    <t>Fabricação de velas, inclusive decorativas</t>
  </si>
  <si>
    <t>3299-0/99</t>
  </si>
  <si>
    <t>MANUTENÇÃO, REPARAÇÃO E INSTALAÇÃO DE MÁQUINAS E EQUIPAMENTOS</t>
  </si>
  <si>
    <t>33.1</t>
  </si>
  <si>
    <t>Manutenção e reparação de máquinas e equipamentos</t>
  </si>
  <si>
    <t>33.11-2</t>
  </si>
  <si>
    <t>Manutenção e reparação de tanques, reservatórios metálicos e caldeiras, exceto para veículos</t>
  </si>
  <si>
    <t>3311-2/00</t>
  </si>
  <si>
    <t>33.12-1</t>
  </si>
  <si>
    <t>Manutenção e reparação de equipamentos eletrônicos e ópticos</t>
  </si>
  <si>
    <t>3312-1/02</t>
  </si>
  <si>
    <t>Manutenção e reparação de aparelhos e instrumentos de medida, teste e controle</t>
  </si>
  <si>
    <t>3312-1/03</t>
  </si>
  <si>
    <t>Manutenção e reparação de aparelhos eletromédicos e eletroterapêuticos e equipamentos de irradiação</t>
  </si>
  <si>
    <t>3312-1/04</t>
  </si>
  <si>
    <t>Manutenção e reparação de equipamentos e instrumentos ópticos</t>
  </si>
  <si>
    <t>33.13-9</t>
  </si>
  <si>
    <t>Manutenção e reparação de máquinas e equipamentos elétricos</t>
  </si>
  <si>
    <t>3313-9/01</t>
  </si>
  <si>
    <t>Manutenção e reparação de geradores, transformadores e motores elétricos</t>
  </si>
  <si>
    <t>3313-9/02</t>
  </si>
  <si>
    <t>Manutenção e reparação de baterias e acumuladores elétricos, exceto para veículos</t>
  </si>
  <si>
    <t>3313-9/99</t>
  </si>
  <si>
    <t>Manutenção e reparação de máquinas, aparelhos e materiais elétricos não especificados anteriormente</t>
  </si>
  <si>
    <t>33.14-7</t>
  </si>
  <si>
    <t>Manutenção e reparação de máquinas e equipamentos da indústria mecânica</t>
  </si>
  <si>
    <t>3314-7/01</t>
  </si>
  <si>
    <t>Manutenção e reparação de máquinas motrizes não-elétricas</t>
  </si>
  <si>
    <t>3314-7/02</t>
  </si>
  <si>
    <t>Manutenção e reparação de equipamentos hidráulicos e pneumáticos, exceto válvulas</t>
  </si>
  <si>
    <t>3314-7/03</t>
  </si>
  <si>
    <t>Manutenção e reparação de válvulas industriais</t>
  </si>
  <si>
    <t>3314-7/04</t>
  </si>
  <si>
    <t>Manutenção e reparação de compressores</t>
  </si>
  <si>
    <t>3314-7/05</t>
  </si>
  <si>
    <t>Manutenção e reparação de equipamentos de transmissão para fins industriais</t>
  </si>
  <si>
    <t>3314-7/06</t>
  </si>
  <si>
    <t>Manutenção e reparação de máquinas, aparelhos e equipamentos para instalações térmicas</t>
  </si>
  <si>
    <t>3314-7/07</t>
  </si>
  <si>
    <t>Manutenção e reparação de máquinas e aparelhos de refrigeração e ventilação para uso industrial e comercial</t>
  </si>
  <si>
    <t>3314-7/08</t>
  </si>
  <si>
    <t>Manutenção e reparação de máquinas, equipamentos e aparelhos para transporte e elevação de cargas</t>
  </si>
  <si>
    <t>3314-7/09</t>
  </si>
  <si>
    <t>Manutenção e reparação de máquinas de escrever, calcular e de outros equipamentos não-eletrônicos para escritório</t>
  </si>
  <si>
    <t>3314-7/10</t>
  </si>
  <si>
    <t>Manutenção e reparação de máquinas e equipamentos para uso geral não especificados anteriormente</t>
  </si>
  <si>
    <t>3314-7/11</t>
  </si>
  <si>
    <t>Manutenção e reparação de máquinas e equipamentos para agricultura e pecuária</t>
  </si>
  <si>
    <t>3314-7/12</t>
  </si>
  <si>
    <t>Manutenção e reparação de tratores agrícolas</t>
  </si>
  <si>
    <t>3314-7/13</t>
  </si>
  <si>
    <t>Manutenção e reparação de máquinas-ferramenta</t>
  </si>
  <si>
    <t>3314-7/14</t>
  </si>
  <si>
    <t>Manutenção e reparação de máquinas e equipamentos para a prospecção e extração de petróleo</t>
  </si>
  <si>
    <t>3314-7/15</t>
  </si>
  <si>
    <t>Manutenção e reparação de máquinas e equipamentos para uso na extração mineral, exceto na extração de petróleo</t>
  </si>
  <si>
    <t>3314-7/16</t>
  </si>
  <si>
    <t>Manutenção e reparação de tratores, exceto agrícolas</t>
  </si>
  <si>
    <t>3314-7/17</t>
  </si>
  <si>
    <t>Manutenção e reparação de máquinas e equipamentos de terraplenagem, pavimentação e construção, exceto tratores</t>
  </si>
  <si>
    <t>3314-7/18</t>
  </si>
  <si>
    <t>Manutenção e reparação de máquinas para a indústria metalúrgica, exceto máquinas-ferramenta</t>
  </si>
  <si>
    <t>3314-7/19</t>
  </si>
  <si>
    <t>Manutenção e reparação de máquinas e equipamentos para as indústrias de alimentos, bebidas e fumo</t>
  </si>
  <si>
    <t>3314-7/20</t>
  </si>
  <si>
    <t>Manutenção e reparação de máquinas e equipamentos para a indústria têxtil, do vestuário, do couro e calçados</t>
  </si>
  <si>
    <t>3314-7/21</t>
  </si>
  <si>
    <t>Manutenção e reparação de máquinas e aparelhos para a indústria de celulose, papel e papelão e artefatos</t>
  </si>
  <si>
    <t>3314-7/22</t>
  </si>
  <si>
    <t>Manutenção e reparação de máquinas e aparelhos para a indústria do plástico</t>
  </si>
  <si>
    <t>3314-7/99</t>
  </si>
  <si>
    <t>Manutenção e reparação de outras máquinas e equipamentos para usos industriais não especificados anteriormente</t>
  </si>
  <si>
    <t>33.15-5</t>
  </si>
  <si>
    <t>Manutenção e reparação de veículos ferroviários</t>
  </si>
  <si>
    <t>3315-5/00</t>
  </si>
  <si>
    <t>33.16-3</t>
  </si>
  <si>
    <t>Manutenção e reparação de aeronaves</t>
  </si>
  <si>
    <t>3316-3/01</t>
  </si>
  <si>
    <t>Manutenção e reparação de aeronaves, exceto a manutenção na pista</t>
  </si>
  <si>
    <t>3316-3/02</t>
  </si>
  <si>
    <t>Manutenção de aeronaves na pista</t>
  </si>
  <si>
    <t>33.17-1</t>
  </si>
  <si>
    <t>Manutenção e reparação de embarcações</t>
  </si>
  <si>
    <t>3317-1/01</t>
  </si>
  <si>
    <t>Manutenção e reparação de embarcações e estruturas flutuantes</t>
  </si>
  <si>
    <t>3317-1/02</t>
  </si>
  <si>
    <t>Manutenção e reparação de embarcações para esporte e lazer</t>
  </si>
  <si>
    <t>33.19-8</t>
  </si>
  <si>
    <t>Manutenção e reparação de equipamentos e produtos não especificados anteriormente</t>
  </si>
  <si>
    <t>3319-8/00</t>
  </si>
  <si>
    <t>33.2</t>
  </si>
  <si>
    <t>Instalação de máquinas e equipamentos</t>
  </si>
  <si>
    <t>33.21-0</t>
  </si>
  <si>
    <t>Instalação de máquinas e equipamentos industriais</t>
  </si>
  <si>
    <t>3321-0/00</t>
  </si>
  <si>
    <t>33.29-5</t>
  </si>
  <si>
    <t>Instalação de equipamentos não especificados anteriormente</t>
  </si>
  <si>
    <t>3329-5/01</t>
  </si>
  <si>
    <t>Serviços de montagem de móveis de qualquer material</t>
  </si>
  <si>
    <t>3329-5/99</t>
  </si>
  <si>
    <t>Instalação de outros equipamentos não especificados anteriormente</t>
  </si>
  <si>
    <t>ELETRICIDADE E GÁS</t>
  </si>
  <si>
    <t>ELETRICIDADE, GÁS E OUTRAS UTILIDADES</t>
  </si>
  <si>
    <t>35.1</t>
  </si>
  <si>
    <t>Geração, transmissão e distribuição de energia elétrica</t>
  </si>
  <si>
    <t>35.11-5</t>
  </si>
  <si>
    <t>Geração de energia elétrica</t>
  </si>
  <si>
    <t>3511-5/01</t>
  </si>
  <si>
    <t>3511-5/02</t>
  </si>
  <si>
    <t>Atividades de coordenação e controle da operação da geração e transmissão de energia elétrica</t>
  </si>
  <si>
    <t>35.12-3</t>
  </si>
  <si>
    <t>Transmissão de energia elétrica</t>
  </si>
  <si>
    <t>3512-3/00</t>
  </si>
  <si>
    <t>35.13-1</t>
  </si>
  <si>
    <t>Comércio atacadista de energia elétrica</t>
  </si>
  <si>
    <t>3513-1/00</t>
  </si>
  <si>
    <t>35.14-0</t>
  </si>
  <si>
    <t>Distribuição de energia elétrica</t>
  </si>
  <si>
    <t>3514-0/00</t>
  </si>
  <si>
    <t>35.2</t>
  </si>
  <si>
    <t>Produção e distribuição de combustíveis gasosos por redes urbanas</t>
  </si>
  <si>
    <t>35.20-4</t>
  </si>
  <si>
    <t>Produção de gás; processamento de gás natural; distribuição de combustíveis gasosos por redes urbanas</t>
  </si>
  <si>
    <t>3520-4/01</t>
  </si>
  <si>
    <t>Produção de gás; processamento de gás natural</t>
  </si>
  <si>
    <t>3520-4/02</t>
  </si>
  <si>
    <t>Distribuição de combustíveis gasosos por redes urbanas</t>
  </si>
  <si>
    <t>35.3</t>
  </si>
  <si>
    <t>Produção e distribuição de vapor, água quente e ar condicionado</t>
  </si>
  <si>
    <t>35.30-1</t>
  </si>
  <si>
    <t>3530-1/00</t>
  </si>
  <si>
    <t>ÁGUA, ESGOTO, ATIVIDADES DE GESTÃO DE RESÍDUOS E DESCONTAMINAÇÃO</t>
  </si>
  <si>
    <t>CAPTAÇÃO, TRATAMENTO E DISTRIBUIÇÃO DE ÁGUA</t>
  </si>
  <si>
    <t>36.0</t>
  </si>
  <si>
    <t>Captação, tratamento e distribuição de água</t>
  </si>
  <si>
    <t>36.00-6</t>
  </si>
  <si>
    <t>3600-6/01</t>
  </si>
  <si>
    <t>3600-6/02</t>
  </si>
  <si>
    <t>Distribuição de água por caminhões</t>
  </si>
  <si>
    <t>ESGOTO E ATIVIDADES RELACIONADAS</t>
  </si>
  <si>
    <t>37.0</t>
  </si>
  <si>
    <t>Esgoto e atividades relacionadas</t>
  </si>
  <si>
    <t>37.01-1</t>
  </si>
  <si>
    <t>Gestão de redes de esgoto</t>
  </si>
  <si>
    <t>3701-1/00</t>
  </si>
  <si>
    <t>37.02-9</t>
  </si>
  <si>
    <t>Atividades relacionadas a esgoto, exceto a gestão de redes</t>
  </si>
  <si>
    <t>3702-9/00</t>
  </si>
  <si>
    <t>COLETA, TRATAMENTO E DISPOSIÇÃO DE RESÍDUOS; RECUPERAÇÃO DE MATERIAIS</t>
  </si>
  <si>
    <t>38.1</t>
  </si>
  <si>
    <t>Coleta de resíduos</t>
  </si>
  <si>
    <t>38.11-4</t>
  </si>
  <si>
    <t>Coleta de resíduos não-perigosos</t>
  </si>
  <si>
    <t>3811-4/00</t>
  </si>
  <si>
    <t>38.12-2</t>
  </si>
  <si>
    <t>Coleta de resíduos perigosos</t>
  </si>
  <si>
    <t>3812-2/00</t>
  </si>
  <si>
    <t>38.2</t>
  </si>
  <si>
    <t>Tratamento e disposição de resíduos</t>
  </si>
  <si>
    <t>38.21-1</t>
  </si>
  <si>
    <t>Tratamento e disposição de resíduos não-perigosos</t>
  </si>
  <si>
    <t>3821-1/00</t>
  </si>
  <si>
    <t>38.22-0</t>
  </si>
  <si>
    <t>Tratamento e disposição de resíduos perigosos</t>
  </si>
  <si>
    <t>3822-0/00</t>
  </si>
  <si>
    <t>38.3</t>
  </si>
  <si>
    <t>Recuperação de materiais</t>
  </si>
  <si>
    <t>38.31-9</t>
  </si>
  <si>
    <t>Recuperação de materiais metálicos</t>
  </si>
  <si>
    <t>3831-9/01</t>
  </si>
  <si>
    <t>Recuperação de sucatas de alumínio</t>
  </si>
  <si>
    <t>3831-9/99</t>
  </si>
  <si>
    <t>Recuperação de materiais metálicos, exceto alumínio</t>
  </si>
  <si>
    <t>38.32-7</t>
  </si>
  <si>
    <t>Recuperação de materiais plásticos</t>
  </si>
  <si>
    <t>3832-7/00</t>
  </si>
  <si>
    <t>38.39-4</t>
  </si>
  <si>
    <t>Recuperação de materiais não especificados anteriormente</t>
  </si>
  <si>
    <t>3839-4/01</t>
  </si>
  <si>
    <t>Usinas de compostagem</t>
  </si>
  <si>
    <t>3839-4/99</t>
  </si>
  <si>
    <t>DESCONTAMINAÇÃO E OUTROS SERVIÇOS DE GESTÃO DE RESÍDUOS</t>
  </si>
  <si>
    <t>39.0</t>
  </si>
  <si>
    <t>Descontaminação e outros serviços de gestão de resíduos</t>
  </si>
  <si>
    <t>39.00-5</t>
  </si>
  <si>
    <t>3900-5/00</t>
  </si>
  <si>
    <t>CONSTRUÇÃO</t>
  </si>
  <si>
    <t>CONSTRUÇÃO DE EDIFÍCIOS</t>
  </si>
  <si>
    <t>41.1</t>
  </si>
  <si>
    <t>Incorporação de empreendimentos imobiliários</t>
  </si>
  <si>
    <t>41.10-7</t>
  </si>
  <si>
    <t>4110-7/00</t>
  </si>
  <si>
    <t>41.2</t>
  </si>
  <si>
    <t>Construção de edifícios</t>
  </si>
  <si>
    <t>41.20-4</t>
  </si>
  <si>
    <t>4120-4/00</t>
  </si>
  <si>
    <t>42.1</t>
  </si>
  <si>
    <t>42.11-1</t>
  </si>
  <si>
    <t>Construção de rodovias e ferrovias</t>
  </si>
  <si>
    <t>4211-1/01</t>
  </si>
  <si>
    <t>4211-1/02</t>
  </si>
  <si>
    <t>Pintura para sinalização em pistas rodoviárias e aeroportos</t>
  </si>
  <si>
    <t>42.12-0</t>
  </si>
  <si>
    <t>Construção de obras-de-arte especiais</t>
  </si>
  <si>
    <t>4212-0/00</t>
  </si>
  <si>
    <t>42.13-8</t>
  </si>
  <si>
    <t>Obras de urbanização - ruas, praças e calçadas</t>
  </si>
  <si>
    <t>4213-8/00</t>
  </si>
  <si>
    <t>42.2</t>
  </si>
  <si>
    <t>42.21-9</t>
  </si>
  <si>
    <t>Obras para geração e distribuição de energia elétrica e para telecomunicações</t>
  </si>
  <si>
    <t>4221-9/01</t>
  </si>
  <si>
    <t>Construção de barragens e represas para geração de energia elétrica</t>
  </si>
  <si>
    <t>4221-9/02</t>
  </si>
  <si>
    <t>Construção de estações e redes de distribuição de energia elétrica</t>
  </si>
  <si>
    <t>4221-9/03</t>
  </si>
  <si>
    <t>Manutenção de redes de distribuição de energia elétrica</t>
  </si>
  <si>
    <t>4221-9/04</t>
  </si>
  <si>
    <t>Construção de estações e redes de telecomunicações</t>
  </si>
  <si>
    <t>4221-9/05</t>
  </si>
  <si>
    <t>Manutenção de estações e redes de telecomunicações</t>
  </si>
  <si>
    <t>42.22-7</t>
  </si>
  <si>
    <t>Construção de redes de abastecimento de água, coleta de esgoto e construções correlatas</t>
  </si>
  <si>
    <t>4222-7/01</t>
  </si>
  <si>
    <t>Construção de redes de abastecimento de água, coleta de esgoto e construções correlatas, exceto obras de irrigação</t>
  </si>
  <si>
    <t>4222-7/02</t>
  </si>
  <si>
    <t>Obras de irrigação</t>
  </si>
  <si>
    <t>42.23-5</t>
  </si>
  <si>
    <t>Construção de redes de transportes por dutos, exceto para água e esgoto</t>
  </si>
  <si>
    <t>4223-5/00</t>
  </si>
  <si>
    <t>42.9</t>
  </si>
  <si>
    <t>42.91-0</t>
  </si>
  <si>
    <t>Obras portuárias, marítimas e fluviais</t>
  </si>
  <si>
    <t>4291-0/00</t>
  </si>
  <si>
    <t>42.92-8</t>
  </si>
  <si>
    <t>Montagem de instalações industriais e de estruturas metálicas</t>
  </si>
  <si>
    <t>4292-8/01</t>
  </si>
  <si>
    <t>Montagem de estruturas metálicas</t>
  </si>
  <si>
    <t>4292-8/02</t>
  </si>
  <si>
    <t>Obras de montagem industrial</t>
  </si>
  <si>
    <t>42.99-5</t>
  </si>
  <si>
    <t>Obras de engenharia civil não especificadas anteriormente</t>
  </si>
  <si>
    <t>4299-5/01</t>
  </si>
  <si>
    <t>Construção de instalações esportivas e recreativas</t>
  </si>
  <si>
    <t>4299-5/99</t>
  </si>
  <si>
    <t>Outras obras de engenharia civil não especificadas anteriormente</t>
  </si>
  <si>
    <t>SERVIÇOS ESPECIALIZADOS PARA CONSTRUÇÃO</t>
  </si>
  <si>
    <t>43.1</t>
  </si>
  <si>
    <t>Demolição e preparação do terreno</t>
  </si>
  <si>
    <t>43.11-8</t>
  </si>
  <si>
    <t>Demolição e preparação de canteiros de obras</t>
  </si>
  <si>
    <t>4311-8/01</t>
  </si>
  <si>
    <t>Demolição de edifícios e outras estruturas</t>
  </si>
  <si>
    <t>4311-8/02</t>
  </si>
  <si>
    <t>Preparação de canteiro e limpeza de terreno</t>
  </si>
  <si>
    <t>43.12-6</t>
  </si>
  <si>
    <t>Perfurações e sondagens</t>
  </si>
  <si>
    <t>4312-6/00</t>
  </si>
  <si>
    <t>43.13-4</t>
  </si>
  <si>
    <t>Obras de terraplenagem</t>
  </si>
  <si>
    <t>4313-4/00</t>
  </si>
  <si>
    <t>43.19-3</t>
  </si>
  <si>
    <t>Serviços de preparação do terreno não especificados anteriormente</t>
  </si>
  <si>
    <t>4319-3/00</t>
  </si>
  <si>
    <t>43.2</t>
  </si>
  <si>
    <t>Instalações elétricas, hidráulicas e outras instalações em construções</t>
  </si>
  <si>
    <t>43.21-5</t>
  </si>
  <si>
    <t>Instalações elétricas</t>
  </si>
  <si>
    <t>4321-5/00</t>
  </si>
  <si>
    <t>Instalação e manutenção elétrica</t>
  </si>
  <si>
    <t>43.22-3</t>
  </si>
  <si>
    <t>Instalações hidráulicas, de sistemas de ventilação e refrigeração</t>
  </si>
  <si>
    <t>4322-3/01</t>
  </si>
  <si>
    <t>Instalações hidráulicas, sanitárias e de gás</t>
  </si>
  <si>
    <t>4322-3/02</t>
  </si>
  <si>
    <t>Instalação e manutenção de sistemas centrais de ar condicionado, de ventilação e refrigeração</t>
  </si>
  <si>
    <t>4322-3/03</t>
  </si>
  <si>
    <t>Instalações de sistema de prevenção contra incêndio</t>
  </si>
  <si>
    <t>43.29-1</t>
  </si>
  <si>
    <t>Obras de instalações em construções não especificadas anteriormente</t>
  </si>
  <si>
    <t>4329-1/01</t>
  </si>
  <si>
    <t>Instalação de painéis publicitários</t>
  </si>
  <si>
    <t>4329-1/02</t>
  </si>
  <si>
    <t>Instalação de equipamentos para orientação à navegação marítima, fluvial e lacustre</t>
  </si>
  <si>
    <t>4329-1/03</t>
  </si>
  <si>
    <t>Instalação, manutenção e reparação de elevadores, escadas e esteiras rolantes</t>
  </si>
  <si>
    <t>4329-1/04</t>
  </si>
  <si>
    <t>Montagem e instalação de sistemas e equipamentos de iluminação e sinalização em vias públicas, portos e aeroportos</t>
  </si>
  <si>
    <t>4329-1/05</t>
  </si>
  <si>
    <t>Tratamentos térmicos, acústicos ou de vibração</t>
  </si>
  <si>
    <t>4329-1/99</t>
  </si>
  <si>
    <t>Outras obras de instalações em construções não especificadas anteriormente</t>
  </si>
  <si>
    <t>43.3</t>
  </si>
  <si>
    <t>Obras de acabamento</t>
  </si>
  <si>
    <t>43.30-4</t>
  </si>
  <si>
    <t>4330-4/01</t>
  </si>
  <si>
    <t>Impermeabilização em obras de engenharia civil</t>
  </si>
  <si>
    <t>4330-4/02</t>
  </si>
  <si>
    <t>Instalação de portas, janelas, tetos, divisórias e armários embutidos de qualquer material</t>
  </si>
  <si>
    <t>4330-4/03</t>
  </si>
  <si>
    <t>Obras de acabamento em gesso e estuque</t>
  </si>
  <si>
    <t>4330-4/04</t>
  </si>
  <si>
    <t>Serviços de pintura de edifícios em geral</t>
  </si>
  <si>
    <t>4330-4/05</t>
  </si>
  <si>
    <t>Aplicação de revestimentos e de resinas em interiores e exteriores</t>
  </si>
  <si>
    <t>4330-4/99</t>
  </si>
  <si>
    <t>Outras obras de acabamento da construção</t>
  </si>
  <si>
    <t>43.9</t>
  </si>
  <si>
    <t>Outros serviços especializados para construção</t>
  </si>
  <si>
    <t>43.91-6</t>
  </si>
  <si>
    <t>Obras de fundações</t>
  </si>
  <si>
    <t>4391-6/00</t>
  </si>
  <si>
    <t>43.99-1</t>
  </si>
  <si>
    <t>Serviços especializados para construção não especificados anteriormente</t>
  </si>
  <si>
    <t>4399-1/01</t>
  </si>
  <si>
    <t>Administração de obras</t>
  </si>
  <si>
    <t>4399-1/02</t>
  </si>
  <si>
    <t>Montagem e desmontagem de andaimes e outras estruturas temporárias</t>
  </si>
  <si>
    <t>4399-1/03</t>
  </si>
  <si>
    <t>Obras de alvenaria</t>
  </si>
  <si>
    <t>4399-1/04</t>
  </si>
  <si>
    <t>Serviços de operação e fornecimento de equipamentos para transporte e elevação de cargas e pessoas para uso em obras</t>
  </si>
  <si>
    <t>4399-1/05</t>
  </si>
  <si>
    <t>Perfuração e construção de poços de água</t>
  </si>
  <si>
    <t>4399-1/99</t>
  </si>
  <si>
    <t>COMÉRCIO; REPARAÇÃO DE VEÍCULOS AUTOMOTORES E MOTOCICLETAS</t>
  </si>
  <si>
    <t>COMÉRCIO E REPARAÇÃO DE VEÍCULOS AUTOMOTORES E MOTOCICLETAS</t>
  </si>
  <si>
    <t>45.1</t>
  </si>
  <si>
    <t>Comércio de veículos automotores</t>
  </si>
  <si>
    <t>45.11-1</t>
  </si>
  <si>
    <t>Comércio a varejo e por atacado de veículos automotores</t>
  </si>
  <si>
    <t>4511-1/01</t>
  </si>
  <si>
    <t>Comércio a varejo de automóveis, camionetas e utilitários novos</t>
  </si>
  <si>
    <t>4511-1/02</t>
  </si>
  <si>
    <t>Comércio a varejo de automóveis, camionetas e utilitários usados</t>
  </si>
  <si>
    <t>4511-1/03</t>
  </si>
  <si>
    <t>Comércio por atacado de automóveis, camionetas e utilitários novos e usados</t>
  </si>
  <si>
    <t>4511-1/04</t>
  </si>
  <si>
    <t>Comércio por atacado de caminhões novos e usados</t>
  </si>
  <si>
    <t>4511-1/05</t>
  </si>
  <si>
    <t>Comércio por atacado de reboques e semi-reboques novos e usados</t>
  </si>
  <si>
    <t>4511-1/06</t>
  </si>
  <si>
    <t>Comércio por atacado de ônibus e microônibus novos e usados</t>
  </si>
  <si>
    <t>45.12-9</t>
  </si>
  <si>
    <t>Representantes comerciais e agentes do comércio de veículos automotores</t>
  </si>
  <si>
    <t>4512-9/01</t>
  </si>
  <si>
    <t>4512-9/02</t>
  </si>
  <si>
    <t>Comércio sob consignação de veículos automotores</t>
  </si>
  <si>
    <t>45.2</t>
  </si>
  <si>
    <t>Manutenção e reparação de veículos automotores</t>
  </si>
  <si>
    <t>45.20-0</t>
  </si>
  <si>
    <t>4520-0/01</t>
  </si>
  <si>
    <t>Serviços de manutenção e reparação mecânica de veículos automotores</t>
  </si>
  <si>
    <t>4520-0/02</t>
  </si>
  <si>
    <t>Serviços de lanternagem ou funilaria e pintura de veículos automotores</t>
  </si>
  <si>
    <t>4520-0/03</t>
  </si>
  <si>
    <t>Serviços de manutenção e reparação elétrica de veículos automotores</t>
  </si>
  <si>
    <t>4520-0/04</t>
  </si>
  <si>
    <t>Serviços de alinhamento e balanceamento de veículos automotores</t>
  </si>
  <si>
    <t>4520-0/05</t>
  </si>
  <si>
    <t>Serviços de lavagem, lubrificação e polimento de veículos automotores</t>
  </si>
  <si>
    <t>4520-0/06</t>
  </si>
  <si>
    <t>Serviços de borracharia para veículos automotores</t>
  </si>
  <si>
    <t>4520-0/07</t>
  </si>
  <si>
    <t>Serviços de instalação, manutenção e reparação de acessórios para veículos automotores</t>
  </si>
  <si>
    <t>4520-0/08</t>
  </si>
  <si>
    <t>Serviços de capotaria</t>
  </si>
  <si>
    <t>45.3</t>
  </si>
  <si>
    <t>Comércio de peças e acessórios para veículos automotores</t>
  </si>
  <si>
    <t>45.30-7</t>
  </si>
  <si>
    <t>4530-7/01</t>
  </si>
  <si>
    <t>Comércio por atacado de peças e acessórios novos para veículos automotores</t>
  </si>
  <si>
    <t>4530-7/02</t>
  </si>
  <si>
    <t>Comércio por atacado de pneumáticos e câmaras-de-ar</t>
  </si>
  <si>
    <t>4530-7/03</t>
  </si>
  <si>
    <t>Comércio a varejo de peças e acessórios novos para veículos automotores</t>
  </si>
  <si>
    <t>4530-7/04</t>
  </si>
  <si>
    <t>Comércio a varejo de peças e acessórios usados para veículos automotores</t>
  </si>
  <si>
    <t>4530-7/05</t>
  </si>
  <si>
    <t>Comércio a varejo de pneumáticos e câmaras-de-ar</t>
  </si>
  <si>
    <t>4530-7/06</t>
  </si>
  <si>
    <t>Representantes comerciais e agentes do comércio de peças e acessórios novos e usados para veículos automotores</t>
  </si>
  <si>
    <t>45.4</t>
  </si>
  <si>
    <t>Comércio, manutenção e reparação de motocicletas, peças e acessórios</t>
  </si>
  <si>
    <t>45.41-2</t>
  </si>
  <si>
    <t>Comércio por atacado e a varejo de motocicletas, peças e acessórios</t>
  </si>
  <si>
    <t>4541-2/01</t>
  </si>
  <si>
    <t>Comércio por atacado de motocicletas e motonetas</t>
  </si>
  <si>
    <t>4541-2/02</t>
  </si>
  <si>
    <t>Comércio por atacado de peças e acessórios para motocicletas e motonetas</t>
  </si>
  <si>
    <t>4541-2/03</t>
  </si>
  <si>
    <t>Comércio a varejo de motocicletas e motonetas novas</t>
  </si>
  <si>
    <t>4541-2/04</t>
  </si>
  <si>
    <t>Comércio a varejo de motocicletas e motonetas usadas</t>
  </si>
  <si>
    <t>4541-2/05</t>
  </si>
  <si>
    <t>Comércio a varejo de peças e acessórios para motocicletas e motonetas</t>
  </si>
  <si>
    <t>45.42-1</t>
  </si>
  <si>
    <t>Representantes comerciais e agentes do comércio de motocicletas, peças e acessórios</t>
  </si>
  <si>
    <t>4542-1/01</t>
  </si>
  <si>
    <t>Representantes comerciais e agentes do comércio de motocicletas e motonetas, peças e acessórios</t>
  </si>
  <si>
    <t>4542-1/02</t>
  </si>
  <si>
    <t>Comércio sob consignação de motocicletas e motonetas</t>
  </si>
  <si>
    <t>45.43-9</t>
  </si>
  <si>
    <t>Manutenção e reparação de motocicletas</t>
  </si>
  <si>
    <t>4543-9/00</t>
  </si>
  <si>
    <t>Manutenção e reparação de motocicletas e motonetas</t>
  </si>
  <si>
    <t>46</t>
  </si>
  <si>
    <t>COMÉRCIO POR ATACADO, EXCETO VEÍCULOS AUTOMOTORES E MOTOCICLETAS</t>
  </si>
  <si>
    <t>46.1</t>
  </si>
  <si>
    <t>Representantes comerciais e agentes do comércio, exceto de veículos automotores e motocicletas</t>
  </si>
  <si>
    <t>46.11-7</t>
  </si>
  <si>
    <t>Representantes comerciais e agentes do comércio de matérias-primas agrícolas e animais vivos</t>
  </si>
  <si>
    <t>4611-7/00</t>
  </si>
  <si>
    <t>46.12-5</t>
  </si>
  <si>
    <t>Representantes comerciais e agentes do comércio de combustíveis, minerais, produtos siderúrgicos e químicos</t>
  </si>
  <si>
    <t>4612-5/00</t>
  </si>
  <si>
    <t>46.13-3</t>
  </si>
  <si>
    <t>Representantes comerciais e agentes do comércio de madeira, material de construção e ferragens</t>
  </si>
  <si>
    <t>4613-3/00</t>
  </si>
  <si>
    <t>46.14-1</t>
  </si>
  <si>
    <t>Representantes comerciais e agentes do comércio de máquinas, equipamentos, embarcações e aeronaves</t>
  </si>
  <si>
    <t>4614-1/00</t>
  </si>
  <si>
    <t>46.15-0</t>
  </si>
  <si>
    <t>Representantes comerciais e agentes do comércio de eletrodomésticos, móveis e artigos de uso doméstico</t>
  </si>
  <si>
    <t>4615-0/00</t>
  </si>
  <si>
    <t>46.16-8</t>
  </si>
  <si>
    <t>Representantes comerciais e agentes do comércio de têxteis, vestuário, calçados e artigos de viagem</t>
  </si>
  <si>
    <t>4616-8/00</t>
  </si>
  <si>
    <t>46.17-6</t>
  </si>
  <si>
    <t>Representantes comerciais e agentes do comércio de produtos alimentícios, bebidas e fumo</t>
  </si>
  <si>
    <t>4617-6/00</t>
  </si>
  <si>
    <t>46.18-4</t>
  </si>
  <si>
    <t>Representantes comerciais e agentes do comércio especializado em produtos não especificados anteriormente</t>
  </si>
  <si>
    <t>4618-4/01</t>
  </si>
  <si>
    <t>Representantes comerciais e agentes do comércio de medicamentos, cosméticos e produtos de perfumaria</t>
  </si>
  <si>
    <t>4618-4/02</t>
  </si>
  <si>
    <t>Representantes comerciais e agentes do comércio de instrumentos e materiais odonto-médico-hospitalares</t>
  </si>
  <si>
    <t>4618-4/03</t>
  </si>
  <si>
    <t>Representantes comerciais e agentes do comércio de jornais, revistas e outras publicações</t>
  </si>
  <si>
    <t>4618-4/99</t>
  </si>
  <si>
    <t>Outros representantes comerciais e agentes do comércio especializado em produtos não especificados anteriormente</t>
  </si>
  <si>
    <t>46.19-2</t>
  </si>
  <si>
    <t>Representantes comerciais e agentes do comércio de mercadorias em geral não especializado</t>
  </si>
  <si>
    <t>4619-2/00</t>
  </si>
  <si>
    <t>46.2</t>
  </si>
  <si>
    <t>46.21-4</t>
  </si>
  <si>
    <t>Comércio atacadista de café em grão</t>
  </si>
  <si>
    <t>4621-4/00</t>
  </si>
  <si>
    <t>46.22-2</t>
  </si>
  <si>
    <t>Comércio atacadista de soja</t>
  </si>
  <si>
    <t>4622-2/00</t>
  </si>
  <si>
    <t>46.23-1</t>
  </si>
  <si>
    <t>4623-1/01</t>
  </si>
  <si>
    <t>Comércio atacadista de animais vivos</t>
  </si>
  <si>
    <t>4623-1/02</t>
  </si>
  <si>
    <t>Comércio atacadista de couros, lãs, peles e outros subprodutos não-comestíveis de origem animal</t>
  </si>
  <si>
    <t>4623-1/03</t>
  </si>
  <si>
    <t>Comércio atacadista de algodão</t>
  </si>
  <si>
    <t>4623-1/04</t>
  </si>
  <si>
    <t>Comércio atacadista de fumo em folha não beneficiado</t>
  </si>
  <si>
    <t>4623-1/05</t>
  </si>
  <si>
    <t>Comércio atacadista de cacau</t>
  </si>
  <si>
    <t>4623-1/06</t>
  </si>
  <si>
    <t>Comércio atacadista de sementes, flores, plantas e gramas</t>
  </si>
  <si>
    <t>4623-1/07</t>
  </si>
  <si>
    <t>Comércio atacadista de sisal</t>
  </si>
  <si>
    <t>4623-1/08</t>
  </si>
  <si>
    <t>Comércio atacadista de matérias-primas agrícolas com atividade de fracionamento e acondicionamento associada</t>
  </si>
  <si>
    <t>4623-1/09</t>
  </si>
  <si>
    <t>Comércio atacadista de alimentos para animais</t>
  </si>
  <si>
    <t>4623-1/99</t>
  </si>
  <si>
    <t>Comércio atacadista de matérias-primas agrícolas não especificadas anteriormente</t>
  </si>
  <si>
    <t>46.3</t>
  </si>
  <si>
    <t>Comércio atacadista especializado em produtos alimentícios, bebidas e fumo</t>
  </si>
  <si>
    <t>46.31-1</t>
  </si>
  <si>
    <t>Comércio atacadista de leite e laticínios</t>
  </si>
  <si>
    <t>4631-1/00</t>
  </si>
  <si>
    <t>46.32-0</t>
  </si>
  <si>
    <t>Comércio atacadista de cereais e leguminosas beneficiados, farinhas, amidos e féculas</t>
  </si>
  <si>
    <t>4632-0/01</t>
  </si>
  <si>
    <t>Comércio atacadista de cereais e leguminosas beneficiados</t>
  </si>
  <si>
    <t>4632-0/02</t>
  </si>
  <si>
    <t>Comércio atacadista de farinhas, amidos e féculas</t>
  </si>
  <si>
    <t>4632-0/03</t>
  </si>
  <si>
    <t>Comércio atacadista de cereais e leguminosas beneficiados, farinhas, amidos e féculas, com atividade de fracionamento e acondicionamento associada</t>
  </si>
  <si>
    <t>46.33-8</t>
  </si>
  <si>
    <t>Comércio atacadista de hortifrutigranjeiros</t>
  </si>
  <si>
    <t>4633-8/01</t>
  </si>
  <si>
    <t>Comércio atacadista de frutas, verduras, raízes, tubérculos, hortaliças e legumes frescos</t>
  </si>
  <si>
    <t>4633-8/02</t>
  </si>
  <si>
    <t>Comércio atacadista de aves vivas e ovos</t>
  </si>
  <si>
    <t>4633-8/03</t>
  </si>
  <si>
    <t>Comércio atacadista de coelhos e outros pequenos animais vivos para alimentação</t>
  </si>
  <si>
    <t>46.34-6</t>
  </si>
  <si>
    <t>Comércio atacadista de carnes, produtos da carne e pescado</t>
  </si>
  <si>
    <t>4634-6/01</t>
  </si>
  <si>
    <t>Comércio atacadista de carnes bovinas e suínas e derivados</t>
  </si>
  <si>
    <t>4634-6/02</t>
  </si>
  <si>
    <t>Comércio atacadista de aves abatidas e derivados</t>
  </si>
  <si>
    <t>4634-6/03</t>
  </si>
  <si>
    <t>Comércio atacadista de pescados e frutos do mar</t>
  </si>
  <si>
    <t>4634-6/99</t>
  </si>
  <si>
    <t>Comércio atacadista de carnes e derivados de outros animais</t>
  </si>
  <si>
    <t>46.35-4</t>
  </si>
  <si>
    <t>Comércio atacadista de bebidas</t>
  </si>
  <si>
    <t>4635-4/01</t>
  </si>
  <si>
    <t>Comércio atacadista de água mineral</t>
  </si>
  <si>
    <t>4635-4/02</t>
  </si>
  <si>
    <t>Comércio atacadista de cerveja, chope e refrigerante</t>
  </si>
  <si>
    <t>4635-4/03</t>
  </si>
  <si>
    <t>Comércio atacadista de bebidas com atividade de fracionamento e acondicionamento associada</t>
  </si>
  <si>
    <t>4635-4/99</t>
  </si>
  <si>
    <t>Comércio atacadista de bebidas não especificadas anteriormente</t>
  </si>
  <si>
    <t>46.36-2</t>
  </si>
  <si>
    <t>Comércio atacadista de produtos do fumo</t>
  </si>
  <si>
    <t>4636-2/01</t>
  </si>
  <si>
    <t>Comércio atacadista de fumo beneficiado</t>
  </si>
  <si>
    <t>4636-2/02</t>
  </si>
  <si>
    <t>Comércio atacadista de cigarros, cigarrilhas e charutos</t>
  </si>
  <si>
    <t>46.37-1</t>
  </si>
  <si>
    <t>Comércio atacadista especializado em produtos alimentícios não especificados anteriormente</t>
  </si>
  <si>
    <t>4637-1/01</t>
  </si>
  <si>
    <t>Comércio atacadista de café torrado, moído e solúvel</t>
  </si>
  <si>
    <t>4637-1/02</t>
  </si>
  <si>
    <t>Comércio atacadista de açúcar</t>
  </si>
  <si>
    <t>4637-1/03</t>
  </si>
  <si>
    <t>Comércio atacadista de óleos e gorduras</t>
  </si>
  <si>
    <t>4637-1/04</t>
  </si>
  <si>
    <t>Comércio atacadista de pães, bolos, biscoitos e similares</t>
  </si>
  <si>
    <t>4637-1/05</t>
  </si>
  <si>
    <t>Comércio atacadista de massas alimentícias</t>
  </si>
  <si>
    <t>4637-1/06</t>
  </si>
  <si>
    <t>Comércio atacadista de sorvetes</t>
  </si>
  <si>
    <t>4637-1/07</t>
  </si>
  <si>
    <t>Comércio atacadista de chocolates, confeitos, balas, bombons e semelhantes</t>
  </si>
  <si>
    <t>4637-1/99</t>
  </si>
  <si>
    <t>Comércio atacadista especializado em outros produtos alimentícios não especificados anteriormente</t>
  </si>
  <si>
    <t>46.39-7</t>
  </si>
  <si>
    <t>Comércio atacadista de produtos alimentícios em geral</t>
  </si>
  <si>
    <t>4639-7/01</t>
  </si>
  <si>
    <t>4639-7/02</t>
  </si>
  <si>
    <t>Comércio atacadista de produtos alimentícios em geral, com atividade de fracionamento e acondicionamento associada</t>
  </si>
  <si>
    <t>46.4</t>
  </si>
  <si>
    <t>46.41-9</t>
  </si>
  <si>
    <t>Comércio atacadista de tecidos, artefatos de tecidos e de armarinho</t>
  </si>
  <si>
    <t>4641-9/01</t>
  </si>
  <si>
    <t>Comércio atacadista de tecidos</t>
  </si>
  <si>
    <t>4641-9/02</t>
  </si>
  <si>
    <t>Comércio atacadista de artigos de cama, mesa e banho</t>
  </si>
  <si>
    <t>4641-9/03</t>
  </si>
  <si>
    <t>Comércio atacadista de artigos de armarinho</t>
  </si>
  <si>
    <t>46.42-7</t>
  </si>
  <si>
    <t>Comércio atacadista de artigos do vestuário e acessórios</t>
  </si>
  <si>
    <t>4642-7/01</t>
  </si>
  <si>
    <t>Comércio atacadista de artigos do vestuário e acessórios, exceto profissionais e de segurança</t>
  </si>
  <si>
    <t>4642-7/02</t>
  </si>
  <si>
    <t>Comércio atacadista de roupas e acessórios para uso profissional e de segurança do trabalho</t>
  </si>
  <si>
    <t>46.43-5</t>
  </si>
  <si>
    <t>Comércio atacadista de calçados e artigos de viagem</t>
  </si>
  <si>
    <t>4643-5/01</t>
  </si>
  <si>
    <t>Comércio atacadista de calçados</t>
  </si>
  <si>
    <t>4643-5/02</t>
  </si>
  <si>
    <t>Comércio atacadista de bolsas, malas e artigos de viagem</t>
  </si>
  <si>
    <t>46.44-3</t>
  </si>
  <si>
    <t>Comércio atacadista de produtos farmacêuticos para uso humano e veterinário</t>
  </si>
  <si>
    <t>4644-3/01</t>
  </si>
  <si>
    <t>Comércio atacadista de medicamentos e drogas de uso humano</t>
  </si>
  <si>
    <t>4644-3/02</t>
  </si>
  <si>
    <t>Comércio atacadista de medicamentos e drogas de uso veterinário</t>
  </si>
  <si>
    <t>46.45-1</t>
  </si>
  <si>
    <t>Comércio atacadista de instrumentos e materiais para uso médico, cirúrgico, ortopédico e odontológico</t>
  </si>
  <si>
    <t>4645-1/01</t>
  </si>
  <si>
    <t>Comércio atacadista de instrumentos e materiais para uso médico, cirúrgico, hospitalar e de laboratórios</t>
  </si>
  <si>
    <t>4645-1/02</t>
  </si>
  <si>
    <t>Comércio atacadista de próteses e artigos de ortopedia</t>
  </si>
  <si>
    <t>4645-1/03</t>
  </si>
  <si>
    <t>Comércio atacadista de produtos odontológicos</t>
  </si>
  <si>
    <t>46.46-0</t>
  </si>
  <si>
    <t>Comércio atacadista de cosméticos, produtos de perfumaria e de higiene pessoal</t>
  </si>
  <si>
    <t>4646-0/01</t>
  </si>
  <si>
    <t>Comércio atacadista de cosméticos e produtos de perfumaria</t>
  </si>
  <si>
    <t>4646-0/02</t>
  </si>
  <si>
    <t>Comércio atacadista de produtos de higiene pessoal</t>
  </si>
  <si>
    <t>46.47-8</t>
  </si>
  <si>
    <t>Comércio atacadista de artigos de escritório e de papelaria; livros, jornais e outras publicações</t>
  </si>
  <si>
    <t>4647-8/01</t>
  </si>
  <si>
    <t>Comércio atacadista de artigos de escritório e de papelaria</t>
  </si>
  <si>
    <t>4647-8/02</t>
  </si>
  <si>
    <t>Comércio atacadista de livros, jornais e outras publicações</t>
  </si>
  <si>
    <t>46.49-4</t>
  </si>
  <si>
    <t>Comércio atacadista de equipamentos e artigos de uso pessoal e doméstico não especificados anteriormente</t>
  </si>
  <si>
    <t>4649-4/01</t>
  </si>
  <si>
    <t>Comércio atacadista de equipamentos elétricos de uso pessoal e doméstico</t>
  </si>
  <si>
    <t>4649-4/02</t>
  </si>
  <si>
    <t>Comércio atacadista de aparelhos eletrônicos de uso pessoal e doméstico</t>
  </si>
  <si>
    <t>4649-4/03</t>
  </si>
  <si>
    <t>Comércio atacadista de bicicletas, triciclos e outros veículos recreativos</t>
  </si>
  <si>
    <t>4649-4/04</t>
  </si>
  <si>
    <t>Comércio atacadista de móveis e artigos de colchoaria</t>
  </si>
  <si>
    <t>4649-4/05</t>
  </si>
  <si>
    <t>Comércio atacadista de artigos de tapeçaria; persianas e cortinas</t>
  </si>
  <si>
    <t>4649-4/06</t>
  </si>
  <si>
    <t>Comércio atacadista de lustres, luminárias e abajures</t>
  </si>
  <si>
    <t>4649-4/07</t>
  </si>
  <si>
    <t>Comércio atacadista de filmes, CDs, DVDs, fitas e discos</t>
  </si>
  <si>
    <t>4649-4/08</t>
  </si>
  <si>
    <t>Comércio atacadista de produtos de higiene, limpeza e conservação domiciliar</t>
  </si>
  <si>
    <t>4649-4/09</t>
  </si>
  <si>
    <t>Comércio atacadista de produtos de higiene, limpeza e conservação domiciliar, com atividade de fracionamento e acondicionamento associada</t>
  </si>
  <si>
    <t>4649-4/10</t>
  </si>
  <si>
    <t>Comércio atacadista de jóias, relógios e bijuterias, inclusive pedras preciosas e semipreciosas lapidadas</t>
  </si>
  <si>
    <t>4649-4/99</t>
  </si>
  <si>
    <t>Comércio atacadista de outros equipamentos e artigos de uso pessoal e doméstico não especificados anteriormente</t>
  </si>
  <si>
    <t>46.5</t>
  </si>
  <si>
    <t>Comércio atacadista de equipamentos e produtos de tecnologias de informação e comunicação</t>
  </si>
  <si>
    <t>46.51-6</t>
  </si>
  <si>
    <t>Comércio atacadista de computadores, periféricos e suprimentos de informática</t>
  </si>
  <si>
    <t>4651-6/01</t>
  </si>
  <si>
    <t>Comércio atacadista de equipamentos de informática</t>
  </si>
  <si>
    <t>4651-6/02</t>
  </si>
  <si>
    <t>Comércio atacadista de suprimentos para informática</t>
  </si>
  <si>
    <t>46.52-4</t>
  </si>
  <si>
    <t>Comércio atacadista de componentes eletrônicos e equipamentos de telefonia e comunicação</t>
  </si>
  <si>
    <t>4652-4/00</t>
  </si>
  <si>
    <t>46.6</t>
  </si>
  <si>
    <t>Comércio atacadista de máquinas, aparelhos e equipamentos, exceto de tecnologias de informação e comunicação</t>
  </si>
  <si>
    <t>46.61-3</t>
  </si>
  <si>
    <t>Comércio atacadista de máquinas, aparelhos e equipamentos para uso agropecuário; partes e peças</t>
  </si>
  <si>
    <t>4661-3/00</t>
  </si>
  <si>
    <t>46.62-1</t>
  </si>
  <si>
    <t>Comércio atacadista de máquinas, equipamentos para terraplenagem, mineração e construção; partes e peças</t>
  </si>
  <si>
    <t>4662-1/00</t>
  </si>
  <si>
    <t>46.63-0</t>
  </si>
  <si>
    <t>Comércio atacadista de máquinas e equipamentos para uso industrial; partes e peças</t>
  </si>
  <si>
    <t>4663-0/00</t>
  </si>
  <si>
    <t>46.64-8</t>
  </si>
  <si>
    <t>Comércio atacadista de máquinas, aparelhos e equipamentos para uso odonto-médico-hospitalar; partes e peças</t>
  </si>
  <si>
    <t>4664-8/00</t>
  </si>
  <si>
    <t>46.65-6</t>
  </si>
  <si>
    <t>Comércio atacadista de máquinas e equipamentos para uso comercial; partes e peças</t>
  </si>
  <si>
    <t>4665-6/00</t>
  </si>
  <si>
    <t>46.69-9</t>
  </si>
  <si>
    <t>Comércio atacadista de máquinas, aparelhos e equipamentos não especificados anteriormente; partes e peças</t>
  </si>
  <si>
    <t>4669-9/01</t>
  </si>
  <si>
    <t>Comércio atacadista de bombas e compressores; partes e peças</t>
  </si>
  <si>
    <t>4669-9/99</t>
  </si>
  <si>
    <t>Comércio atacadista de outras máquinas e equipamentos não especificados anteriormente; partes e peças</t>
  </si>
  <si>
    <t>46.7</t>
  </si>
  <si>
    <t>Comércio atacadista de madeira, ferragens, ferramentas, material elétrico e material de construção</t>
  </si>
  <si>
    <t>46.71-1</t>
  </si>
  <si>
    <t>Comércio atacadista de madeira e produtos derivados</t>
  </si>
  <si>
    <t>4671-1/00</t>
  </si>
  <si>
    <t>46.72-9</t>
  </si>
  <si>
    <t>Comércio atacadista de ferragens e ferramentas</t>
  </si>
  <si>
    <t>4672-9/00</t>
  </si>
  <si>
    <t>46.73-7</t>
  </si>
  <si>
    <t>Comércio atacadista de material elétrico</t>
  </si>
  <si>
    <t>4673-7/00</t>
  </si>
  <si>
    <t>46.74-5</t>
  </si>
  <si>
    <t>Comércio atacadista de cimento</t>
  </si>
  <si>
    <t>4674-5/00</t>
  </si>
  <si>
    <t>46.79-6</t>
  </si>
  <si>
    <t>Comércio atacadista especializado de materiais de construção não especificados anteriormente e de materiais de construção em geral</t>
  </si>
  <si>
    <t>4679-6/01</t>
  </si>
  <si>
    <t>Comércio atacadista de tintas, vernizes e similares</t>
  </si>
  <si>
    <t>4679-6/02</t>
  </si>
  <si>
    <t>Comércio atacadista de mármores e granitos</t>
  </si>
  <si>
    <t>4679-6/03</t>
  </si>
  <si>
    <t>Comércio atacadista de vidros, espelhos e vitrais</t>
  </si>
  <si>
    <t>4679-6/04</t>
  </si>
  <si>
    <t>Comércio atacadista especializado de materiais de construção não especificados anteriormente</t>
  </si>
  <si>
    <t>4679-6/99</t>
  </si>
  <si>
    <t>Comércio atacadista de materiais de construção em geral</t>
  </si>
  <si>
    <t>46.8</t>
  </si>
  <si>
    <t>Comércio atacadista especializado em outros produtos</t>
  </si>
  <si>
    <t>46.81-8</t>
  </si>
  <si>
    <t>Comércio atacadista de combustíveis sólidos, líquidos e gasosos, exceto gás natural e GLP</t>
  </si>
  <si>
    <t>4681-8/01</t>
  </si>
  <si>
    <t>Comércio atacadista de álcool carburante, biodiesel, gasolina e demais derivados de petróleo, exceto lubrificantes, não realizado por transportador retalhista (TRR)</t>
  </si>
  <si>
    <t>4681-8/02</t>
  </si>
  <si>
    <t>Comércio atacadista de combustíveis realizado por transportador retalhista (TRR)</t>
  </si>
  <si>
    <t>4681-8/03</t>
  </si>
  <si>
    <t>Comércio atacadista de combustíveis de origem vegetal, exceto álcool carburante</t>
  </si>
  <si>
    <t>4681-8/04</t>
  </si>
  <si>
    <t>Comércio atacadista de combustíveis de origem mineral em bruto</t>
  </si>
  <si>
    <t>4681-8/05</t>
  </si>
  <si>
    <t>Comércio atacadista de lubrificantes</t>
  </si>
  <si>
    <t>46.82-6</t>
  </si>
  <si>
    <t>Comércio atacadista de gás liqüefeito de petróleo (GLP)</t>
  </si>
  <si>
    <t>4682-6/00</t>
  </si>
  <si>
    <t>46.83-4</t>
  </si>
  <si>
    <t>Comércio atacadista de defensivos agrícolas, adubos, fertilizantes e corretivos do solo</t>
  </si>
  <si>
    <t>4683-4/00</t>
  </si>
  <si>
    <t>46.84-2</t>
  </si>
  <si>
    <t>Comércio atacadista de produtos químicos e petroquímicos, exceto agroquímicos</t>
  </si>
  <si>
    <t>4684-2/01</t>
  </si>
  <si>
    <t>Comércio atacadista de resinas e elastômeros</t>
  </si>
  <si>
    <t>4684-2/02</t>
  </si>
  <si>
    <t>Comércio atacadista de solventes</t>
  </si>
  <si>
    <t>4684-2/99</t>
  </si>
  <si>
    <t>Comércio atacadista de outros produtos químicos e petroquímicos não especificados anteriormente</t>
  </si>
  <si>
    <t>46.85-1</t>
  </si>
  <si>
    <t>Comércio atacadista de produtos siderúrgicos e metalúrgicos, exceto para construção</t>
  </si>
  <si>
    <t>4685-1/00</t>
  </si>
  <si>
    <t>46.86-9</t>
  </si>
  <si>
    <t>Comércio atacadista de papel e papelão em bruto e de embalagens</t>
  </si>
  <si>
    <t>4686-9/01</t>
  </si>
  <si>
    <t>Comércio atacadista de papel e papelão em bruto</t>
  </si>
  <si>
    <t>4686-9/02</t>
  </si>
  <si>
    <t>Comércio atacadista de embalagens</t>
  </si>
  <si>
    <t>46.87-7</t>
  </si>
  <si>
    <t>Comércio atacadista de resíduos e sucatas</t>
  </si>
  <si>
    <t>4687-7/01</t>
  </si>
  <si>
    <t>Comércio atacadista de resíduos de papel e papelão</t>
  </si>
  <si>
    <t>4687-7/02</t>
  </si>
  <si>
    <t>Comércio atacadista de resíduos e sucatas não-metálicos, exceto de papel e papelão</t>
  </si>
  <si>
    <t>4687-7/03</t>
  </si>
  <si>
    <t>Comércio atacadista de resíduos e sucatas metálicos</t>
  </si>
  <si>
    <t>46.89-3</t>
  </si>
  <si>
    <t>Comércio atacadista especializado de outros produtos intermediários não especificados anteriormente</t>
  </si>
  <si>
    <t>4689-3/01</t>
  </si>
  <si>
    <t>Comércio atacadista de produtos da extração mineral, exceto combustíveis</t>
  </si>
  <si>
    <t>4689-3/02</t>
  </si>
  <si>
    <t>Comércio atacadista de fios e fibras beneficiados</t>
  </si>
  <si>
    <t>4689-3/99</t>
  </si>
  <si>
    <t>Comércio atacadista especializado em outros produtos intermediários não especificados anteriormente</t>
  </si>
  <si>
    <t>46.9</t>
  </si>
  <si>
    <t>46.91-5</t>
  </si>
  <si>
    <t>Comércio atacadista de mercadorias em geral, com predominância de produtos alimentícios</t>
  </si>
  <si>
    <t>4691-5/00</t>
  </si>
  <si>
    <t>46.92-3</t>
  </si>
  <si>
    <t>Comércio atacadista de mercadorias em geral, com predominância de insumos agropecuários</t>
  </si>
  <si>
    <t>4692-3/00</t>
  </si>
  <si>
    <t>46.93-1</t>
  </si>
  <si>
    <t>Comércio atacadista de mercadorias em geral, sem predominância de alimentos ou de insumos agropecuários</t>
  </si>
  <si>
    <t>4693-1/00</t>
  </si>
  <si>
    <t>47</t>
  </si>
  <si>
    <t>COMÉRCIO VAREJISTA</t>
  </si>
  <si>
    <t>47.1</t>
  </si>
  <si>
    <t>47.11-3</t>
  </si>
  <si>
    <t>4711-3/01</t>
  </si>
  <si>
    <t>Comércio varejista de mercadorias em geral, com predominância de produtos alimentícios - hipermercados</t>
  </si>
  <si>
    <t>4711-3/02</t>
  </si>
  <si>
    <t>Comércio varejista de mercadorias em geral, com predominância de produtos alimentícios - supermercados</t>
  </si>
  <si>
    <t>47.12-1</t>
  </si>
  <si>
    <t>Comércio varejista de mercadorias em geral, com predominância de produtos alimentícios - minimercados, mercearias e armazéns</t>
  </si>
  <si>
    <t>4712-1/00</t>
  </si>
  <si>
    <t>47.13-0</t>
  </si>
  <si>
    <t>Comércio varejista de mercadorias em geral, sem predominância de produtos alimentícios</t>
  </si>
  <si>
    <t>4713-0/01</t>
  </si>
  <si>
    <t>Lojas de departamentos ou magazines</t>
  </si>
  <si>
    <t>4713-0/02</t>
  </si>
  <si>
    <t>Lojas de variedades, exceto lojas de departamentos ou magazines</t>
  </si>
  <si>
    <t>4713-0/03</t>
  </si>
  <si>
    <t>Lojas duty free de aeroportos internacionais</t>
  </si>
  <si>
    <t>47.2</t>
  </si>
  <si>
    <t>Comércio varejista de produtos alimentícios, bebidas e fumo</t>
  </si>
  <si>
    <t>47.21-1</t>
  </si>
  <si>
    <t>Comércio varejista de produtos de padaria, laticínio, doces, balas e semelhantes</t>
  </si>
  <si>
    <t>4721-1/02</t>
  </si>
  <si>
    <t>Padaria e confeitaria com predominância de revenda</t>
  </si>
  <si>
    <t>4721-1/03</t>
  </si>
  <si>
    <t>Comércio varejista de laticínios e frios</t>
  </si>
  <si>
    <t>4721-1/04</t>
  </si>
  <si>
    <t>Comércio varejista de doces, balas, bombons e semelhantes</t>
  </si>
  <si>
    <t>47.22-9</t>
  </si>
  <si>
    <t>4722-9/01</t>
  </si>
  <si>
    <t>Comércio varejista de carnes - açougues</t>
  </si>
  <si>
    <t>4722-9/02</t>
  </si>
  <si>
    <t>Peixaria</t>
  </si>
  <si>
    <t>47.23-7</t>
  </si>
  <si>
    <t>Comércio varejista de bebidas</t>
  </si>
  <si>
    <t>4723-7/00</t>
  </si>
  <si>
    <t>47.24-5</t>
  </si>
  <si>
    <t>Comércio varejista de hortifrutigranjeiros</t>
  </si>
  <si>
    <t>4724-5/00</t>
  </si>
  <si>
    <t>47.29-6</t>
  </si>
  <si>
    <t>Comércio varejista de produtos alimentícios em geral ou especializado em produtos alimentícios não especificados anteriormente; produtos do fumo</t>
  </si>
  <si>
    <t>4729-6/01</t>
  </si>
  <si>
    <t>Tabacaria</t>
  </si>
  <si>
    <t>4729-6/02</t>
  </si>
  <si>
    <t>Comércio varejista de mercadorias em lojas de conveniência</t>
  </si>
  <si>
    <t>4729-6/99</t>
  </si>
  <si>
    <t>Comércio varejista de produtos alimentícios em geral ou especializado em produtos alimentícios não especificados anteriormente</t>
  </si>
  <si>
    <t>47.3</t>
  </si>
  <si>
    <t>Comércio varejista de combustíveis para veículos automotores</t>
  </si>
  <si>
    <t>47.31-8</t>
  </si>
  <si>
    <t>4731-8/00</t>
  </si>
  <si>
    <t>47.32-6</t>
  </si>
  <si>
    <t>Comércio varejista de lubrificantes</t>
  </si>
  <si>
    <t>4732-6/00</t>
  </si>
  <si>
    <t>47.4</t>
  </si>
  <si>
    <t>Comércio varejista de material de construção</t>
  </si>
  <si>
    <t>47.41-5</t>
  </si>
  <si>
    <t>Comércio varejista de tintas e materiais para pintura</t>
  </si>
  <si>
    <t>4741-5/00</t>
  </si>
  <si>
    <t>47.42-3</t>
  </si>
  <si>
    <t>Comércio varejista de material elétrico</t>
  </si>
  <si>
    <t>4742-3/00</t>
  </si>
  <si>
    <t>47.43-1</t>
  </si>
  <si>
    <t>Comércio varejista de vidros</t>
  </si>
  <si>
    <t>4743-1/00</t>
  </si>
  <si>
    <t>47.44-0</t>
  </si>
  <si>
    <t>Comércio varejista de ferragens, madeira e materiais de construção</t>
  </si>
  <si>
    <t>4744-0/01</t>
  </si>
  <si>
    <t>Comércio varejista de ferragens e ferramentas</t>
  </si>
  <si>
    <t>4744-0/02</t>
  </si>
  <si>
    <t>Comércio varejista de madeira e artefatos</t>
  </si>
  <si>
    <t>4744-0/03</t>
  </si>
  <si>
    <t>Comércio varejista de materiais hidráulicos</t>
  </si>
  <si>
    <t>4744-0/04</t>
  </si>
  <si>
    <t>Comércio varejista de cal, areia, pedra britada, tijolos e telhas</t>
  </si>
  <si>
    <t>4744-0/05</t>
  </si>
  <si>
    <t>Comércio varejista de materiais de construção não especificados anteriormente</t>
  </si>
  <si>
    <t>4744-0/06</t>
  </si>
  <si>
    <t>Comércio varejista de pedras para revestimento</t>
  </si>
  <si>
    <t>4744-0/99</t>
  </si>
  <si>
    <t>Comércio varejista de materiais de construção em geral</t>
  </si>
  <si>
    <t>47.5</t>
  </si>
  <si>
    <t>Comércio varejista de equipamentos de informática e comunicação; equipamentos e artigos de uso doméstico</t>
  </si>
  <si>
    <t>47.51-2</t>
  </si>
  <si>
    <t>Comércio varejista especializado de equipamentos e suprimentos de informática</t>
  </si>
  <si>
    <t>4751-2/01</t>
  </si>
  <si>
    <t>4751-2/02</t>
  </si>
  <si>
    <t>Recarga de cartuchos para equipamentos de informática</t>
  </si>
  <si>
    <t>47.52-1</t>
  </si>
  <si>
    <t>Comércio varejista especializado de equipamentos de telefonia e comunicação</t>
  </si>
  <si>
    <t>4752-1/00</t>
  </si>
  <si>
    <t>47.53-9</t>
  </si>
  <si>
    <t>Comércio varejista especializado de eletrodomésticos e equipamentos de áudio e vídeo</t>
  </si>
  <si>
    <t>4753-9/00</t>
  </si>
  <si>
    <t>47.54-7</t>
  </si>
  <si>
    <t>Comércio varejista especializado de móveis, colchoaria e artigos de iluminação</t>
  </si>
  <si>
    <t>4754-7/01</t>
  </si>
  <si>
    <t>Comércio varejista de móveis</t>
  </si>
  <si>
    <t>4754-7/02</t>
  </si>
  <si>
    <t>Comércio varejista de artigos de colchoaria</t>
  </si>
  <si>
    <t>4754-7/03</t>
  </si>
  <si>
    <t>Comércio varejista de artigos de iluminação</t>
  </si>
  <si>
    <t>47.55-5</t>
  </si>
  <si>
    <t>Comércio varejista especializado de tecidos e artigos de cama, mesa e banho</t>
  </si>
  <si>
    <t>4755-5/01</t>
  </si>
  <si>
    <t>Comércio varejista de tecidos</t>
  </si>
  <si>
    <t>4755-5/02</t>
  </si>
  <si>
    <t>Comercio varejista de artigos de armarinho</t>
  </si>
  <si>
    <t>4755-5/03</t>
  </si>
  <si>
    <t>Comercio varejista de artigos de cama, mesa e banho</t>
  </si>
  <si>
    <t>47.56-3</t>
  </si>
  <si>
    <t>Comércio varejista especializado de instrumentos musicais e acessórios</t>
  </si>
  <si>
    <t>4756-3/00</t>
  </si>
  <si>
    <t>47.57-1</t>
  </si>
  <si>
    <t>Comércio varejista especializado de peças e acessórios para aparelhos eletroeletrônicos para uso doméstico, exceto informática e comunicação</t>
  </si>
  <si>
    <t>4757-1/00</t>
  </si>
  <si>
    <t>47.59-8</t>
  </si>
  <si>
    <t>Comércio varejista de artigos de uso doméstico não especificados anteriormente</t>
  </si>
  <si>
    <t>4759-8/01</t>
  </si>
  <si>
    <t>Comércio varejista de artigos de tapeçaria, cortinas e persianas</t>
  </si>
  <si>
    <t>4759-8/99</t>
  </si>
  <si>
    <t>Comércio varejista de outros artigos de uso doméstico não especificados anteriormente</t>
  </si>
  <si>
    <t>47.6</t>
  </si>
  <si>
    <t>Comércio varejista de artigos culturais, recreativos e esportivos</t>
  </si>
  <si>
    <t>47.61-0</t>
  </si>
  <si>
    <t>Comércio varejista de livros, jornais, revistas e papelaria</t>
  </si>
  <si>
    <t>4761-0/01</t>
  </si>
  <si>
    <t>Comércio varejista de livros</t>
  </si>
  <si>
    <t>4761-0/02</t>
  </si>
  <si>
    <t>Comércio varejista de jornais e revistas</t>
  </si>
  <si>
    <t>4761-0/03</t>
  </si>
  <si>
    <t>Comércio varejista de artigos de papelaria</t>
  </si>
  <si>
    <t>47.62-8</t>
  </si>
  <si>
    <t>Comércio varejista de discos, CDs, DVDs e fitas</t>
  </si>
  <si>
    <t>4762-8/00</t>
  </si>
  <si>
    <t>47.63-6</t>
  </si>
  <si>
    <t>Comércio varejista de artigos recreativos e esportivos</t>
  </si>
  <si>
    <t>4763-6/01</t>
  </si>
  <si>
    <t>Comércio varejista de brinquedos e artigos recreativos</t>
  </si>
  <si>
    <t>4763-6/02</t>
  </si>
  <si>
    <t>Comércio varejista de artigos esportivos</t>
  </si>
  <si>
    <t>4763-6/03</t>
  </si>
  <si>
    <t>Comércio varejista de bicicletas e triciclos; peças e acessórios</t>
  </si>
  <si>
    <t>4763-6/04</t>
  </si>
  <si>
    <t>Comércio varejista de artigos de caça, pesca e camping</t>
  </si>
  <si>
    <t>4763-6/05</t>
  </si>
  <si>
    <t>Comércio varejista de embarcações e outros veículos recreativos; peças e acessórios</t>
  </si>
  <si>
    <t>47.7</t>
  </si>
  <si>
    <t>Comércio varejista de produtos farmacêuticos, perfumaria e cosméticos e artigos médicos, ópticos e ortopédicos</t>
  </si>
  <si>
    <t>47.71-7</t>
  </si>
  <si>
    <t>Comércio varejista de produtos farmacêuticos para uso humano e veterinário</t>
  </si>
  <si>
    <t>4771-7/01</t>
  </si>
  <si>
    <t>Comércio varejista de produtos farmacêuticos, sem manipulação de fórmulas</t>
  </si>
  <si>
    <t>4771-7/02</t>
  </si>
  <si>
    <t>Comércio varejista de produtos farmacêuticos, com manipulação de fórmulas</t>
  </si>
  <si>
    <t>4771-7/03</t>
  </si>
  <si>
    <t>Comércio varejista de produtos farmacêuticos homeopáticos</t>
  </si>
  <si>
    <t>4771-7/04</t>
  </si>
  <si>
    <t>Comércio varejista de medicamentos veterinários</t>
  </si>
  <si>
    <t>47.72-5</t>
  </si>
  <si>
    <t>Comércio varejista de cosméticos, produtos de perfumaria e de higiene pessoal</t>
  </si>
  <si>
    <t>4772-5/00</t>
  </si>
  <si>
    <t>47.73-3</t>
  </si>
  <si>
    <t>Comércio varejista de artigos médicos e ortopédicos</t>
  </si>
  <si>
    <t>4773-3/00</t>
  </si>
  <si>
    <t>47.74-1</t>
  </si>
  <si>
    <t>Comércio varejista de artigos de óptica</t>
  </si>
  <si>
    <t>4774-1/00</t>
  </si>
  <si>
    <t>47.8</t>
  </si>
  <si>
    <t>Comércio varejista de produtos novos não especificados anteriormente e de produtos usados</t>
  </si>
  <si>
    <t>47.81-4</t>
  </si>
  <si>
    <t>Comércio varejista de artigos do vestuário e acessórios</t>
  </si>
  <si>
    <t>4781-4/00</t>
  </si>
  <si>
    <t>47.82-2</t>
  </si>
  <si>
    <t>Comércio varejista de calçados e artigos de viagem</t>
  </si>
  <si>
    <t>4782-2/01</t>
  </si>
  <si>
    <t>Comércio varejista de calçados</t>
  </si>
  <si>
    <t>4782-2/02</t>
  </si>
  <si>
    <t>Comércio varejista de artigos de viagem</t>
  </si>
  <si>
    <t>47.83-1</t>
  </si>
  <si>
    <t>Comércio varejista de jóias e relógios</t>
  </si>
  <si>
    <t>4783-1/01</t>
  </si>
  <si>
    <t>Comércio varejista de artigos de joalheria</t>
  </si>
  <si>
    <t>4783-1/02</t>
  </si>
  <si>
    <t>Comércio varejista de artigos de relojoaria</t>
  </si>
  <si>
    <t>47.84-9</t>
  </si>
  <si>
    <t>Comércio varejista de gás liqüefeito de petróleo (GLP)</t>
  </si>
  <si>
    <t>4784-9/00</t>
  </si>
  <si>
    <t>47.85-7</t>
  </si>
  <si>
    <t>Comércio varejista de artigos usados</t>
  </si>
  <si>
    <t>4785-7/01</t>
  </si>
  <si>
    <t>Comércio varejista de antigüidades</t>
  </si>
  <si>
    <t>4785-7/99</t>
  </si>
  <si>
    <t>Comércio varejista de outros artigos usados</t>
  </si>
  <si>
    <t>47.89-0</t>
  </si>
  <si>
    <t>Comércio varejista de outros produtos novos não especificados anteriormente</t>
  </si>
  <si>
    <t>4789-0/01</t>
  </si>
  <si>
    <t>Comércio varejista de suvenires, bijuterias e artesanatos</t>
  </si>
  <si>
    <t>4789-0/02</t>
  </si>
  <si>
    <t>Comércio varejista de plantas e flores naturais</t>
  </si>
  <si>
    <t>4789-0/03</t>
  </si>
  <si>
    <t>Comércio varejista de objetos de arte</t>
  </si>
  <si>
    <t>4789-0/04</t>
  </si>
  <si>
    <t>Comércio varejista de animais vivos e de artigos e alimentos para animais de estimação</t>
  </si>
  <si>
    <t>4789-0/05</t>
  </si>
  <si>
    <t>Comércio varejista de produtos saneantes domissanitários</t>
  </si>
  <si>
    <t>4789-0/06</t>
  </si>
  <si>
    <t>Comércio varejista de fogos de artifício e artigos pirotécnicos</t>
  </si>
  <si>
    <t>4789-0/07</t>
  </si>
  <si>
    <t>Comércio varejista de equipamentos para escritório</t>
  </si>
  <si>
    <t>4789-0/08</t>
  </si>
  <si>
    <t>Comércio varejista de artigos fotográficos e para filmagem</t>
  </si>
  <si>
    <t>4789-0/09</t>
  </si>
  <si>
    <t>Comércio varejista de armas e munições</t>
  </si>
  <si>
    <t>4789-0/99</t>
  </si>
  <si>
    <t>Comércio varejista de outros produtos não especificados anteriormente</t>
  </si>
  <si>
    <t>47.9</t>
  </si>
  <si>
    <t>Comércio ambulante e outros tipos de comércio varejista</t>
  </si>
  <si>
    <t>47.90-3</t>
  </si>
  <si>
    <t>TRANSPORTE, ARMAZENAGEM E CORREIO</t>
  </si>
  <si>
    <t>49</t>
  </si>
  <si>
    <t>TRANSPORTE TERRESTRE</t>
  </si>
  <si>
    <t>49.1</t>
  </si>
  <si>
    <t>Transporte ferroviário e metroferroviário</t>
  </si>
  <si>
    <t>49.11-6</t>
  </si>
  <si>
    <t>Transporte ferroviário de carga</t>
  </si>
  <si>
    <t>4911-6/00</t>
  </si>
  <si>
    <t>49.12-4</t>
  </si>
  <si>
    <t>Transporte metroferroviário de passageiros</t>
  </si>
  <si>
    <t>4912-4/01</t>
  </si>
  <si>
    <t>Transporte ferroviário de passageiros intermunicipal e interestadual</t>
  </si>
  <si>
    <t>4912-4/02</t>
  </si>
  <si>
    <t>Transporte ferroviário de passageiros municipal e em região metropolitana</t>
  </si>
  <si>
    <t>4912-4/03</t>
  </si>
  <si>
    <t>Transporte metroviário</t>
  </si>
  <si>
    <t>49.2</t>
  </si>
  <si>
    <t>Transporte rodoviário de passageiros</t>
  </si>
  <si>
    <t>49.21-3</t>
  </si>
  <si>
    <t>Transporte rodoviário coletivo de passageiros, com itinerário fixo, municipal e em região metropolitana</t>
  </si>
  <si>
    <t>4921-3/01</t>
  </si>
  <si>
    <t>Transporte rodoviário coletivo de passageiros, com itinerário fixo, municipal</t>
  </si>
  <si>
    <t>4921-3/02</t>
  </si>
  <si>
    <t>Transporte rodoviário coletivo de passageiros, com itinerário fixo, intermunicipal em região metropolitana</t>
  </si>
  <si>
    <t>49.22-1</t>
  </si>
  <si>
    <t>Transporte rodoviário coletivo de passageiros, com itinerário fixo, intermunicipal, interestadual e internacional</t>
  </si>
  <si>
    <t>4922-1/01</t>
  </si>
  <si>
    <t>Transporte rodoviário coletivo de passageiros, com itinerário fixo, intermunicipal, exceto em região metropolitana</t>
  </si>
  <si>
    <t>4922-1/02</t>
  </si>
  <si>
    <t>Transporte rodoviário coletivo de passageiros, com itinerário fixo, interestadual</t>
  </si>
  <si>
    <t>4922-1/03</t>
  </si>
  <si>
    <t>Transporte rodoviário coletivo de passageiros, com itinerário fixo, internacional</t>
  </si>
  <si>
    <t>49.23-0</t>
  </si>
  <si>
    <t>Transporte rodoviário de táxi</t>
  </si>
  <si>
    <t>4923-0/01</t>
  </si>
  <si>
    <t>Serviço de táxi</t>
  </si>
  <si>
    <t>4923-0/02</t>
  </si>
  <si>
    <t>Serviço de transporte de passageiros - locação de automóveis com motorista</t>
  </si>
  <si>
    <t>49.24-8</t>
  </si>
  <si>
    <t>Transporte escolar</t>
  </si>
  <si>
    <t>4924-8/00</t>
  </si>
  <si>
    <t>49.29-9</t>
  </si>
  <si>
    <t>Transporte rodoviário coletivo de passageiros, sob regime de fretamento, e outros transportes rodoviários não especificados anteriormente</t>
  </si>
  <si>
    <t>4929-9/01</t>
  </si>
  <si>
    <t>Transporte rodoviário coletivo de passageiros, sob regime de fretamento, municipal</t>
  </si>
  <si>
    <t>4929-9/02</t>
  </si>
  <si>
    <t>Transporte rodoviário coletivo de passageiros, sob regime de fretamento, intermunicipal, interestadual e internacional</t>
  </si>
  <si>
    <t>4929-9/03</t>
  </si>
  <si>
    <t>Organização de excursões em veículos rodoviários próprios, municipal</t>
  </si>
  <si>
    <t>4929-9/04</t>
  </si>
  <si>
    <t>Organização de excursões em veículos rodoviários próprios, intermunicipal, interestadual e internacional</t>
  </si>
  <si>
    <t>4929-9/99</t>
  </si>
  <si>
    <t>Outros transportes rodoviários de passageiros não especificados anteriormente</t>
  </si>
  <si>
    <t>49.3</t>
  </si>
  <si>
    <t>Transporte rodoviário de carga</t>
  </si>
  <si>
    <t>49.30-2</t>
  </si>
  <si>
    <t>4930-2/01</t>
  </si>
  <si>
    <t>Transporte rodoviário de carga, exceto produtos perigosos e mudanças, municipal</t>
  </si>
  <si>
    <t>4930-2/02</t>
  </si>
  <si>
    <t>Transporte rodoviário de carga, exceto produtos perigosos e mudanças, intermunicipal, interestadual e internacional</t>
  </si>
  <si>
    <t>4930-2/03</t>
  </si>
  <si>
    <t>Transporte rodoviário de produtos perigosos</t>
  </si>
  <si>
    <t>4930-2/04</t>
  </si>
  <si>
    <t>Transporte rodoviário de mudanças</t>
  </si>
  <si>
    <t>49.4</t>
  </si>
  <si>
    <t>Transporte dutoviário</t>
  </si>
  <si>
    <t>49.40-0</t>
  </si>
  <si>
    <t>4940-0/00</t>
  </si>
  <si>
    <t>49.5</t>
  </si>
  <si>
    <t>Trens turísticos, teleféricos e similares</t>
  </si>
  <si>
    <t>49.50-7</t>
  </si>
  <si>
    <t>4950-7/00</t>
  </si>
  <si>
    <t>50</t>
  </si>
  <si>
    <t>TRANSPORTE AQUAVIÁRIO</t>
  </si>
  <si>
    <t>50.1</t>
  </si>
  <si>
    <t>Transporte marítimo de cabotagem e longo curso</t>
  </si>
  <si>
    <t>50.11-4</t>
  </si>
  <si>
    <t>Transporte marítimo de cabotagem</t>
  </si>
  <si>
    <t>5011-4/01</t>
  </si>
  <si>
    <t>Transporte marítimo de cabotagem - Carga</t>
  </si>
  <si>
    <t>5011-4/02</t>
  </si>
  <si>
    <t>Transporte marítimo de cabotagem - passageiros</t>
  </si>
  <si>
    <t>50.12-2</t>
  </si>
  <si>
    <t>Transporte marítimo de longo curso</t>
  </si>
  <si>
    <t>5012-2/01</t>
  </si>
  <si>
    <t>Transporte marítimo de longo curso - Carga</t>
  </si>
  <si>
    <t>5012-2/02</t>
  </si>
  <si>
    <t>Transporte marítimo de longo curso - Passageiros</t>
  </si>
  <si>
    <t>50.2</t>
  </si>
  <si>
    <t>Transporte por navegação interior</t>
  </si>
  <si>
    <t>50.21-1</t>
  </si>
  <si>
    <t>Transporte por navegação interior de carga</t>
  </si>
  <si>
    <t>5021-1/01</t>
  </si>
  <si>
    <t>Transporte por navegação interior de carga, municipal, exceto travessia</t>
  </si>
  <si>
    <t>5021-1/02</t>
  </si>
  <si>
    <t>Transporte por navegação interior de carga, intermunicipal, interestadual e internacional, exceto travessia</t>
  </si>
  <si>
    <t>50.22-0</t>
  </si>
  <si>
    <t>Transporte por navegação interior de passageiros em linhas regulares</t>
  </si>
  <si>
    <t>5022-0/01</t>
  </si>
  <si>
    <t>Transporte por navegação interior de passageiros em linhas regulares, municipal, exceto travessia</t>
  </si>
  <si>
    <t>5022-0/02</t>
  </si>
  <si>
    <t>Transporte por navegação interior de passageiros em linhas regulares, intermunicipal, interestadual e internacional, exceto travessia</t>
  </si>
  <si>
    <t>50.3</t>
  </si>
  <si>
    <t>Navegação de apoio</t>
  </si>
  <si>
    <t>50.30-1</t>
  </si>
  <si>
    <t>5030-1/01</t>
  </si>
  <si>
    <t>Navegação de apoio marítimo</t>
  </si>
  <si>
    <t>5030-1/02</t>
  </si>
  <si>
    <t>Navegação de apoio portuário</t>
  </si>
  <si>
    <t>50.9</t>
  </si>
  <si>
    <t>Outros transportes aquaviários</t>
  </si>
  <si>
    <t>50.91-2</t>
  </si>
  <si>
    <t>Transporte por navegação de travessia</t>
  </si>
  <si>
    <t>5091-2/01</t>
  </si>
  <si>
    <t>Transporte por navegação de travessia, municipal</t>
  </si>
  <si>
    <t>5091-2/02</t>
  </si>
  <si>
    <t>Transporte por navegação de travessia, intermunicipal</t>
  </si>
  <si>
    <t>50.99-8</t>
  </si>
  <si>
    <t>Transportes aquaviários não especificados anteriormente</t>
  </si>
  <si>
    <t>5099-8/01</t>
  </si>
  <si>
    <t>Transporte aquaviário para passeios turísticos</t>
  </si>
  <si>
    <t>5099-8/99</t>
  </si>
  <si>
    <t>Outros transportes aquaviários não especificados anteriormente</t>
  </si>
  <si>
    <t>51</t>
  </si>
  <si>
    <t>TRANSPORTE AÉREO</t>
  </si>
  <si>
    <t>51.1</t>
  </si>
  <si>
    <t>Transporte aéreo de passageiros</t>
  </si>
  <si>
    <t>51.11-1</t>
  </si>
  <si>
    <t>Transporte aéreo de passageiros regular</t>
  </si>
  <si>
    <t>5111-1/00</t>
  </si>
  <si>
    <t>51.12-9</t>
  </si>
  <si>
    <t>5112-9/01</t>
  </si>
  <si>
    <t>Serviço de táxi aéreo e locação de aeronaves com tripulação</t>
  </si>
  <si>
    <t>5112-9/99</t>
  </si>
  <si>
    <t>Outros serviços de transporte aéreo de passageiros não-regular</t>
  </si>
  <si>
    <t>51.2</t>
  </si>
  <si>
    <t>Transporte aéreo de carga</t>
  </si>
  <si>
    <t>51.20-0</t>
  </si>
  <si>
    <t>5120-0/00</t>
  </si>
  <si>
    <t>51.3</t>
  </si>
  <si>
    <t>Transporte espacial</t>
  </si>
  <si>
    <t>51.30-7</t>
  </si>
  <si>
    <t>5130-7/00</t>
  </si>
  <si>
    <t>52</t>
  </si>
  <si>
    <t>ARMAZENAMENTO E ATIVIDADES AUXILIARES DOS TRANSPORTES</t>
  </si>
  <si>
    <t>52.1</t>
  </si>
  <si>
    <t>Armazenamento, carga e descarga</t>
  </si>
  <si>
    <t>52.11-7</t>
  </si>
  <si>
    <t>Armazenamento</t>
  </si>
  <si>
    <t>5211-7/01</t>
  </si>
  <si>
    <t>Armazéns gerais - emissão de warrant</t>
  </si>
  <si>
    <t>5211-7/02</t>
  </si>
  <si>
    <t>Guarda-móveis</t>
  </si>
  <si>
    <t>5211-7/99</t>
  </si>
  <si>
    <t>Depósitos de mercadorias para terceiros, exceto armazéns gerais e guarda-móveis</t>
  </si>
  <si>
    <t>52.12-5</t>
  </si>
  <si>
    <t>Carga e descarga</t>
  </si>
  <si>
    <t>5212-5/00</t>
  </si>
  <si>
    <t>52.2</t>
  </si>
  <si>
    <t>Atividades auxiliares dos transportes terrestres</t>
  </si>
  <si>
    <t>52.21-4</t>
  </si>
  <si>
    <t>Concessionárias de rodovias, pontes, túneis e serviços relacionados</t>
  </si>
  <si>
    <t>5221-4/00</t>
  </si>
  <si>
    <t>52.22-2</t>
  </si>
  <si>
    <t>Terminais rodoviários e ferroviários</t>
  </si>
  <si>
    <t>5222-2/00</t>
  </si>
  <si>
    <t>52.23-1</t>
  </si>
  <si>
    <t>Estacionamento de veículos</t>
  </si>
  <si>
    <t>5223-1/00</t>
  </si>
  <si>
    <t>52.29-0</t>
  </si>
  <si>
    <t>Atividades auxiliares dos transportes terrestres não especificadas anteriormente</t>
  </si>
  <si>
    <t>5229-0/01</t>
  </si>
  <si>
    <t>Serviços de apoio ao transporte por táxi, inclusive centrais de chamada</t>
  </si>
  <si>
    <t>5229-0/02</t>
  </si>
  <si>
    <t>Serviços de reboque de veículos</t>
  </si>
  <si>
    <t>5229-0/99</t>
  </si>
  <si>
    <t>Outras atividades auxiliares dos transportes terrestres não especificadas anteriormente</t>
  </si>
  <si>
    <t>52.3</t>
  </si>
  <si>
    <t>Atividades auxiliares dos transportes aquaviários</t>
  </si>
  <si>
    <t>52.31-1</t>
  </si>
  <si>
    <t>Gestão de portos e terminais</t>
  </si>
  <si>
    <t>5231-1/01</t>
  </si>
  <si>
    <t>Administração da infra-estrutura portuária</t>
  </si>
  <si>
    <t>5231-1/02</t>
  </si>
  <si>
    <t>Operações de terminais</t>
  </si>
  <si>
    <t>52.32-0</t>
  </si>
  <si>
    <t>Atividades de agenciamento marítimo</t>
  </si>
  <si>
    <t>5232-0/00</t>
  </si>
  <si>
    <t>52.39-7</t>
  </si>
  <si>
    <t>Atividades auxiliares dos transportes aquaviários não especificadas anteriormente</t>
  </si>
  <si>
    <t>5239-7/00</t>
  </si>
  <si>
    <t>52.4</t>
  </si>
  <si>
    <t>Atividades auxiliares dos transportes aéreos</t>
  </si>
  <si>
    <t>52.40-1</t>
  </si>
  <si>
    <t>5240-1/01</t>
  </si>
  <si>
    <t>Operação dos aeroportos e campos de aterrissagem</t>
  </si>
  <si>
    <t>5240-1/99</t>
  </si>
  <si>
    <t>Atividades auxiliares dos transportes aéreos, exceto operação dos aeroportos e campos de aterrissagem</t>
  </si>
  <si>
    <t>52.5</t>
  </si>
  <si>
    <t>Atividades relacionadas à organização do transporte de carga</t>
  </si>
  <si>
    <t>52.50-8</t>
  </si>
  <si>
    <t>5250-8/01</t>
  </si>
  <si>
    <t>Comissaria de despachos</t>
  </si>
  <si>
    <t>5250-8/02</t>
  </si>
  <si>
    <t>Atividades de despachantes aduaneiros</t>
  </si>
  <si>
    <t>5250-8/03</t>
  </si>
  <si>
    <t>Agenciamento de cargas, exceto para o transporte marítimo</t>
  </si>
  <si>
    <t>5250-8/04</t>
  </si>
  <si>
    <t>Organização logística do transporte de carga</t>
  </si>
  <si>
    <t>5250-8/05</t>
  </si>
  <si>
    <t>Operador de transporte multimodal - OTM</t>
  </si>
  <si>
    <t>53</t>
  </si>
  <si>
    <t>CORREIO E OUTRAS ATIVIDADES DE ENTREGA</t>
  </si>
  <si>
    <t>53.1</t>
  </si>
  <si>
    <t>Atividades de Correio</t>
  </si>
  <si>
    <t>53.10-5</t>
  </si>
  <si>
    <t>5310-5/01</t>
  </si>
  <si>
    <t>Atividades do Correio Nacional</t>
  </si>
  <si>
    <t>5310-5/02</t>
  </si>
  <si>
    <t>Atividades de franqueadas e permissionárias do Correio Nacional</t>
  </si>
  <si>
    <t>53.2</t>
  </si>
  <si>
    <t>Atividades de malote e de entrega</t>
  </si>
  <si>
    <t>53.20-2</t>
  </si>
  <si>
    <t>5320-2/01</t>
  </si>
  <si>
    <t>Serviços de malote não realizados pelo Correio Nacional</t>
  </si>
  <si>
    <t>5320-2/02</t>
  </si>
  <si>
    <t>Serviços de entrega rápida</t>
  </si>
  <si>
    <t>ALOJAMENTO E ALIMENTAÇÃO</t>
  </si>
  <si>
    <t>55</t>
  </si>
  <si>
    <t>ALOJAMENTO</t>
  </si>
  <si>
    <t>55.1</t>
  </si>
  <si>
    <t>Hotéis e similares</t>
  </si>
  <si>
    <t>55.10-8</t>
  </si>
  <si>
    <t>5510-8/01</t>
  </si>
  <si>
    <t>Hotéis</t>
  </si>
  <si>
    <t>5510-8/02</t>
  </si>
  <si>
    <t>Apart-hotéis</t>
  </si>
  <si>
    <t>5510-8/03</t>
  </si>
  <si>
    <t>Motéis</t>
  </si>
  <si>
    <t>55.9</t>
  </si>
  <si>
    <t>Outros tipos de alojamento não especificados anteriormente</t>
  </si>
  <si>
    <t>55.90-6</t>
  </si>
  <si>
    <t>5590-6/01</t>
  </si>
  <si>
    <t>Albergues, exceto assistenciais</t>
  </si>
  <si>
    <t>5590-6/02</t>
  </si>
  <si>
    <t>Campings</t>
  </si>
  <si>
    <t>5590-6/03</t>
  </si>
  <si>
    <t>Pensões (alojamento)</t>
  </si>
  <si>
    <t>5590-6/99</t>
  </si>
  <si>
    <t>Outros alojamentos não especificados anteriormente</t>
  </si>
  <si>
    <t>56</t>
  </si>
  <si>
    <t>ALIMENTAÇÃO</t>
  </si>
  <si>
    <t>56.1</t>
  </si>
  <si>
    <t>Restaurantes e outros serviços de alimentação e bebidas</t>
  </si>
  <si>
    <t>56.11-2</t>
  </si>
  <si>
    <t>Restaurantes e outros estabelecimentos de serviços de alimentação e bebidas</t>
  </si>
  <si>
    <t>5611-2/01</t>
  </si>
  <si>
    <t>Restaurantes e similares</t>
  </si>
  <si>
    <t>5611-2/02</t>
  </si>
  <si>
    <t>Bares e outros estabelecimentos especializados em servir bebidas</t>
  </si>
  <si>
    <t>5611-2/03</t>
  </si>
  <si>
    <t>Lanchonetes, casas de chá, de sucos e similares</t>
  </si>
  <si>
    <t>56.12-1</t>
  </si>
  <si>
    <t>Serviços ambulantes de alimentação</t>
  </si>
  <si>
    <t>5612-1/00</t>
  </si>
  <si>
    <t>56.2</t>
  </si>
  <si>
    <t>Serviços de catering, bufê e outros serviços de comida preparada</t>
  </si>
  <si>
    <t>56.20-1</t>
  </si>
  <si>
    <t>5620-1/01</t>
  </si>
  <si>
    <t>Fornecimento de alimentos preparados preponderantemente para empresas</t>
  </si>
  <si>
    <t>5620-1/02</t>
  </si>
  <si>
    <t>Serviços de alimentação para eventos e recepções - bufê</t>
  </si>
  <si>
    <t>5620-1/03</t>
  </si>
  <si>
    <t>Cantinas - serviços de alimentação privativos</t>
  </si>
  <si>
    <t>5620-1/04</t>
  </si>
  <si>
    <t>Fornecimento de alimentos preparados preponderantemente para consumo domiciliar</t>
  </si>
  <si>
    <t>INFORMAÇÃO E COMUNICAÇÃO</t>
  </si>
  <si>
    <t>58</t>
  </si>
  <si>
    <t>EDIÇÃO E EDIÇÃO INTEGRADA À IMPRESSÃO</t>
  </si>
  <si>
    <t>58.1</t>
  </si>
  <si>
    <t>Edição de livros, jornais, revistas e outras atividades de edição</t>
  </si>
  <si>
    <t>58.11-5</t>
  </si>
  <si>
    <t>Edição de livros</t>
  </si>
  <si>
    <t>5811-5/00</t>
  </si>
  <si>
    <t>58.12-3</t>
  </si>
  <si>
    <t>Edição de jornais</t>
  </si>
  <si>
    <t>5812-3/00</t>
  </si>
  <si>
    <t>58.13-1</t>
  </si>
  <si>
    <t>Edição de revistas</t>
  </si>
  <si>
    <t>5813-1/00</t>
  </si>
  <si>
    <t>58.19-1</t>
  </si>
  <si>
    <t>Edição de cadastros, listas e outros produtos gráficos</t>
  </si>
  <si>
    <t>5819-1/00</t>
  </si>
  <si>
    <t>58.2</t>
  </si>
  <si>
    <t>Edição integrada à impressão de livros, jornais, revistas e outras publicações</t>
  </si>
  <si>
    <t>58.21-2</t>
  </si>
  <si>
    <t>Edição integrada à impressão de livros</t>
  </si>
  <si>
    <t>5821-2/00</t>
  </si>
  <si>
    <t>58.22-1</t>
  </si>
  <si>
    <t>Edição integrada à impressão de jornais</t>
  </si>
  <si>
    <t>5822-1/00</t>
  </si>
  <si>
    <t>58.23-9</t>
  </si>
  <si>
    <t>Edição integrada à impressão de revistas</t>
  </si>
  <si>
    <t>5823-9/00</t>
  </si>
  <si>
    <t>58.29-8</t>
  </si>
  <si>
    <t>Edição integrada à impressão de cadastros, listas e outros produtos gráficos</t>
  </si>
  <si>
    <t>5829-8/00</t>
  </si>
  <si>
    <t>59</t>
  </si>
  <si>
    <t>ATIVIDADES CINEMATOGRÁFICAS, PRODUÇÃO DE VÍDEOS E DE PROGRAMAS DE TELEVISÃO; GRAVAÇÃO DE SOM E EDIÇÃO DE MÚSICA</t>
  </si>
  <si>
    <t>59.1</t>
  </si>
  <si>
    <t>Atividades cinematográficas, produção de vídeos e de programas de televisão</t>
  </si>
  <si>
    <t>59.11-1</t>
  </si>
  <si>
    <t>Atividades de produção cinematográfica, de vídeos e de programas de televisão</t>
  </si>
  <si>
    <t>5911-1/01</t>
  </si>
  <si>
    <t>Estúdios cinematográficos</t>
  </si>
  <si>
    <t>5911-1/02</t>
  </si>
  <si>
    <t>Produção de filmes para publicidade</t>
  </si>
  <si>
    <t>5911-1/99</t>
  </si>
  <si>
    <t>Atividades de produção cinematográfica, de vídeos e de programas de televisão não especificadas anteriormente</t>
  </si>
  <si>
    <t>59.12-0</t>
  </si>
  <si>
    <t>5912-0/01</t>
  </si>
  <si>
    <t>Serviços de dublagem</t>
  </si>
  <si>
    <t>5912-0/02</t>
  </si>
  <si>
    <t>Serviços de mixagem sonora em produção audiovisual</t>
  </si>
  <si>
    <t>5912-0/99</t>
  </si>
  <si>
    <t>Atividades de pós-produção cinematográfica, de vídeos e de programas de televisão não especificadas anteriormente</t>
  </si>
  <si>
    <t>59.13-8</t>
  </si>
  <si>
    <t>Distribuição cinematográfica, de vídeo e de programas de televisão</t>
  </si>
  <si>
    <t>5913-8/00</t>
  </si>
  <si>
    <t>59.14-6</t>
  </si>
  <si>
    <t>Atividades de exibição cinematográfica</t>
  </si>
  <si>
    <t>5914-6/00</t>
  </si>
  <si>
    <t>59.2</t>
  </si>
  <si>
    <t>Atividades de gravação de som e de edição de música</t>
  </si>
  <si>
    <t>59.20-1</t>
  </si>
  <si>
    <t>5920-1/00</t>
  </si>
  <si>
    <t>60</t>
  </si>
  <si>
    <t>ATIVIDADES DE RÁDIO E DE TELEVISÃO</t>
  </si>
  <si>
    <t>60.1</t>
  </si>
  <si>
    <t>Atividades de rádio</t>
  </si>
  <si>
    <t>60.10-1</t>
  </si>
  <si>
    <t>6010-1/00</t>
  </si>
  <si>
    <t>60.2</t>
  </si>
  <si>
    <t>Atividades de televisão</t>
  </si>
  <si>
    <t>60.21-7</t>
  </si>
  <si>
    <t>Atividades de televisão aberta</t>
  </si>
  <si>
    <t>6021-7/00</t>
  </si>
  <si>
    <t>60.22-5</t>
  </si>
  <si>
    <t>Programadoras e atividades relacionadas à televisão por assinatura</t>
  </si>
  <si>
    <t>6022-5/01</t>
  </si>
  <si>
    <t>Programadoras</t>
  </si>
  <si>
    <t>6022-5/02</t>
  </si>
  <si>
    <t>Atividades relacionadas à televisão por assinatura, exceto programadoras</t>
  </si>
  <si>
    <t>61</t>
  </si>
  <si>
    <t>TELECOMUNICAÇÕES</t>
  </si>
  <si>
    <t>61.1</t>
  </si>
  <si>
    <t>Telecomunicações por fio</t>
  </si>
  <si>
    <t>61.10-8</t>
  </si>
  <si>
    <t>6110-8/01</t>
  </si>
  <si>
    <t>Serviços de telefonia fixa comutada - STFC</t>
  </si>
  <si>
    <t>6110-8/02</t>
  </si>
  <si>
    <t>Serviços de redes de transporte de telecomunicações - SRTT</t>
  </si>
  <si>
    <t>6110-8/03</t>
  </si>
  <si>
    <t>Serviços de comunicação multimídia - SCM</t>
  </si>
  <si>
    <t>6110-8/99</t>
  </si>
  <si>
    <t>Serviços de telecomunicações por fio não especificados anteriormente</t>
  </si>
  <si>
    <t>61.2</t>
  </si>
  <si>
    <t>Telecomunicações sem fio</t>
  </si>
  <si>
    <t>61.20-5</t>
  </si>
  <si>
    <t>6120-5/01</t>
  </si>
  <si>
    <t>Telefonia móvel celular</t>
  </si>
  <si>
    <t>6120-5/02</t>
  </si>
  <si>
    <t>Serviço móvel especializado - SME</t>
  </si>
  <si>
    <t>6120-5/99</t>
  </si>
  <si>
    <t>Serviços de telecomunicações sem fio não especificados anteriormente</t>
  </si>
  <si>
    <t>61.3</t>
  </si>
  <si>
    <t>Telecomunicações por satélite</t>
  </si>
  <si>
    <t>61.30-2</t>
  </si>
  <si>
    <t>6130-2/00</t>
  </si>
  <si>
    <t>61.4</t>
  </si>
  <si>
    <t>Operadoras de televisão por assinatura</t>
  </si>
  <si>
    <t>61.41-8</t>
  </si>
  <si>
    <t>Operadoras de televisão por assinatura por cabo</t>
  </si>
  <si>
    <t>6141-8/00</t>
  </si>
  <si>
    <t>61.42-6</t>
  </si>
  <si>
    <t>Operadoras de televisão por assinatura por microondas</t>
  </si>
  <si>
    <t>6142-6/00</t>
  </si>
  <si>
    <t>61.43-4</t>
  </si>
  <si>
    <t>Operadoras de televisão por assinatura por satélite</t>
  </si>
  <si>
    <t>6143-4/00</t>
  </si>
  <si>
    <t>61.9</t>
  </si>
  <si>
    <t>Outras atividades de telecomunicações</t>
  </si>
  <si>
    <t>61.90-6</t>
  </si>
  <si>
    <t>6190-6/01</t>
  </si>
  <si>
    <t>Provedores de acesso às redes de comunicações</t>
  </si>
  <si>
    <t>6190-6/02</t>
  </si>
  <si>
    <t>Provedores de voz sobre protocolo internet - VOIP</t>
  </si>
  <si>
    <t>6190-6/99</t>
  </si>
  <si>
    <t>Outras atividades de telecomunicações não especificadas anteriormente</t>
  </si>
  <si>
    <t>62</t>
  </si>
  <si>
    <t>ATIVIDADES DOS SERVIÇOS DE TECNOLOGIA DA INFORMAÇÃO</t>
  </si>
  <si>
    <t>62.0</t>
  </si>
  <si>
    <t>Atividades dos serviços de tecnologia da informação</t>
  </si>
  <si>
    <t>62.01-5</t>
  </si>
  <si>
    <t>Desenvolvimento de programas de computador sob encomenda</t>
  </si>
  <si>
    <t>6201-5/00</t>
  </si>
  <si>
    <t>62.02-3</t>
  </si>
  <si>
    <t>Desenvolvimento e licenciamento de programas de computador customizáveis</t>
  </si>
  <si>
    <t>6202-3/00</t>
  </si>
  <si>
    <t>62.03-1</t>
  </si>
  <si>
    <t>Desenvolvimento e licenciamento de programas de computador não-customizáveis</t>
  </si>
  <si>
    <t>6203-1/00</t>
  </si>
  <si>
    <t>62.04-0</t>
  </si>
  <si>
    <t>Consultoria em tecnologia da informação</t>
  </si>
  <si>
    <t>6204-0/00</t>
  </si>
  <si>
    <t>62.09-1</t>
  </si>
  <si>
    <t>Suporte técnico, manutenção e outros serviços em tecnologia da informação</t>
  </si>
  <si>
    <t>6209-1/00</t>
  </si>
  <si>
    <t>ATIVIDADES DE PRESTAÇÃO DE SERVIÇOS DE INFORMAÇÃO</t>
  </si>
  <si>
    <t>63.1</t>
  </si>
  <si>
    <t>Tratamento de dados, hospedagem na internet e outras atividades relacionadas</t>
  </si>
  <si>
    <t>63.11-9</t>
  </si>
  <si>
    <t>Tratamento de dados, provedores de serviços de aplicação e serviços de hospedagem na internet</t>
  </si>
  <si>
    <t>6311-9/00</t>
  </si>
  <si>
    <t>63.19-4</t>
  </si>
  <si>
    <t>Portais, provedores de conteúdo e outros serviços de informação na internet</t>
  </si>
  <si>
    <t>6319-4/00</t>
  </si>
  <si>
    <t>63.9</t>
  </si>
  <si>
    <t>Outras atividades de prestação de serviços de informação</t>
  </si>
  <si>
    <t>63.91-7</t>
  </si>
  <si>
    <t>Agências de notícias</t>
  </si>
  <si>
    <t>6391-7/00</t>
  </si>
  <si>
    <t>63.99-2</t>
  </si>
  <si>
    <t>Outras atividades de prestação de serviços de informação não especificadas anteriormente</t>
  </si>
  <si>
    <t>6399-2/00</t>
  </si>
  <si>
    <t>ATIVIDADES FINANCEIRAS, DE SEGUROS E SERVIÇOS RELACIONADOS</t>
  </si>
  <si>
    <t>64</t>
  </si>
  <si>
    <t>ATIVIDADES DE SERVIÇOS FINANCEIROS</t>
  </si>
  <si>
    <t>64.1</t>
  </si>
  <si>
    <t>Banco Central</t>
  </si>
  <si>
    <t>64.10-7</t>
  </si>
  <si>
    <t>6410-7/00</t>
  </si>
  <si>
    <t>64.2</t>
  </si>
  <si>
    <t>64.21-2</t>
  </si>
  <si>
    <t>Bancos comerciais</t>
  </si>
  <si>
    <t>6421-2/00</t>
  </si>
  <si>
    <t>64.22-1</t>
  </si>
  <si>
    <t>Bancos múltiplos, com carteira comercial</t>
  </si>
  <si>
    <t>6422-1/00</t>
  </si>
  <si>
    <t>64.23-9</t>
  </si>
  <si>
    <t>Caixas econômicas</t>
  </si>
  <si>
    <t>6423-9/00</t>
  </si>
  <si>
    <t>64.24-7</t>
  </si>
  <si>
    <t>Crédito cooperativo</t>
  </si>
  <si>
    <t>6424-7/01</t>
  </si>
  <si>
    <t>Bancos cooperativos</t>
  </si>
  <si>
    <t>6424-7/02</t>
  </si>
  <si>
    <t>Cooperativas centrais de crédito</t>
  </si>
  <si>
    <t>6424-7/03</t>
  </si>
  <si>
    <t>Cooperativas de crédito mútuo</t>
  </si>
  <si>
    <t>6424-7/04</t>
  </si>
  <si>
    <t>Cooperativas de crédito rural</t>
  </si>
  <si>
    <t>64.3</t>
  </si>
  <si>
    <t>64.31-0</t>
  </si>
  <si>
    <t>Bancos múltiplos, sem carteira comercial</t>
  </si>
  <si>
    <t>6431-0/00</t>
  </si>
  <si>
    <t>64.32-8</t>
  </si>
  <si>
    <t>Bancos de investimento</t>
  </si>
  <si>
    <t>6432-8/00</t>
  </si>
  <si>
    <t>64.33-6</t>
  </si>
  <si>
    <t>Bancos de desenvolvimento</t>
  </si>
  <si>
    <t>6433-6/00</t>
  </si>
  <si>
    <t>64.34-4</t>
  </si>
  <si>
    <t>Agências de fomento</t>
  </si>
  <si>
    <t>6434-4/00</t>
  </si>
  <si>
    <t>64.35-2</t>
  </si>
  <si>
    <t>Crédito imobiliário</t>
  </si>
  <si>
    <t>6435-2/01</t>
  </si>
  <si>
    <t>Sociedades de crédito imobiliário</t>
  </si>
  <si>
    <t>6435-2/02</t>
  </si>
  <si>
    <t>Associações de poupança e empréstimo</t>
  </si>
  <si>
    <t>6435-2/03</t>
  </si>
  <si>
    <t>Companhias hipotecárias</t>
  </si>
  <si>
    <t>64.36-1</t>
  </si>
  <si>
    <t>Sociedades de crédito, financiamento e investimento - financeiras</t>
  </si>
  <si>
    <t>6436-1/00</t>
  </si>
  <si>
    <t>64.37-9</t>
  </si>
  <si>
    <t>Sociedades de crédito ao microempreendedor</t>
  </si>
  <si>
    <t>6437-9/00</t>
  </si>
  <si>
    <t>64.38-7</t>
  </si>
  <si>
    <t>6438-7/01</t>
  </si>
  <si>
    <t>Bancos de câmbio</t>
  </si>
  <si>
    <t>6438-7/99</t>
  </si>
  <si>
    <t>Outras instituições de intermediação não-monetária não especificadas anteriormente</t>
  </si>
  <si>
    <t>64.4</t>
  </si>
  <si>
    <t>Arrendamento mercantil</t>
  </si>
  <si>
    <t>64.40-9</t>
  </si>
  <si>
    <t>6440-9/00</t>
  </si>
  <si>
    <t>64.5</t>
  </si>
  <si>
    <t>Sociedades de capitalização</t>
  </si>
  <si>
    <t>64.50-6</t>
  </si>
  <si>
    <t>6450-6/00</t>
  </si>
  <si>
    <t>64.6</t>
  </si>
  <si>
    <t>Atividades de sociedades de participação</t>
  </si>
  <si>
    <t>64.61-1</t>
  </si>
  <si>
    <t>6461-1/00</t>
  </si>
  <si>
    <t>64.62-0</t>
  </si>
  <si>
    <t>6462-0/00</t>
  </si>
  <si>
    <t>64.63-8</t>
  </si>
  <si>
    <t>6463-8/00</t>
  </si>
  <si>
    <t>64.7</t>
  </si>
  <si>
    <t>Fundos de investimento</t>
  </si>
  <si>
    <t>64.70-1</t>
  </si>
  <si>
    <t>6470-1/01</t>
  </si>
  <si>
    <t>Fundos de investimento, exceto previdenciários e imobiliários</t>
  </si>
  <si>
    <t>6470-1/02</t>
  </si>
  <si>
    <t>Fundos de investimento previdenciários</t>
  </si>
  <si>
    <t>6470-1/03</t>
  </si>
  <si>
    <t>Fundos de investimento imobiliários</t>
  </si>
  <si>
    <t>64.9</t>
  </si>
  <si>
    <t>Atividades de serviços financeiros não especificadas anteriormente</t>
  </si>
  <si>
    <t>64.91-3</t>
  </si>
  <si>
    <t>6491-3/00</t>
  </si>
  <si>
    <t>64.92-1</t>
  </si>
  <si>
    <t>Securitização de créditos</t>
  </si>
  <si>
    <t>6492-1/00</t>
  </si>
  <si>
    <t>64.93-0</t>
  </si>
  <si>
    <t>Administração de consórcios para aquisição de bens e direitos</t>
  </si>
  <si>
    <t>6493-0/00</t>
  </si>
  <si>
    <t>64.99-9</t>
  </si>
  <si>
    <t>Outras atividades de serviços financeiros não especificadas anteriormente</t>
  </si>
  <si>
    <t>6499-9/01</t>
  </si>
  <si>
    <t>Clubes de investimento</t>
  </si>
  <si>
    <t>6499-9/02</t>
  </si>
  <si>
    <t>Sociedades de investimento</t>
  </si>
  <si>
    <t>6499-9/03</t>
  </si>
  <si>
    <t>Fundo garantidor de crédito</t>
  </si>
  <si>
    <t>6499-9/04</t>
  </si>
  <si>
    <t>Caixas de financiamento de corporações</t>
  </si>
  <si>
    <t>6499-9/05</t>
  </si>
  <si>
    <t>Concessão de crédito pelas OSCIP</t>
  </si>
  <si>
    <t>6499-9/99</t>
  </si>
  <si>
    <t>65</t>
  </si>
  <si>
    <t>SEGUROS, RESSEGUROS, PREVIDÊNCIA COMPLEMENTAR E PLANOS DE SAÚDE</t>
  </si>
  <si>
    <t>65.1</t>
  </si>
  <si>
    <t>65.11-1</t>
  </si>
  <si>
    <t>Seguros de vida</t>
  </si>
  <si>
    <t>6511-1/01</t>
  </si>
  <si>
    <t>6511-1/02</t>
  </si>
  <si>
    <t>Planos de auxílio-funeral</t>
  </si>
  <si>
    <t>65.12-0</t>
  </si>
  <si>
    <t>Seguros não-vida</t>
  </si>
  <si>
    <t>6512-0/00</t>
  </si>
  <si>
    <t>65.2</t>
  </si>
  <si>
    <t>Seguros-saúde</t>
  </si>
  <si>
    <t>65.20-1</t>
  </si>
  <si>
    <t>6520-1/00</t>
  </si>
  <si>
    <t>65.3</t>
  </si>
  <si>
    <t>Resseguros</t>
  </si>
  <si>
    <t>65.30-8</t>
  </si>
  <si>
    <t>6530-8/00</t>
  </si>
  <si>
    <t>65.4</t>
  </si>
  <si>
    <t>Previdência complementar</t>
  </si>
  <si>
    <t>65.41-3</t>
  </si>
  <si>
    <t>Previdência complementar fechada</t>
  </si>
  <si>
    <t>6541-3/00</t>
  </si>
  <si>
    <t>65.42-1</t>
  </si>
  <si>
    <t>Previdência complementar aberta</t>
  </si>
  <si>
    <t>6542-1/00</t>
  </si>
  <si>
    <t>65.5</t>
  </si>
  <si>
    <t>Planos de saúde</t>
  </si>
  <si>
    <t>65.50-2</t>
  </si>
  <si>
    <t>6550-2/00</t>
  </si>
  <si>
    <t>66</t>
  </si>
  <si>
    <t>ATIVIDADES AUXILIARES DOS SERVIÇOS FINANCEIROS, SEGUROS, PREVIDÊNCIA COMPLEMENTAR E PLANOS DE SAÚDE</t>
  </si>
  <si>
    <t>66.1</t>
  </si>
  <si>
    <t>Atividades auxiliares dos serviços financeiros</t>
  </si>
  <si>
    <t>66.11-8</t>
  </si>
  <si>
    <t>Administração de bolsas e mercados de balcão organizados</t>
  </si>
  <si>
    <t>6611-8/01</t>
  </si>
  <si>
    <t>Bolsa de valores</t>
  </si>
  <si>
    <t>6611-8/02</t>
  </si>
  <si>
    <t>Bolsa de mercadorias</t>
  </si>
  <si>
    <t>6611-8/03</t>
  </si>
  <si>
    <t>Bolsa de mercadorias e futuros</t>
  </si>
  <si>
    <t>6611-8/04</t>
  </si>
  <si>
    <t>Administração de mercados de balcão organizados</t>
  </si>
  <si>
    <t>66.12-6</t>
  </si>
  <si>
    <t>Atividades de intermediários em transações de títulos, valores mobiliários e mercadorias</t>
  </si>
  <si>
    <t>6612-6/01</t>
  </si>
  <si>
    <t>Corretoras de títulos e valores mobiliários</t>
  </si>
  <si>
    <t>6612-6/02</t>
  </si>
  <si>
    <t>Distribuidoras de títulos e valores mobiliários</t>
  </si>
  <si>
    <t>6612-6/03</t>
  </si>
  <si>
    <t>Corretoras de câmbio</t>
  </si>
  <si>
    <t>6612-6/04</t>
  </si>
  <si>
    <t>Corretoras de contratos de mercadorias</t>
  </si>
  <si>
    <t>6612-6/05</t>
  </si>
  <si>
    <t>Agentes de investimentos em aplicações financeiras</t>
  </si>
  <si>
    <t>66.13-4</t>
  </si>
  <si>
    <t>Administração de cartões de crédito</t>
  </si>
  <si>
    <t>6613-4/00</t>
  </si>
  <si>
    <t>66.19-3</t>
  </si>
  <si>
    <t>Atividades auxiliares dos serviços financeiros não especificadas anteriormente</t>
  </si>
  <si>
    <t>6619-3/01</t>
  </si>
  <si>
    <t>Serviços de liquidação e custódia</t>
  </si>
  <si>
    <t>6619-3/02</t>
  </si>
  <si>
    <t>Correspondentes de instituições financeiras</t>
  </si>
  <si>
    <t>6619-3/03</t>
  </si>
  <si>
    <t>Representações de bancos estrangeiros</t>
  </si>
  <si>
    <t>6619-3/04</t>
  </si>
  <si>
    <t>Caixas eletrônicos</t>
  </si>
  <si>
    <t>6619-3/05</t>
  </si>
  <si>
    <t>Operadoras de cartões de débito</t>
  </si>
  <si>
    <t>6619-3/99</t>
  </si>
  <si>
    <t>Outras atividades auxiliares dos serviços financeiros não especificadas anteriormente</t>
  </si>
  <si>
    <t>66.2</t>
  </si>
  <si>
    <t>Atividades auxiliares dos seguros, da previdência complementar e dos planos de saúde</t>
  </si>
  <si>
    <t>66.21-5</t>
  </si>
  <si>
    <t>Avaliação de riscos e perdas</t>
  </si>
  <si>
    <t>6621-5/01</t>
  </si>
  <si>
    <t>Peritos e avaliadores de seguros</t>
  </si>
  <si>
    <t>6621-5/02</t>
  </si>
  <si>
    <t>Auditoria e consultoria atuarial</t>
  </si>
  <si>
    <t>66.22-3</t>
  </si>
  <si>
    <t>Corretores e agentes de seguros, de planos de previdência complementar e de saúde</t>
  </si>
  <si>
    <t>6622-3/00</t>
  </si>
  <si>
    <t>66.29-1</t>
  </si>
  <si>
    <t>Atividades auxiliares dos seguros, da previdência complementar e dos planos de saúde não especificadas anteriormente</t>
  </si>
  <si>
    <t>6629-1/00</t>
  </si>
  <si>
    <t>66.3</t>
  </si>
  <si>
    <t>Atividades de administração de fundos por contrato ou comissão</t>
  </si>
  <si>
    <t>66.30-4</t>
  </si>
  <si>
    <t>6630-4/00</t>
  </si>
  <si>
    <t>ATIVIDADES IMOBILIÁRIAS</t>
  </si>
  <si>
    <t>68</t>
  </si>
  <si>
    <t>68.1</t>
  </si>
  <si>
    <t>Atividades imobiliárias de imóveis próprios</t>
  </si>
  <si>
    <t>68.10-2</t>
  </si>
  <si>
    <t>6810-2/01</t>
  </si>
  <si>
    <t>Compra e venda de imóveis próprios</t>
  </si>
  <si>
    <t>6810-2/02</t>
  </si>
  <si>
    <t>Aluguel de imóveis próprios</t>
  </si>
  <si>
    <t>6810-2/03</t>
  </si>
  <si>
    <t>Loteamento de imóveis próprios</t>
  </si>
  <si>
    <t>68.2</t>
  </si>
  <si>
    <t>Atividades imobiliárias por contrato ou comissão</t>
  </si>
  <si>
    <t>68.21-8</t>
  </si>
  <si>
    <t>Intermediação na compra, venda e aluguel de imóveis</t>
  </si>
  <si>
    <t>6821-8/01</t>
  </si>
  <si>
    <t>Corretagem na compra e venda e avaliação de imóveis</t>
  </si>
  <si>
    <t>6821-8/02</t>
  </si>
  <si>
    <t>Corretagem no aluguel de imóveis</t>
  </si>
  <si>
    <t>68.22-6</t>
  </si>
  <si>
    <t>Gestão e administração da propriedade imobiliária</t>
  </si>
  <si>
    <t>6822-6/00</t>
  </si>
  <si>
    <t>ATIVIDADES PROFISSIONAIS, CIENTÍFICAS E TÉCNICAS</t>
  </si>
  <si>
    <t>69</t>
  </si>
  <si>
    <t>ATIVIDADES JURÍDICAS, DE CONTABILIDADE E DE AUDITORIA</t>
  </si>
  <si>
    <t>69.1</t>
  </si>
  <si>
    <t>Atividades jurídicas</t>
  </si>
  <si>
    <t>69.11-7</t>
  </si>
  <si>
    <t>Atividades jurídicas, exceto cartórios</t>
  </si>
  <si>
    <t>6911-7/01</t>
  </si>
  <si>
    <t>Serviços advocatícios</t>
  </si>
  <si>
    <t>6911-7/02</t>
  </si>
  <si>
    <t>Atividades auxiliares da justiça</t>
  </si>
  <si>
    <t>6911-7/03</t>
  </si>
  <si>
    <t>Agente de propriedade industrial</t>
  </si>
  <si>
    <t>69.12-5</t>
  </si>
  <si>
    <t>Cartórios</t>
  </si>
  <si>
    <t>6912-5/00</t>
  </si>
  <si>
    <t>69.2</t>
  </si>
  <si>
    <t>Atividades de contabilidade, consultoria e auditoria contábil e tributária</t>
  </si>
  <si>
    <t>69.20-6</t>
  </si>
  <si>
    <t>6920-6/01</t>
  </si>
  <si>
    <t>Atividades de contabilidade</t>
  </si>
  <si>
    <t>6920-6/02</t>
  </si>
  <si>
    <t>Atividades de consultoria e auditoria contábil e tributária</t>
  </si>
  <si>
    <t>70</t>
  </si>
  <si>
    <t>ATIVIDADES DE SEDES DE EMPRESAS E DE CONSULTORIA EM GESTÃO EMPRESARIAL</t>
  </si>
  <si>
    <t>70.1</t>
  </si>
  <si>
    <t>Sedes de empresas e unidades administrativas locais</t>
  </si>
  <si>
    <t>70.10-7</t>
  </si>
  <si>
    <t>70.2</t>
  </si>
  <si>
    <t>Atividades de consultoria em gestão empresarial</t>
  </si>
  <si>
    <t>70.20-4</t>
  </si>
  <si>
    <t>7020-4/00</t>
  </si>
  <si>
    <t>Atividades de consultoria em gestão empresarial, exceto consultoria técnica específica</t>
  </si>
  <si>
    <t>71</t>
  </si>
  <si>
    <t>SERVIÇOS DE ARQUITETURA E ENGENHARIA; TESTES E ANÁLISES TÉCNICAS</t>
  </si>
  <si>
    <t>71.1</t>
  </si>
  <si>
    <t>Serviços de arquitetura e engenharia e atividades técnicas relacionadas</t>
  </si>
  <si>
    <t>71.11-1</t>
  </si>
  <si>
    <t>Serviços de arquitetura</t>
  </si>
  <si>
    <t>7111-1/00</t>
  </si>
  <si>
    <t>71.12-0</t>
  </si>
  <si>
    <t>Serviços de engenharia</t>
  </si>
  <si>
    <t>7112-0/00</t>
  </si>
  <si>
    <t>71.19-7</t>
  </si>
  <si>
    <t>Atividades técnicas relacionadas à arquitetura e engenharia</t>
  </si>
  <si>
    <t>7119-7/01</t>
  </si>
  <si>
    <t>Serviços de cartografia, topografia e geodésia</t>
  </si>
  <si>
    <t>7119-7/02</t>
  </si>
  <si>
    <t>Atividades de estudos geológicos</t>
  </si>
  <si>
    <t>7119-7/03</t>
  </si>
  <si>
    <t>Serviços de desenho técnico relacionados à arquitetura e engenharia</t>
  </si>
  <si>
    <t>7119-7/04</t>
  </si>
  <si>
    <t>Serviços de perícia técnica relacionados à segurança do trabalho</t>
  </si>
  <si>
    <t>7119-7/99</t>
  </si>
  <si>
    <t>Atividades técnicas relacionadas à engenharia e arquitetura não especificadas anteriormente</t>
  </si>
  <si>
    <t>71.2</t>
  </si>
  <si>
    <t>Testes e análises técnicas</t>
  </si>
  <si>
    <t>71.20-1</t>
  </si>
  <si>
    <t>7120-1/00</t>
  </si>
  <si>
    <t>72</t>
  </si>
  <si>
    <t>PESQUISA E DESENVOLVIMENTO CIENTÍFICO</t>
  </si>
  <si>
    <t>72.1</t>
  </si>
  <si>
    <t>Pesquisa e desenvolvimento experimental em ciências físicas e naturais</t>
  </si>
  <si>
    <t>72.10-0</t>
  </si>
  <si>
    <t>7210-0/00</t>
  </si>
  <si>
    <t>72.2</t>
  </si>
  <si>
    <t>Pesquisa e desenvolvimento experimental em ciências sociais e humanas</t>
  </si>
  <si>
    <t>72.20-7</t>
  </si>
  <si>
    <t>7220-7/00</t>
  </si>
  <si>
    <t>73</t>
  </si>
  <si>
    <t>PUBLICIDADE E PESQUISA DE MERCADO</t>
  </si>
  <si>
    <t>73.1</t>
  </si>
  <si>
    <t>Publicidade</t>
  </si>
  <si>
    <t>73.11-4</t>
  </si>
  <si>
    <t>Agências de publicidade</t>
  </si>
  <si>
    <t>7311-4/00</t>
  </si>
  <si>
    <t>73.12-2</t>
  </si>
  <si>
    <t>Agenciamento de espaços para publicidade, exceto em veículos de comunicação</t>
  </si>
  <si>
    <t>7312-2/00</t>
  </si>
  <si>
    <t>73.19-0</t>
  </si>
  <si>
    <t>Atividades de publicidade não especificadas anteriormente</t>
  </si>
  <si>
    <t>7319-0/01</t>
  </si>
  <si>
    <t>Criação de estandes para feiras e exposições</t>
  </si>
  <si>
    <t>7319-0/02</t>
  </si>
  <si>
    <t>Promoção de vendas</t>
  </si>
  <si>
    <t>7319-0/03</t>
  </si>
  <si>
    <t>Marketing direto</t>
  </si>
  <si>
    <t>7319-0/04</t>
  </si>
  <si>
    <t>Consultoria em publicidade</t>
  </si>
  <si>
    <t>7319-0/99</t>
  </si>
  <si>
    <t>Outras atividades de publicidade não especificadas anteriormente</t>
  </si>
  <si>
    <t>73.2</t>
  </si>
  <si>
    <t>Pesquisas de mercado e de opinião pública</t>
  </si>
  <si>
    <t>73.20-3</t>
  </si>
  <si>
    <t>7320-3/00</t>
  </si>
  <si>
    <t>74</t>
  </si>
  <si>
    <t>OUTRAS ATIVIDADES PROFISSIONAIS, CIENTÍFICAS E TÉCNICAS</t>
  </si>
  <si>
    <t>74.1</t>
  </si>
  <si>
    <t>Design e decoração de interiores</t>
  </si>
  <si>
    <t>74.10-2</t>
  </si>
  <si>
    <t>7410-2/01</t>
  </si>
  <si>
    <t>Design</t>
  </si>
  <si>
    <t>7410-2/02</t>
  </si>
  <si>
    <t>Decoração de interiores</t>
  </si>
  <si>
    <t>74.2</t>
  </si>
  <si>
    <t>Atividades fotográficas e similares</t>
  </si>
  <si>
    <t>74.20-0</t>
  </si>
  <si>
    <t>7420-0/01</t>
  </si>
  <si>
    <t>Atividades de produção de fotografias, exceto aérea e submarina</t>
  </si>
  <si>
    <t>7420-0/02</t>
  </si>
  <si>
    <t>Atividades de produção de fotografias aéreas e submarinas</t>
  </si>
  <si>
    <t>7420-0/03</t>
  </si>
  <si>
    <t>Laboratórios fotográficos</t>
  </si>
  <si>
    <t>7420-0/04</t>
  </si>
  <si>
    <t>Filmagem de festas e eventos</t>
  </si>
  <si>
    <t>7420-0/05</t>
  </si>
  <si>
    <t>Serviços de microfilmagem</t>
  </si>
  <si>
    <t>74.9</t>
  </si>
  <si>
    <t>Atividades profissionais, científicas e técnicas não especificadas anteriormente</t>
  </si>
  <si>
    <t>74.90-1</t>
  </si>
  <si>
    <t>7490-1/01</t>
  </si>
  <si>
    <t>Serviços de tradução, interpretação e similares</t>
  </si>
  <si>
    <t>7490-1/02</t>
  </si>
  <si>
    <t>Escafandria e mergulho</t>
  </si>
  <si>
    <t>7490-1/03</t>
  </si>
  <si>
    <t>Serviços de agronomia e de consultoria às atividades agrícolas e pecuárias</t>
  </si>
  <si>
    <t>7490-1/04</t>
  </si>
  <si>
    <t>Atividades de intermediação e agenciamento de serviços e negócios em geral, exceto imobiliários</t>
  </si>
  <si>
    <t>7490-1/05</t>
  </si>
  <si>
    <t>Agenciamento de profissionais para atividades esportivas, culturais e artísticas</t>
  </si>
  <si>
    <t>7490-1/99</t>
  </si>
  <si>
    <t>Outras atividades profissionais, científicas e técnicas não especificadas anteriormente</t>
  </si>
  <si>
    <t>75</t>
  </si>
  <si>
    <t>ATIVIDADES VETERINÁRIAS</t>
  </si>
  <si>
    <t>75.0</t>
  </si>
  <si>
    <t>Atividades veterinárias</t>
  </si>
  <si>
    <t>75.00-1</t>
  </si>
  <si>
    <t>7500-1/00</t>
  </si>
  <si>
    <t>ATIVIDADES ADMINISTRATIVAS E SERVIÇOS COMPLEMENTARES</t>
  </si>
  <si>
    <t>77</t>
  </si>
  <si>
    <t>77.1</t>
  </si>
  <si>
    <t>Locação de meios de transporte sem condutor</t>
  </si>
  <si>
    <t>77.11-0</t>
  </si>
  <si>
    <t>Locação de automóveis sem condutor</t>
  </si>
  <si>
    <t>7711-0/00</t>
  </si>
  <si>
    <t>77.19-5</t>
  </si>
  <si>
    <t>Locação de meios de transporte, exceto automóveis, sem condutor</t>
  </si>
  <si>
    <t>7719-5/01</t>
  </si>
  <si>
    <t>Locação de embarcações sem tripulação, exceto para fins recreativos</t>
  </si>
  <si>
    <t>7719-5/02</t>
  </si>
  <si>
    <t>Locação de aeronaves sem tripulação</t>
  </si>
  <si>
    <t>7719-5/99</t>
  </si>
  <si>
    <t>Locação de outros meios de transporte não especificados anteriormente, sem condutor</t>
  </si>
  <si>
    <t>77.2</t>
  </si>
  <si>
    <t>Aluguel de objetos pessoais e domésticos</t>
  </si>
  <si>
    <t>77.21-7</t>
  </si>
  <si>
    <t>Aluguel de equipamentos recreativos e esportivos</t>
  </si>
  <si>
    <t>7721-7/00</t>
  </si>
  <si>
    <t>77.22-5</t>
  </si>
  <si>
    <t>Aluguel de fitas de vídeo, DVDs e similares</t>
  </si>
  <si>
    <t>7722-5/00</t>
  </si>
  <si>
    <t>77.23-3</t>
  </si>
  <si>
    <t>Aluguel de objetos do vestuário, jóias e acessórios</t>
  </si>
  <si>
    <t>7723-3/00</t>
  </si>
  <si>
    <t>77.29-2</t>
  </si>
  <si>
    <t>Aluguel de objetos pessoais e domésticos não especificados anteriormente</t>
  </si>
  <si>
    <t>7729-2/01</t>
  </si>
  <si>
    <t>Aluguel de aparelhos de jogos eletrônicos</t>
  </si>
  <si>
    <t>7729-2/02</t>
  </si>
  <si>
    <t>Aluguel de móveis, utensílios e aparelhos de uso doméstico e pessoal; instrumentos musicais</t>
  </si>
  <si>
    <t>7729-2/03</t>
  </si>
  <si>
    <t>Aluguel de material médico</t>
  </si>
  <si>
    <t>7729-2/99</t>
  </si>
  <si>
    <t>Aluguel de outros objetos pessoais e domésticos não especificados anteriormente</t>
  </si>
  <si>
    <t>77.3</t>
  </si>
  <si>
    <t>Aluguel de máquinas e equipamentos sem operador</t>
  </si>
  <si>
    <t>77.31-4</t>
  </si>
  <si>
    <t>Aluguel de máquinas e equipamentos agrícolas sem operador</t>
  </si>
  <si>
    <t>7731-4/00</t>
  </si>
  <si>
    <t>77.32-2</t>
  </si>
  <si>
    <t>Aluguel de máquinas e equipamentos para construção sem operador</t>
  </si>
  <si>
    <t>7732-2/01</t>
  </si>
  <si>
    <t>Aluguel de máquinas e equipamentos para construção sem operador, exceto andaimes</t>
  </si>
  <si>
    <t>7732-2/02</t>
  </si>
  <si>
    <t>Aluguel de andaimes</t>
  </si>
  <si>
    <t>77.33-1</t>
  </si>
  <si>
    <t>Aluguel de máquinas e equipamentos para escritório</t>
  </si>
  <si>
    <t>7733-1/00</t>
  </si>
  <si>
    <t>77.39-0</t>
  </si>
  <si>
    <t>Aluguel de máquinas e equipamentos não especificados anteriormente</t>
  </si>
  <si>
    <t>7739-0/01</t>
  </si>
  <si>
    <t>Aluguel de máquinas e equipamentos para extração de minérios e petróleo, sem operador</t>
  </si>
  <si>
    <t>7739-0/02</t>
  </si>
  <si>
    <t>Aluguel de equipamentos científicos, médicos e hospitalares, sem operador</t>
  </si>
  <si>
    <t>7739-0/03</t>
  </si>
  <si>
    <t>Aluguel de palcos, coberturas e outras estruturas de uso temporário, exceto andaimes</t>
  </si>
  <si>
    <t>7739-0/99</t>
  </si>
  <si>
    <t>Aluguel de outras máquinas e equipamentos comerciais e industriais não especificados anteriormente, sem operador</t>
  </si>
  <si>
    <t>77.4</t>
  </si>
  <si>
    <t>Gestão de ativos intangíveis não-financeiros</t>
  </si>
  <si>
    <t>77.40-3</t>
  </si>
  <si>
    <t>7740-3/00</t>
  </si>
  <si>
    <t>78</t>
  </si>
  <si>
    <t>78.1</t>
  </si>
  <si>
    <t>Seleção e agenciamento de mão-de-obra</t>
  </si>
  <si>
    <t>78.10-8</t>
  </si>
  <si>
    <t>7810-8/00</t>
  </si>
  <si>
    <t>78.2</t>
  </si>
  <si>
    <t>Locação de mão-de-obra temporária</t>
  </si>
  <si>
    <t>78.20-5</t>
  </si>
  <si>
    <t>7820-5/00</t>
  </si>
  <si>
    <t>78.3</t>
  </si>
  <si>
    <t>Fornecimento e gestão de recursos humanos para terceiros</t>
  </si>
  <si>
    <t>78.30-2</t>
  </si>
  <si>
    <t>7830-2/00</t>
  </si>
  <si>
    <t>79</t>
  </si>
  <si>
    <t>AGÊNCIAS DE VIAGENS, OPERADORES TURÍSTICOS E SERVIÇOS DE RESERVAS</t>
  </si>
  <si>
    <t>79.1</t>
  </si>
  <si>
    <t>Agências de viagens e operadores turísticos</t>
  </si>
  <si>
    <t>79.11-2</t>
  </si>
  <si>
    <t>Agências de viagens</t>
  </si>
  <si>
    <t>7911-2/00</t>
  </si>
  <si>
    <t>79.12-1</t>
  </si>
  <si>
    <t>Operadores turísticos</t>
  </si>
  <si>
    <t>7912-1/00</t>
  </si>
  <si>
    <t>79.9</t>
  </si>
  <si>
    <t>Serviços de reservas e outros serviços de turismo não especificados anteriormente</t>
  </si>
  <si>
    <t>79.90-2</t>
  </si>
  <si>
    <t>7990-2/00</t>
  </si>
  <si>
    <t>80</t>
  </si>
  <si>
    <t>ATIVIDADES DE VIGILÂNCIA, SEGURANÇA E INVESTIGAÇÃO</t>
  </si>
  <si>
    <t>80.1</t>
  </si>
  <si>
    <t>Atividades de vigilância, segurança privada e transporte de valores</t>
  </si>
  <si>
    <t>80.11-1</t>
  </si>
  <si>
    <t>Atividades de vigilância e segurança privada</t>
  </si>
  <si>
    <t>8011-1/01</t>
  </si>
  <si>
    <t>8011-1/02</t>
  </si>
  <si>
    <t>Serviços de adestramento de cães de guarda</t>
  </si>
  <si>
    <t>80.12-9</t>
  </si>
  <si>
    <t>Atividades de transporte de valores</t>
  </si>
  <si>
    <t>8012-9/00</t>
  </si>
  <si>
    <t>80.2</t>
  </si>
  <si>
    <t>Atividades de monitoramento de sistemas de segurança</t>
  </si>
  <si>
    <t>80.20-0</t>
  </si>
  <si>
    <t>8020-0/00</t>
  </si>
  <si>
    <t>80.3</t>
  </si>
  <si>
    <t>Atividades de investigação particular</t>
  </si>
  <si>
    <t>80.30-7</t>
  </si>
  <si>
    <t>8030-7/00</t>
  </si>
  <si>
    <t>81</t>
  </si>
  <si>
    <t>SERVIÇOS PARA EDIFÍCIOS E ATIVIDADES PAISAGÍSTICAS</t>
  </si>
  <si>
    <t>81.1</t>
  </si>
  <si>
    <t>Serviços combinados para apoio a edifícios</t>
  </si>
  <si>
    <t>81.11-7</t>
  </si>
  <si>
    <t>Serviços combinados para apoio a edifícios, exceto condomínios prediais</t>
  </si>
  <si>
    <t>8111-7/00</t>
  </si>
  <si>
    <t>81.12-5</t>
  </si>
  <si>
    <t>Condomínios prediais</t>
  </si>
  <si>
    <t>8112-5/00</t>
  </si>
  <si>
    <t>81.2</t>
  </si>
  <si>
    <t>Atividades de limpeza</t>
  </si>
  <si>
    <t>81.21-4</t>
  </si>
  <si>
    <t>Limpeza em prédios e em domicílios</t>
  </si>
  <si>
    <t>8121-4/00</t>
  </si>
  <si>
    <t>81.22-2</t>
  </si>
  <si>
    <t>Imunização e controle de pragas urbanas</t>
  </si>
  <si>
    <t>8122-2/00</t>
  </si>
  <si>
    <t>81.29-0</t>
  </si>
  <si>
    <t>Atividades de limpeza não especificadas anteriormente</t>
  </si>
  <si>
    <t>8129-0/00</t>
  </si>
  <si>
    <t>81.3</t>
  </si>
  <si>
    <t>Atividades paisagísticas</t>
  </si>
  <si>
    <t>81.30-3</t>
  </si>
  <si>
    <t>8130-3/00</t>
  </si>
  <si>
    <t>82</t>
  </si>
  <si>
    <t>SERVIÇOS DE ESCRITÓRIO, DE APOIO ADMINISTRATIVO E OUTROS SERVIÇOS PRESTADOS PRINCIPALMENTE ÀS EMPRESAS</t>
  </si>
  <si>
    <t>82.1</t>
  </si>
  <si>
    <t>Serviços de escritório e apoio administrativo</t>
  </si>
  <si>
    <t>82.11-3</t>
  </si>
  <si>
    <t>Serviços combinados de escritório e apoio administrativo</t>
  </si>
  <si>
    <t>8211-3/00</t>
  </si>
  <si>
    <t>82.19-9</t>
  </si>
  <si>
    <t>Fotocópias, preparação de documentos e outros serviços especializados de apoio administrativo</t>
  </si>
  <si>
    <t>8219-9/01</t>
  </si>
  <si>
    <t>Fotocópias</t>
  </si>
  <si>
    <t>8219-9/99</t>
  </si>
  <si>
    <t>Preparação de documentos e serviços especializados de apoio administrativo não especificados anteriormente</t>
  </si>
  <si>
    <t>82.2</t>
  </si>
  <si>
    <t>Atividades de teleatendimento</t>
  </si>
  <si>
    <t>82.20-2</t>
  </si>
  <si>
    <t>8220-2/00</t>
  </si>
  <si>
    <t>82.3</t>
  </si>
  <si>
    <t>Atividades de organização de eventos, exceto culturais e esportivos</t>
  </si>
  <si>
    <t>82.30-0</t>
  </si>
  <si>
    <t>8230-0/01</t>
  </si>
  <si>
    <t>Serviços de organização de feiras, congressos, exposições e festas</t>
  </si>
  <si>
    <t>8230-0/02</t>
  </si>
  <si>
    <t>Casas de festas e eventos</t>
  </si>
  <si>
    <t>82.9</t>
  </si>
  <si>
    <t>Outras atividades de serviços prestados principalmente às empresas</t>
  </si>
  <si>
    <t>82.91-1</t>
  </si>
  <si>
    <t>Atividades de cobrança e informações cadastrais</t>
  </si>
  <si>
    <t>8291-1/00</t>
  </si>
  <si>
    <t>82.92-0</t>
  </si>
  <si>
    <t>Envasamento e empacotamento sob contrato</t>
  </si>
  <si>
    <t>8292-0/00</t>
  </si>
  <si>
    <t>82.99-7</t>
  </si>
  <si>
    <t>Atividades de serviços prestados principalmente às empresas não especificadas anteriormente</t>
  </si>
  <si>
    <t>8299-7/01</t>
  </si>
  <si>
    <t>Medição de consumo de energia elétrica, gás e água</t>
  </si>
  <si>
    <t>8299-7/02</t>
  </si>
  <si>
    <t>Emissão de vales-alimentação, vales-transporte e similares</t>
  </si>
  <si>
    <t>8299-7/03</t>
  </si>
  <si>
    <t>Serviços de gravação de carimbos, exceto confecção</t>
  </si>
  <si>
    <t>8299-7/04</t>
  </si>
  <si>
    <t>Leiloeiros independentes</t>
  </si>
  <si>
    <t>8299-7/05</t>
  </si>
  <si>
    <t>Serviços de levantamento de fundos sob contrato</t>
  </si>
  <si>
    <t>8299-7/06</t>
  </si>
  <si>
    <t>Casas lotéricas</t>
  </si>
  <si>
    <t>8299-7/07</t>
  </si>
  <si>
    <t>Salas de acesso à internet</t>
  </si>
  <si>
    <t>8299-7/99</t>
  </si>
  <si>
    <t>Outras atividades de serviços prestados principalmente às empresas não especificadas anteriormente</t>
  </si>
  <si>
    <t>ADMINISTRAÇÃO PÚBLICA, DEFESA E SEGURIDADE SOCIAL</t>
  </si>
  <si>
    <t>84</t>
  </si>
  <si>
    <t>84.1</t>
  </si>
  <si>
    <t>Administração do estado e da política econômica e social</t>
  </si>
  <si>
    <t>84.11-6</t>
  </si>
  <si>
    <t>Administração pública em geral</t>
  </si>
  <si>
    <t>8411-6/00</t>
  </si>
  <si>
    <t>84.12-4</t>
  </si>
  <si>
    <t>Regulação das atividades de saúde, educação, serviços culturais e outros serviços sociais</t>
  </si>
  <si>
    <t>8412-4/00</t>
  </si>
  <si>
    <t>84.13-2</t>
  </si>
  <si>
    <t>Regulação das atividades econômicas</t>
  </si>
  <si>
    <t>8413-2/00</t>
  </si>
  <si>
    <t>84.2</t>
  </si>
  <si>
    <t>Serviços coletivos prestados pela administração pública</t>
  </si>
  <si>
    <t>84.21-3</t>
  </si>
  <si>
    <t>Relações exteriores</t>
  </si>
  <si>
    <t>8421-3/00</t>
  </si>
  <si>
    <t>84.22-1</t>
  </si>
  <si>
    <t>Defesa</t>
  </si>
  <si>
    <t>8422-1/00</t>
  </si>
  <si>
    <t>84.23-0</t>
  </si>
  <si>
    <t>Justiça</t>
  </si>
  <si>
    <t>8423-0/00</t>
  </si>
  <si>
    <t>84.24-8</t>
  </si>
  <si>
    <t>Segurança e ordem pública</t>
  </si>
  <si>
    <t>8424-8/00</t>
  </si>
  <si>
    <t>84.25-6</t>
  </si>
  <si>
    <t>Defesa Civil</t>
  </si>
  <si>
    <t>8425-6/00</t>
  </si>
  <si>
    <t>84.3</t>
  </si>
  <si>
    <t>Seguridade social obrigatória</t>
  </si>
  <si>
    <t>84.30-2</t>
  </si>
  <si>
    <t>8430-2/00</t>
  </si>
  <si>
    <t>EDUCAÇÃO</t>
  </si>
  <si>
    <t>85</t>
  </si>
  <si>
    <t>85.1</t>
  </si>
  <si>
    <t>Educação infantil e ensino fundamental</t>
  </si>
  <si>
    <t>85.11-2</t>
  </si>
  <si>
    <t>Educação infantil - creche</t>
  </si>
  <si>
    <t>8511-2/00</t>
  </si>
  <si>
    <t>85.12-1</t>
  </si>
  <si>
    <t>Educação infantil - pré-escola</t>
  </si>
  <si>
    <t>8512-1/00</t>
  </si>
  <si>
    <t>85.13-9</t>
  </si>
  <si>
    <t>Ensino fundamental</t>
  </si>
  <si>
    <t>8513-9/00</t>
  </si>
  <si>
    <t>85.2</t>
  </si>
  <si>
    <t>Ensino médio</t>
  </si>
  <si>
    <t>85.20-1</t>
  </si>
  <si>
    <t>8520-1/00</t>
  </si>
  <si>
    <t>85.3</t>
  </si>
  <si>
    <t>Educação superior</t>
  </si>
  <si>
    <t>85.31-7</t>
  </si>
  <si>
    <t>Educação superior - graduação</t>
  </si>
  <si>
    <t>8531-7/00</t>
  </si>
  <si>
    <t>85.32-5</t>
  </si>
  <si>
    <t>Educação superior - graduação e pós-graduação</t>
  </si>
  <si>
    <t>8532-5/00</t>
  </si>
  <si>
    <t>85.33-3</t>
  </si>
  <si>
    <t>Educação superior - pós-graduação e extensão</t>
  </si>
  <si>
    <t>8533-3/00</t>
  </si>
  <si>
    <t>85.4</t>
  </si>
  <si>
    <t>Educação profissional de nível técnico e tecnológico</t>
  </si>
  <si>
    <t>85.41-4</t>
  </si>
  <si>
    <t>Educação profissional de nível técnico</t>
  </si>
  <si>
    <t>8541-4/00</t>
  </si>
  <si>
    <t>85.42-2</t>
  </si>
  <si>
    <t>Educação profissional de nível tecnológico</t>
  </si>
  <si>
    <t>8542-2/00</t>
  </si>
  <si>
    <t>85.5</t>
  </si>
  <si>
    <t>Atividades de apoio à educação</t>
  </si>
  <si>
    <t>85.50-3</t>
  </si>
  <si>
    <t>8550-3/01</t>
  </si>
  <si>
    <t>Administração de caixas escolares</t>
  </si>
  <si>
    <t>8550-3/02</t>
  </si>
  <si>
    <t>Atividades de apoio à educação, exceto caixas escolares</t>
  </si>
  <si>
    <t>85.9</t>
  </si>
  <si>
    <t>Outras atividades de ensino</t>
  </si>
  <si>
    <t>85.91-1</t>
  </si>
  <si>
    <t>Ensino de esportes</t>
  </si>
  <si>
    <t>8591-1/00</t>
  </si>
  <si>
    <t>85.92-9</t>
  </si>
  <si>
    <t>Ensino de arte e cultura</t>
  </si>
  <si>
    <t>8592-9/01</t>
  </si>
  <si>
    <t>Ensino de dança</t>
  </si>
  <si>
    <t>8592-9/02</t>
  </si>
  <si>
    <t>Ensino de artes cênicas, exceto dança</t>
  </si>
  <si>
    <t>8592-9/03</t>
  </si>
  <si>
    <t>Ensino de música</t>
  </si>
  <si>
    <t>8592-9/99</t>
  </si>
  <si>
    <t>Ensino de arte e cultura não especificado anteriormente</t>
  </si>
  <si>
    <t>85.93-7</t>
  </si>
  <si>
    <t>Ensino de idiomas</t>
  </si>
  <si>
    <t>8593-7/00</t>
  </si>
  <si>
    <t>85.99-6</t>
  </si>
  <si>
    <t>Atividades de ensino não especificadas anteriormente</t>
  </si>
  <si>
    <t>8599-6/01</t>
  </si>
  <si>
    <t>Formação de condutores</t>
  </si>
  <si>
    <t>8599-6/02</t>
  </si>
  <si>
    <t>Cursos de pilotagem</t>
  </si>
  <si>
    <t>8599-6/03</t>
  </si>
  <si>
    <t>Treinamento em informática</t>
  </si>
  <si>
    <t>8599-6/04</t>
  </si>
  <si>
    <t>Treinamento em desenvolvimento profissional e gerencial</t>
  </si>
  <si>
    <t>8599-6/05</t>
  </si>
  <si>
    <t>Cursos preparatórios para concursos</t>
  </si>
  <si>
    <t>8599-6/99</t>
  </si>
  <si>
    <t>Outras atividades de ensino não especificadas anteriormente</t>
  </si>
  <si>
    <t>SAÚDE HUMANA E SERVIÇOS SOCIAIS</t>
  </si>
  <si>
    <t>86</t>
  </si>
  <si>
    <t>ATIVIDADES DE ATENÇÃO À SAÚDE HUMANA</t>
  </si>
  <si>
    <t>86.1</t>
  </si>
  <si>
    <t>Atividades de atendimento hospitalar</t>
  </si>
  <si>
    <t>86.10-1</t>
  </si>
  <si>
    <t>8610-1/01</t>
  </si>
  <si>
    <t>Atividades de atendimento hospitalar, exceto pronto-socorro e unidades para atendimento a urgências</t>
  </si>
  <si>
    <t>8610-1/02</t>
  </si>
  <si>
    <t>Atividades de atendimento em pronto-socorro e unidades hospitalares para atendimento a urgências</t>
  </si>
  <si>
    <t>86.2</t>
  </si>
  <si>
    <t>Serviços móveis de atendimento a urgências e de remoção de pacientes</t>
  </si>
  <si>
    <t>86.21-6</t>
  </si>
  <si>
    <t>Serviços móveis de atendimento a urgências</t>
  </si>
  <si>
    <t>8621-6/01</t>
  </si>
  <si>
    <t>UTI móvel</t>
  </si>
  <si>
    <t>8621-6/02</t>
  </si>
  <si>
    <t>Serviços móveis de atendimento a urgências, exceto por UTI móvel</t>
  </si>
  <si>
    <t>86.22-4</t>
  </si>
  <si>
    <t>Serviços de remoção de pacientes, exceto os serviços móveis de atendimento a urgências</t>
  </si>
  <si>
    <t>8622-4/00</t>
  </si>
  <si>
    <t>86.3</t>
  </si>
  <si>
    <t>Atividades de atenção ambulatorial executadas por médicos e odontólogos</t>
  </si>
  <si>
    <t>86.30-5</t>
  </si>
  <si>
    <t>8630-5/01</t>
  </si>
  <si>
    <t>Atividade médica ambulatorial com recursos para realização de procedimentos cirúrgicos</t>
  </si>
  <si>
    <t>8630-5/02</t>
  </si>
  <si>
    <t>Atividade médica ambulatorial com recursos para realização de exames complementares</t>
  </si>
  <si>
    <t>8630-5/03</t>
  </si>
  <si>
    <t>Atividade médica ambulatorial restrita a consultas</t>
  </si>
  <si>
    <t>8630-5/04</t>
  </si>
  <si>
    <t>Atividade odontológica</t>
  </si>
  <si>
    <t>8630-5/06</t>
  </si>
  <si>
    <t>Serviços de vacinação e imunização humana</t>
  </si>
  <si>
    <t>8630-5/07</t>
  </si>
  <si>
    <t>Atividades de reprodução humana assistida</t>
  </si>
  <si>
    <t>8630-5/99</t>
  </si>
  <si>
    <t>Atividades de atenção ambulatorial não especificadas anteriormente</t>
  </si>
  <si>
    <t>86.4</t>
  </si>
  <si>
    <t>Atividades de serviços de complementação diagnóstica e terapêutica</t>
  </si>
  <si>
    <t>86.40-2</t>
  </si>
  <si>
    <t>8640-2/01</t>
  </si>
  <si>
    <t>Laboratórios de anatomia patológica e citológica</t>
  </si>
  <si>
    <t>8640-2/02</t>
  </si>
  <si>
    <t>Laboratórios clínicos</t>
  </si>
  <si>
    <t>8640-2/03</t>
  </si>
  <si>
    <t>Serviços de diálise e nefrologia</t>
  </si>
  <si>
    <t>8640-2/04</t>
  </si>
  <si>
    <t>Serviços de tomografia</t>
  </si>
  <si>
    <t>8640-2/05</t>
  </si>
  <si>
    <t>Serviços de diagnóstico por imagem com uso de radiação ionizante, exceto tomografia</t>
  </si>
  <si>
    <t>8640-2/06</t>
  </si>
  <si>
    <t>Serviços de ressonância magnética</t>
  </si>
  <si>
    <t>8640-2/07</t>
  </si>
  <si>
    <t>Serviços de diagnóstico por imagem sem uso de radiação ionizante, exceto ressonância magnética</t>
  </si>
  <si>
    <t>8640-2/08</t>
  </si>
  <si>
    <t>Serviços de diagnóstico por registro gráfico - ECG, EEG e outros exames análogos</t>
  </si>
  <si>
    <t>8640-2/09</t>
  </si>
  <si>
    <t>Serviços de diagnóstico por métodos ópticos - endoscopia e outros exames análogos</t>
  </si>
  <si>
    <t>8640-2/10</t>
  </si>
  <si>
    <t>Serviços de quimioterapia</t>
  </si>
  <si>
    <t>8640-2/11</t>
  </si>
  <si>
    <t>Serviços de radioterapia</t>
  </si>
  <si>
    <t>8640-2/12</t>
  </si>
  <si>
    <t>Serviços de hemoterapia</t>
  </si>
  <si>
    <t>8640-2/13</t>
  </si>
  <si>
    <t>Serviços de litotripsia</t>
  </si>
  <si>
    <t>8640-2/14</t>
  </si>
  <si>
    <t>Serviços de bancos de células e tecidos humanos</t>
  </si>
  <si>
    <t>8640-2/99</t>
  </si>
  <si>
    <t>Atividades de serviços de complementação diagnóstica e terapêutica não especificadas anteriormente</t>
  </si>
  <si>
    <t>86.5</t>
  </si>
  <si>
    <t>Atividades de profissionais da área de saúde, exceto médicos e odontólogos</t>
  </si>
  <si>
    <t>86.50-0</t>
  </si>
  <si>
    <t>8650-0/01</t>
  </si>
  <si>
    <t>Atividades de enfermagem</t>
  </si>
  <si>
    <t>8650-0/02</t>
  </si>
  <si>
    <t>Atividades de profissionais da nutrição</t>
  </si>
  <si>
    <t>8650-0/03</t>
  </si>
  <si>
    <t>Atividades de psicologia e psicanálise</t>
  </si>
  <si>
    <t>8650-0/04</t>
  </si>
  <si>
    <t>Atividades de fisioterapia</t>
  </si>
  <si>
    <t>8650-0/05</t>
  </si>
  <si>
    <t>Atividades de terapia ocupacional</t>
  </si>
  <si>
    <t>8650-0/06</t>
  </si>
  <si>
    <t>Atividades de fonoaudiologia</t>
  </si>
  <si>
    <t>8650-0/07</t>
  </si>
  <si>
    <t>Atividades de terapia de nutrição enteral e parenteral</t>
  </si>
  <si>
    <t>8650-0/99</t>
  </si>
  <si>
    <t>Atividades de profissionais da área de saúde não especificadas anteriormente</t>
  </si>
  <si>
    <t>86.6</t>
  </si>
  <si>
    <t>Atividades de apoio à gestão de saúde</t>
  </si>
  <si>
    <t>86.60-7</t>
  </si>
  <si>
    <t>8660-7/00</t>
  </si>
  <si>
    <t>86.9</t>
  </si>
  <si>
    <t>Atividades de atenção à saúde humana não especificadas anteriormente</t>
  </si>
  <si>
    <t>86.90-9</t>
  </si>
  <si>
    <t>8690-9/01</t>
  </si>
  <si>
    <t>Atividades de práticas integrativas e complementares em saúde humana</t>
  </si>
  <si>
    <t>8690-9/02</t>
  </si>
  <si>
    <t>Atividades de bancos de leite humano</t>
  </si>
  <si>
    <t>8690-9/03</t>
  </si>
  <si>
    <t>Atividades de acupuntura</t>
  </si>
  <si>
    <t>8690-9/04</t>
  </si>
  <si>
    <t>Atividades de podologia</t>
  </si>
  <si>
    <t>8690-9/99</t>
  </si>
  <si>
    <t>Outras atividades de atenção à saúde humana não especificadas anteriormente</t>
  </si>
  <si>
    <t>87</t>
  </si>
  <si>
    <t>ATIVIDADES DE ATENÇÃO À SAÚDE HUMANA INTEGRADAS COM ASSISTÊNCIA SOCIAL, PRESTADAS EM RESIDÊNCIAS COLETIVAS E PARTICULARES</t>
  </si>
  <si>
    <t>87.1</t>
  </si>
  <si>
    <t>87.11-5</t>
  </si>
  <si>
    <t>Atividades de assistência a idosos, deficientes físicos, imunodeprimidos e convalescentes prestadas em residências coletivas e particulares</t>
  </si>
  <si>
    <t>8711-5/01</t>
  </si>
  <si>
    <t>Clínicas e residências geriátricas</t>
  </si>
  <si>
    <t>8711-5/02</t>
  </si>
  <si>
    <t>Instituições de longa permanência para idosos</t>
  </si>
  <si>
    <t>8711-5/03</t>
  </si>
  <si>
    <t>Atividades de assistência a deficientes físicos, imunodeprimidos e convalescentes</t>
  </si>
  <si>
    <t>8711-5/04</t>
  </si>
  <si>
    <t>Centros de apoio a pacientes com câncer e com AIDS</t>
  </si>
  <si>
    <t>8711-5/05</t>
  </si>
  <si>
    <t>Condomínios residenciais para idosos</t>
  </si>
  <si>
    <t>87.12-3</t>
  </si>
  <si>
    <t>Atividades de fornecimento de infra-estrutura de apoio e assistência a paciente no domicílio</t>
  </si>
  <si>
    <t>8712-3/00</t>
  </si>
  <si>
    <t>87.2</t>
  </si>
  <si>
    <t>Atividades de assistência psicossocial e à saúde a portadores de distúrbios psíquicos, deficiência mental e dependência química</t>
  </si>
  <si>
    <t>87.20-4</t>
  </si>
  <si>
    <t>8720-4/01</t>
  </si>
  <si>
    <t>Atividades de centros de assistência psicossocial</t>
  </si>
  <si>
    <t>8720-4/99</t>
  </si>
  <si>
    <t>Atividades de assistência psicossocial e à saúde a portadores de distúrbios psíquicos, deficiência mental e dependência química não especificadas anteriormente</t>
  </si>
  <si>
    <t>87.3</t>
  </si>
  <si>
    <t>Atividades de assistência social prestadas em residências coletivas e particulares</t>
  </si>
  <si>
    <t>87.30-1</t>
  </si>
  <si>
    <t>8730-1/01</t>
  </si>
  <si>
    <t>Orfanatos</t>
  </si>
  <si>
    <t>8730-1/02</t>
  </si>
  <si>
    <t>Albergues assistenciais</t>
  </si>
  <si>
    <t>8730-1/99</t>
  </si>
  <si>
    <t>Atividades de assistência social prestadas em residências coletivas e particulares não especificadas anteriormente</t>
  </si>
  <si>
    <t>88</t>
  </si>
  <si>
    <t>SERVIÇOS DE ASSISTÊNCIA SOCIAL SEM ALOJAMENTO</t>
  </si>
  <si>
    <t>88.0</t>
  </si>
  <si>
    <t>Serviços de assistência social sem alojamento</t>
  </si>
  <si>
    <t>88.00-6</t>
  </si>
  <si>
    <t>8800-6/00</t>
  </si>
  <si>
    <t>ARTES, CULTURA, ESPORTE E RECREAÇÃO</t>
  </si>
  <si>
    <t>90</t>
  </si>
  <si>
    <t>ATIVIDADES ARTÍSTICAS, CRIATIVAS E DE ESPETÁCULOS</t>
  </si>
  <si>
    <t>90.0</t>
  </si>
  <si>
    <t>Atividades artísticas, criativas e de espetáculos</t>
  </si>
  <si>
    <t>90.01-9</t>
  </si>
  <si>
    <t>Artes cênicas, espetáculos e atividades complementares</t>
  </si>
  <si>
    <t>9001-9/01</t>
  </si>
  <si>
    <t>Produção teatral</t>
  </si>
  <si>
    <t>9001-9/02</t>
  </si>
  <si>
    <t>Produção musical</t>
  </si>
  <si>
    <t>9001-9/03</t>
  </si>
  <si>
    <t>Produção de espetáculos de dança</t>
  </si>
  <si>
    <t>9001-9/04</t>
  </si>
  <si>
    <t>Produção de espetáculos circenses, de marionetes e similares</t>
  </si>
  <si>
    <t>9001-9/05</t>
  </si>
  <si>
    <t>Produção de espetáculos de rodeios, vaquejadas e similares</t>
  </si>
  <si>
    <t>9001-9/06</t>
  </si>
  <si>
    <t>Atividades de sonorização e de iluminação</t>
  </si>
  <si>
    <t>9001-9/99</t>
  </si>
  <si>
    <t>Artes cênicas, espetáculos e atividades complementares não especificados anteriormente</t>
  </si>
  <si>
    <t>90.02-7</t>
  </si>
  <si>
    <t>Criação artística</t>
  </si>
  <si>
    <t>9002-7/01</t>
  </si>
  <si>
    <t>Atividades de artistas plásticos, jornalistas independentes e escritores</t>
  </si>
  <si>
    <t>9002-7/02</t>
  </si>
  <si>
    <t>Restauração de obras de arte</t>
  </si>
  <si>
    <t>90.03-5</t>
  </si>
  <si>
    <t>Gestão de espaços para artes cênicas, espetáculos e outras atividades artísticas</t>
  </si>
  <si>
    <t>9003-5/00</t>
  </si>
  <si>
    <t>91</t>
  </si>
  <si>
    <t>ATIVIDADES LIGADAS AO PATRIMÔNIO CULTURAL E AMBIENTAL</t>
  </si>
  <si>
    <t>91.0</t>
  </si>
  <si>
    <t>Atividades ligadas ao patrimônio cultural e ambiental</t>
  </si>
  <si>
    <t>91.01-5</t>
  </si>
  <si>
    <t>Atividades de bibliotecas e arquivos</t>
  </si>
  <si>
    <t>9101-5/00</t>
  </si>
  <si>
    <t>91.02-3</t>
  </si>
  <si>
    <t>Atividades de museus e de exploração, restauração artística e conservação de lugares e prédios históricos e atrações similares</t>
  </si>
  <si>
    <t>9102-3/01</t>
  </si>
  <si>
    <t>Atividades de museus e de exploração de lugares e prédios históricos e atrações similares</t>
  </si>
  <si>
    <t>9102-3/02</t>
  </si>
  <si>
    <t>Restauração e conservação de lugares e prédios históricos</t>
  </si>
  <si>
    <t>91.03-1</t>
  </si>
  <si>
    <t>Atividades de jardins botânicos, zoológicos, parques nacionais, reservas ecológicas e áreas de proteção ambiental</t>
  </si>
  <si>
    <t>9103-1/00</t>
  </si>
  <si>
    <t>92</t>
  </si>
  <si>
    <t>ATIVIDADES DE EXPLORAÇÃO DE JOGOS DE AZAR E APOSTAS</t>
  </si>
  <si>
    <t>92.0</t>
  </si>
  <si>
    <t>Atividades de exploração de jogos de azar e apostas</t>
  </si>
  <si>
    <t>92.00-3</t>
  </si>
  <si>
    <t>9200-3/01</t>
  </si>
  <si>
    <t>Casas de bingo</t>
  </si>
  <si>
    <t>9200-3/02</t>
  </si>
  <si>
    <t>Exploração de apostas em corridas de cavalos</t>
  </si>
  <si>
    <t>9200-3/99</t>
  </si>
  <si>
    <t>Exploração de jogos de azar e apostas não especificados anteriormente</t>
  </si>
  <si>
    <t>93</t>
  </si>
  <si>
    <t>ATIVIDADES ESPORTIVAS E DE RECREAÇÃO E LAZER</t>
  </si>
  <si>
    <t>93.1</t>
  </si>
  <si>
    <t>Atividades esportivas</t>
  </si>
  <si>
    <t>93.11-5</t>
  </si>
  <si>
    <t>Gestão de instalações de esportes</t>
  </si>
  <si>
    <t>9311-5/00</t>
  </si>
  <si>
    <t>93.12-3</t>
  </si>
  <si>
    <t>Clubes sociais, esportivos e similares</t>
  </si>
  <si>
    <t>9312-3/00</t>
  </si>
  <si>
    <t>93.13-1</t>
  </si>
  <si>
    <t>Atividades de condicionamento físico</t>
  </si>
  <si>
    <t>9313-1/00</t>
  </si>
  <si>
    <t>93.19-1</t>
  </si>
  <si>
    <t>Atividades esportivas não especificadas anteriormente</t>
  </si>
  <si>
    <t>9319-1/01</t>
  </si>
  <si>
    <t>Produção e promoção de eventos esportivos</t>
  </si>
  <si>
    <t>9319-1/99</t>
  </si>
  <si>
    <t>Outras atividades esportivas não especificadas anteriormente</t>
  </si>
  <si>
    <t>93.2</t>
  </si>
  <si>
    <t>Atividades de recreação e lazer</t>
  </si>
  <si>
    <t>93.21-2</t>
  </si>
  <si>
    <t>Parques de diversão e parques temáticos</t>
  </si>
  <si>
    <t>9321-2/00</t>
  </si>
  <si>
    <t>93.29-8</t>
  </si>
  <si>
    <t>Atividades de recreação e lazer não especificadas anteriormente</t>
  </si>
  <si>
    <t>9329-8/01</t>
  </si>
  <si>
    <t>Discotecas, danceterias, salões de dança e similares</t>
  </si>
  <si>
    <t>9329-8/02</t>
  </si>
  <si>
    <t>Exploração de boliches</t>
  </si>
  <si>
    <t>9329-8/03</t>
  </si>
  <si>
    <t>Exploração de jogos de sinuca, bilhar e similares</t>
  </si>
  <si>
    <t>9329-8/04</t>
  </si>
  <si>
    <t>Exploração de jogos eletrônicos recreativos</t>
  </si>
  <si>
    <t>9329-8/99</t>
  </si>
  <si>
    <t>Outras atividades de recreação e lazer não especificadas anteriormente</t>
  </si>
  <si>
    <t>OUTRAS ATIVIDADES DE SERVIÇOS</t>
  </si>
  <si>
    <t>ATIVIDADES DE ORGANIZAÇÕES ASSOCIATIVAS</t>
  </si>
  <si>
    <t>94.1</t>
  </si>
  <si>
    <t>Atividades de organizações associativas patronais, empresariais e profissionais</t>
  </si>
  <si>
    <t>94.11-1</t>
  </si>
  <si>
    <t>Atividades de organizações associativas patronais e empresariais</t>
  </si>
  <si>
    <t>9411-1/00</t>
  </si>
  <si>
    <t>94.12-0</t>
  </si>
  <si>
    <t>Atividades de organizações associativas profissionais</t>
  </si>
  <si>
    <t>9412-0/00</t>
  </si>
  <si>
    <t>94.2</t>
  </si>
  <si>
    <t>Atividades de organizações sindicais</t>
  </si>
  <si>
    <t>94.20-1</t>
  </si>
  <si>
    <t>9420-1/00</t>
  </si>
  <si>
    <t>94.3</t>
  </si>
  <si>
    <t>Atividades de associações de defesa de direitos sociais</t>
  </si>
  <si>
    <t>94.30-8</t>
  </si>
  <si>
    <t>9430-8/00</t>
  </si>
  <si>
    <t>94.9</t>
  </si>
  <si>
    <t>Atividades de organizações associativas não especificadas anteriormente</t>
  </si>
  <si>
    <t>94.91-0</t>
  </si>
  <si>
    <t>Atividades de organizações religiosas</t>
  </si>
  <si>
    <t>9491-0/00</t>
  </si>
  <si>
    <t>94.92-8</t>
  </si>
  <si>
    <t>Atividades de organizações políticas</t>
  </si>
  <si>
    <t>9492-8/00</t>
  </si>
  <si>
    <t>94.93-6</t>
  </si>
  <si>
    <t>Atividades de organizações associativas ligadas à cultura e à arte</t>
  </si>
  <si>
    <t>9493-6/00</t>
  </si>
  <si>
    <t>94.99-5</t>
  </si>
  <si>
    <t>Atividades associativas não especificadas anteriormente</t>
  </si>
  <si>
    <t>9499-5/00</t>
  </si>
  <si>
    <t>REPARAÇÃO E MANUTENÇÃO DE EQUIPAMENTOS DE INFORMÁTICA E COMUNICAÇÃO E DE OBJETOS PESSOAIS E DOMÉSTICOS</t>
  </si>
  <si>
    <t>95.1</t>
  </si>
  <si>
    <t>Reparação e manutenção de equipamentos de informática e comunicação</t>
  </si>
  <si>
    <t>95.11-8</t>
  </si>
  <si>
    <t>Reparação e manutenção de computadores e de equipamentos periféricos</t>
  </si>
  <si>
    <t>9511-8/00</t>
  </si>
  <si>
    <t>95.12-6</t>
  </si>
  <si>
    <t>Reparação e manutenção de equipamentos de comunicação</t>
  </si>
  <si>
    <t>9512-6/00</t>
  </si>
  <si>
    <t>95.2</t>
  </si>
  <si>
    <t>Reparação e manutenção de objetos e equipamentos pessoais e domésticos</t>
  </si>
  <si>
    <t>95.21-5</t>
  </si>
  <si>
    <t>Reparação e manutenção de equipamentos eletroeletrônicos de uso pessoal e doméstico</t>
  </si>
  <si>
    <t>9521-5/00</t>
  </si>
  <si>
    <t>95.29-1</t>
  </si>
  <si>
    <t>Reparação e manutenção de objetos e equipamentos pessoais e domésticos não especificados anteriormente</t>
  </si>
  <si>
    <t>9529-1/01</t>
  </si>
  <si>
    <t>Reparação de calçados, bolsas e artigos de viagem</t>
  </si>
  <si>
    <t>9529-1/02</t>
  </si>
  <si>
    <t>Chaveiros</t>
  </si>
  <si>
    <t>9529-1/03</t>
  </si>
  <si>
    <t>Reparação de relógios</t>
  </si>
  <si>
    <t>9529-1/04</t>
  </si>
  <si>
    <t>Reparação de bicicletas, triciclos e outros veículos não-motorizados</t>
  </si>
  <si>
    <t>9529-1/05</t>
  </si>
  <si>
    <t>Reparação de artigos do mobiliário</t>
  </si>
  <si>
    <t>9529-1/06</t>
  </si>
  <si>
    <t>Reparação de jóias</t>
  </si>
  <si>
    <t>9529-1/99</t>
  </si>
  <si>
    <t>Reparação e manutenção de outros objetos e equipamentos pessoais e domésticos não especificados anteriormente</t>
  </si>
  <si>
    <t>96</t>
  </si>
  <si>
    <t>OUTRAS ATIVIDADES DE SERVIÇOS PESSOAIS</t>
  </si>
  <si>
    <t>96.0</t>
  </si>
  <si>
    <t>Outras atividades de serviços pessoais</t>
  </si>
  <si>
    <t>96.01-7</t>
  </si>
  <si>
    <t>Lavanderias, tinturarias e toalheiros</t>
  </si>
  <si>
    <t>9601-7/01</t>
  </si>
  <si>
    <t>Lavanderias</t>
  </si>
  <si>
    <t>9601-7/02</t>
  </si>
  <si>
    <t>Tinturarias</t>
  </si>
  <si>
    <t>9601-7/03</t>
  </si>
  <si>
    <t>Toalheiros</t>
  </si>
  <si>
    <t>96.02-5</t>
  </si>
  <si>
    <t>Cabeleireiros e outras atividades de tratamento de beleza</t>
  </si>
  <si>
    <t>9602-5/01</t>
  </si>
  <si>
    <t>Cabeleireiros</t>
  </si>
  <si>
    <t>9602-5/02</t>
  </si>
  <si>
    <t>Atividades de estética e outros serviços de cuidados com a beleza</t>
  </si>
  <si>
    <t>96.03-3</t>
  </si>
  <si>
    <t>Atividades funerárias e serviços relacionados</t>
  </si>
  <si>
    <t>9603-3/01</t>
  </si>
  <si>
    <t>Gestão e manutenção de cemitérios</t>
  </si>
  <si>
    <t>9603-3/02</t>
  </si>
  <si>
    <t>Serviços de cremação</t>
  </si>
  <si>
    <t>9603-3/03</t>
  </si>
  <si>
    <t>Serviços de sepultamento</t>
  </si>
  <si>
    <t>9603-3/04</t>
  </si>
  <si>
    <t>Serviços de funerárias</t>
  </si>
  <si>
    <t>9603-3/05</t>
  </si>
  <si>
    <t>Serviços de somatoconservação</t>
  </si>
  <si>
    <t>9603-3/99</t>
  </si>
  <si>
    <t>Atividades funerárias e serviços relacionados não especificados anteriormente</t>
  </si>
  <si>
    <t>96.09-2</t>
  </si>
  <si>
    <t>Atividades de serviços pessoais não especificadas anteriormente</t>
  </si>
  <si>
    <t>9609-2/02</t>
  </si>
  <si>
    <t>Agências matrimoniais</t>
  </si>
  <si>
    <t>9609-2/03</t>
  </si>
  <si>
    <t>Alojamento, higiene e embelezamento de animais</t>
  </si>
  <si>
    <t>9609-2/04</t>
  </si>
  <si>
    <t>Exploração de máquinas de serviços pessoais acionadas por moeda</t>
  </si>
  <si>
    <t>9609-2/05</t>
  </si>
  <si>
    <t>Atividades de sauna e banhos</t>
  </si>
  <si>
    <t>9609-2/06</t>
  </si>
  <si>
    <t>Serviços de tatuagem e colocação de piercing</t>
  </si>
  <si>
    <t>9609-2/99</t>
  </si>
  <si>
    <t>Outras atividades de serviços pessoais não especificadas anteriormente</t>
  </si>
  <si>
    <t>SERVIÇOS DOMÉSTICOS</t>
  </si>
  <si>
    <t>97</t>
  </si>
  <si>
    <t>97.0</t>
  </si>
  <si>
    <t>97.00-5</t>
  </si>
  <si>
    <t>9700-5/00</t>
  </si>
  <si>
    <t>ORGANISMOS INTERNACIONAIS E OUTRAS INSTITUIÇÕES EXTRATERRITORIAIS</t>
  </si>
  <si>
    <t>99</t>
  </si>
  <si>
    <t>99.0</t>
  </si>
  <si>
    <t>99.00-8</t>
  </si>
  <si>
    <t>9900-8/00</t>
  </si>
  <si>
    <t>OUTROS SEM CNAE</t>
  </si>
  <si>
    <t>Por atividade econômica - mensal</t>
  </si>
  <si>
    <t>Cultivo de canadeaçúcar</t>
  </si>
  <si>
    <t>Cultivo de batatainglesa</t>
  </si>
  <si>
    <t>Cultivo de cocodabaía</t>
  </si>
  <si>
    <t>Cultivo de chádaíndia</t>
  </si>
  <si>
    <t>Cultivo de ervamate</t>
  </si>
  <si>
    <t>Cultivo de pimentadoreino</t>
  </si>
  <si>
    <t>Cultivo de plantas para condimento, exceto pimentadoreino</t>
  </si>
  <si>
    <t>Criação de bichodaseda</t>
  </si>
  <si>
    <t>Atividades de apoio à agricultura e à pecuária; atividades de póscolheita</t>
  </si>
  <si>
    <t>Atividades de póscolheita</t>
  </si>
  <si>
    <t>Produção florestal  florestas plantadas</t>
  </si>
  <si>
    <t>Cultivo de acácianegra</t>
  </si>
  <si>
    <t>Cultivo de espécies madeireiras, exceto eucalipto, acácianegra, pinus e teca</t>
  </si>
  <si>
    <t>Produção de carvão vegetal  florestas plantadas</t>
  </si>
  <si>
    <t>Produção de casca de acácianegra  florestas plantadas</t>
  </si>
  <si>
    <t>Produção de produtos nãomadeireiros não especificados anteriormente em florestas plantadas</t>
  </si>
  <si>
    <t>Produção florestal  florestas nativas</t>
  </si>
  <si>
    <t>Produção de carvão vegetal  florestas nativas</t>
  </si>
  <si>
    <t>Coleta de castanhadopará em florestas nativas</t>
  </si>
  <si>
    <t>Coleta de produtos nãomadeireiros não especificados anteriormente em florestas nativas</t>
  </si>
  <si>
    <t>Extração de minerais metálicos nãoferrosos</t>
  </si>
  <si>
    <t>Extração de minerais metálicos nãoferrosos não especificados anteriormente</t>
  </si>
  <si>
    <t>Extração de minérios de cobre, chumbo, zinco e outros minerais metálicos nãoferrosos não especificados anteriormente</t>
  </si>
  <si>
    <t>Beneficiamento de minérios de cobre, chumbo, zinco e outros minerais metálicos nãoferrosos não especificados anteriormente</t>
  </si>
  <si>
    <t>EXTRAÇÃO DE MINERAIS NÃOMETÁLICOS</t>
  </si>
  <si>
    <t>Extração de outros minerais nãometálicos</t>
  </si>
  <si>
    <t>Extração e refino de sal marinho e salgema</t>
  </si>
  <si>
    <t>Extração de salgema</t>
  </si>
  <si>
    <t>Extração de minerais nãometálicos não especificados anteriormente</t>
  </si>
  <si>
    <t>Extração de outros minerais nãometálicos não especificados anteriormente</t>
  </si>
  <si>
    <t>Atividades de apoio à extração de minerais metálicos nãoferrosos</t>
  </si>
  <si>
    <t>Atividades de apoio à extração de minerais nãometálicos</t>
  </si>
  <si>
    <t>Frigorífico  abate de bovinos</t>
  </si>
  <si>
    <t>Frigorífico  abate de eqüinos</t>
  </si>
  <si>
    <t>Frigorífico  abate de ovinos e caprinos</t>
  </si>
  <si>
    <t>Frigorífico  abate de bufalinos</t>
  </si>
  <si>
    <t>Matadouro  abate de reses sob contrato, exceto abate de suínos</t>
  </si>
  <si>
    <t>Frigorífico  abate de suínos</t>
  </si>
  <si>
    <t>Matadouro  abate de suínos sob contrato</t>
  </si>
  <si>
    <t>Fabricação de margarina e outras gorduras vegetais e de óleos nãocomestíveis de animais</t>
  </si>
  <si>
    <t>Fabricação de aguardente de canadeaçúcar</t>
  </si>
  <si>
    <t>Fabricação de bebidas nãoalcoólicas</t>
  </si>
  <si>
    <t>Fabricação de refrigerantes e de outras bebidas nãoalcoólicas</t>
  </si>
  <si>
    <t>Fabricação de outras bebidas nãoalcoólicas não especificadas anteriormente</t>
  </si>
  <si>
    <t>Fabricação de casas de madeira préfabricadas</t>
  </si>
  <si>
    <t>Fabricação de papel, cartolina e papelcartão</t>
  </si>
  <si>
    <t>Fabricação de cartolina e papelcartão</t>
  </si>
  <si>
    <t>Fabricação de embalagens de papel, cartolina, papelcartão e papelão ondulado</t>
  </si>
  <si>
    <t>Fabricação de embalagens de cartolina e papelcartão</t>
  </si>
  <si>
    <t>Fabricação de produtos diversos de papel, cartolina, papelcartão e papelão ondulado</t>
  </si>
  <si>
    <t>Fabricação de produtos de papel, cartolina, papelcartão e papelão ondulado para uso comercial e de escritório</t>
  </si>
  <si>
    <t>Fabricação de produtos de papel para usos doméstico e higiênicosanitário</t>
  </si>
  <si>
    <t>Fabricação de produtos de papel para uso doméstico e higiênicosanitário não especificados anteriormente</t>
  </si>
  <si>
    <t>Fabricação de produtos de pastas celulósicas, papel, cartolina, papelcartão e papelão ondulado não especificados anteriormente</t>
  </si>
  <si>
    <t>Serviços de préimpressão e acabamentos gráficos</t>
  </si>
  <si>
    <t>Serviços de préimpressão</t>
  </si>
  <si>
    <t>Fabricação de pneumáticos e de câmarasdear</t>
  </si>
  <si>
    <t>FABRICAÇÃO DE PRODUTOS DE MINERAIS NÃOMETÁLICOS</t>
  </si>
  <si>
    <t>Fabricação de estruturas prémoldadas de concreto armado, em série e sob encomenda</t>
  </si>
  <si>
    <t>Fabricação de casas prémoldadas de concreto</t>
  </si>
  <si>
    <t>Fabricação de produtos cerâmicos nãorefratários para uso estrutural na construção</t>
  </si>
  <si>
    <t>Fabricação de produtos cerâmicos nãorefratários não especificados anteriormente</t>
  </si>
  <si>
    <t>Aparelhamento de pedras e fabricação de outros produtos de minerais nãometálicos</t>
  </si>
  <si>
    <t>Fabricação de produtos de minerais nãometálicos não especificados anteriormente</t>
  </si>
  <si>
    <t>Fabricação de outros produtos de minerais nãometálicos não especificados anteriormente</t>
  </si>
  <si>
    <t>Produção de ferrogusa e de ferroligas</t>
  </si>
  <si>
    <t>Produção de ferrogusa</t>
  </si>
  <si>
    <t>Produção de semiacabados de aço</t>
  </si>
  <si>
    <t>Metalurgia dos metais nãoferrosos</t>
  </si>
  <si>
    <t>Metalurgia dos metais nãoferrosos e suas ligas não especificados anteriormente</t>
  </si>
  <si>
    <t>Metalurgia de outros metais nãoferrosos e suas ligas não especificados anteriormente</t>
  </si>
  <si>
    <t>Fundição de metais nãoferrosos e suas ligas</t>
  </si>
  <si>
    <t>Produção de forjados de aço e de metais nãoferrosos e suas ligas</t>
  </si>
  <si>
    <t>Produção de forjados de metais nãoferrosos e suas ligas</t>
  </si>
  <si>
    <t>Fabricação de compressores para uso nãoindustrial, peças e acessórios</t>
  </si>
  <si>
    <t>Fabricação de fornos industriais, aparelhos e equipamentos nãoelétricos para instalações térmicas, peças e acessórios</t>
  </si>
  <si>
    <t>Fabricação de aparelhos e equipamentos de ar condicionado para uso nãoindustrial</t>
  </si>
  <si>
    <t>Fabricação de máquinas de escrever, calcular e outros equipamentos nãoeletrônicos para escritório, peças e acessórios</t>
  </si>
  <si>
    <t>Fabricação de máquinasferramenta</t>
  </si>
  <si>
    <t>Fabricação de máquinasferramenta, peças e acessórios</t>
  </si>
  <si>
    <t>Fabricação de máquinas para a indústria metalúrgica, exceto máquinasferramenta</t>
  </si>
  <si>
    <t>Fabricação de máquinas para a indústria metalúrgica, peças e acessórios, exceto máquinasferramenta</t>
  </si>
  <si>
    <t>Fabricação de bicicletas e triciclos nãomotorizados</t>
  </si>
  <si>
    <t>Fabricação de bicicletas e triciclos nãomotorizados, peças e acessórios</t>
  </si>
  <si>
    <t>Fabricação de instrumentos nãoeletrônicos e utensílios para uso médico, cirúrgico, odontológico e de laboratório</t>
  </si>
  <si>
    <t>Fabricação de guardachuvas e similares</t>
  </si>
  <si>
    <t>Manutenção e reparação de máquinas motrizes nãoelétricas</t>
  </si>
  <si>
    <t>Manutenção e reparação de máquinas de escrever, calcular e de outros equipamentos nãoeletrônicos para escritório</t>
  </si>
  <si>
    <t>Manutenção e reparação de máquinasferramenta</t>
  </si>
  <si>
    <t>Manutenção e reparação de máquinas para a indústria metalúrgica, exceto máquinasferramenta</t>
  </si>
  <si>
    <t>Coleta de resíduos nãoperigosos</t>
  </si>
  <si>
    <t>Tratamento e disposição de resíduos nãoperigosos</t>
  </si>
  <si>
    <t>OBRAS DE INFRAESTRUTURA</t>
  </si>
  <si>
    <t>Construção de rodovias, ferrovias, obras urbanas e obrasdearte especiais</t>
  </si>
  <si>
    <t>Construção de obrasdearte especiais</t>
  </si>
  <si>
    <t>Obras de urbanização  ruas, praças e calçadas</t>
  </si>
  <si>
    <t>Obras de infraestrutura para energia elétrica, telecomunicações, água, esgoto e transporte por dutos</t>
  </si>
  <si>
    <t>Construção de outras obras de infraestrutura</t>
  </si>
  <si>
    <t>Comércio por atacado de reboques e semireboques novos e usados</t>
  </si>
  <si>
    <t>Comércio por atacado de pneumáticos e câmarasdear</t>
  </si>
  <si>
    <t>Comércio a varejo de pneumáticos e câmarasdear</t>
  </si>
  <si>
    <t>Representantes comerciais e agentes do comércio de matériasprimas agrícolas e animais vivos</t>
  </si>
  <si>
    <t>Representantes comerciais e agentes do comércio de instrumentos e materiais odontomédicohospitalares</t>
  </si>
  <si>
    <t>Comércio atacadista de matériasprimas agrícolas e animais vivos</t>
  </si>
  <si>
    <t>Comércio atacadista de animais vivos, alimentos para animais e matériasprimas agrícolas, exceto café e soja</t>
  </si>
  <si>
    <t>Comércio atacadista de couros, lãs, peles e outros subprodutos nãocomestíveis de origem animal</t>
  </si>
  <si>
    <t>Comércio atacadista de matériasprimas agrícolas com atividade de fracionamento e acondicionamento associada</t>
  </si>
  <si>
    <t>Comércio atacadista de matériasprimas agrícolas não especificadas anteriormente</t>
  </si>
  <si>
    <t>Comércio atacadista de produtos de consumo nãoalimentar</t>
  </si>
  <si>
    <t>Comércio atacadista de máquinas, aparelhos e equipamentos para uso odontomédicohospitalar; partes e peças</t>
  </si>
  <si>
    <t>Comércio atacadista de resíduos e sucatas nãometálicos, exceto de papel e papelão</t>
  </si>
  <si>
    <t>Comércio atacadista nãoespecializado</t>
  </si>
  <si>
    <t>Comércio varejista nãoespecializado</t>
  </si>
  <si>
    <t>Comércio varejista de mercadorias em geral, com predominância de produtos alimentícios  hipermercados e supermercados</t>
  </si>
  <si>
    <t>Comércio varejista de mercadorias em geral, com predominância de produtos alimentícios  hipermercados</t>
  </si>
  <si>
    <t>Comércio varejista de mercadorias em geral, com predominância de produtos alimentícios  supermercados</t>
  </si>
  <si>
    <t>Comércio varejista de mercadorias em geral, com predominância de produtos alimentícios  minimercados, mercearias e armazéns</t>
  </si>
  <si>
    <t>Comércio varejista de carnes e pescados  açougues e peixarias</t>
  </si>
  <si>
    <t>Comércio varejista de carnes  açougues</t>
  </si>
  <si>
    <t>Serviço de transporte de passageiros  locação de automóveis com motorista</t>
  </si>
  <si>
    <t>Transporte marítimo de cabotagem  Carga</t>
  </si>
  <si>
    <t>Transporte marítimo de cabotagem  passageiros</t>
  </si>
  <si>
    <t>Transporte marítimo de longo curso  Carga</t>
  </si>
  <si>
    <t>Transporte marítimo de longo curso  Passageiros</t>
  </si>
  <si>
    <t>Transporte aéreo de passageiros nãoregular</t>
  </si>
  <si>
    <t>Outros serviços de transporte aéreo de passageiros nãoregular</t>
  </si>
  <si>
    <t>Armazéns gerais  emissão de warrant</t>
  </si>
  <si>
    <t>Guardamóveis</t>
  </si>
  <si>
    <t>Depósitos de mercadorias para terceiros, exceto armazéns gerais e guardamóveis</t>
  </si>
  <si>
    <t>Administração da infraestrutura portuária</t>
  </si>
  <si>
    <t>Operador de transporte multimodal  OTM</t>
  </si>
  <si>
    <t>Aparthotéis</t>
  </si>
  <si>
    <t>Serviços de alimentação para eventos e recepções  bufê</t>
  </si>
  <si>
    <t>Cantinas  serviços de alimentação privativos</t>
  </si>
  <si>
    <t>Atividades de pósprodução cinematográfica, de vídeos e de programas de televisão</t>
  </si>
  <si>
    <t>Atividades de pósprodução cinematográfica, de vídeos e de programas de televisão não especificadas anteriormente</t>
  </si>
  <si>
    <t>Serviços de telefonia fixa comutada  STFC</t>
  </si>
  <si>
    <t>Serviços de redes de transporte de telecomunicações  SRTT</t>
  </si>
  <si>
    <t>Serviços de comunicação multimídia  SCM</t>
  </si>
  <si>
    <t>Serviço móvel especializado  SME</t>
  </si>
  <si>
    <t>Provedores de voz sobre protocolo internet  VOIP</t>
  </si>
  <si>
    <t>Desenvolvimento e licenciamento de programas de computador nãocustomizáveis</t>
  </si>
  <si>
    <t>Intermediação monetária  depósitos à vista</t>
  </si>
  <si>
    <t>Intermediação nãomonetária  outros instrumentos de captação</t>
  </si>
  <si>
    <t>Sociedades de crédito, financiamento e investimento  financeiras</t>
  </si>
  <si>
    <t>Bancos de câmbio e outras instituições de intermediação nãomonetária</t>
  </si>
  <si>
    <t>Outras instituições de intermediação nãomonetária não especificadas anteriormente</t>
  </si>
  <si>
    <t>Holdings de instituições nãofinanceiras</t>
  </si>
  <si>
    <t>Sociedades de fomento mercantil  factoring</t>
  </si>
  <si>
    <t>Seguros de vida e nãovida</t>
  </si>
  <si>
    <t>Planos de auxíliofuneral</t>
  </si>
  <si>
    <t>Seguros nãovida</t>
  </si>
  <si>
    <t>Segurossaúde</t>
  </si>
  <si>
    <t>ALUGUÉIS NÃOIMOBILIÁRIOS E GESTÃO DE ATIVOS INTANGÍVEIS NÃOFINANCEIROS</t>
  </si>
  <si>
    <t>Gestão de ativos intangíveis nãofinanceiros</t>
  </si>
  <si>
    <t>SELEÇÃO, AGENCIAMENTO E LOCAÇÃO DE MÃODEOBRA</t>
  </si>
  <si>
    <t>Seleção e agenciamento de mãodeobra</t>
  </si>
  <si>
    <t>Locação de mãodeobra temporária</t>
  </si>
  <si>
    <t>Emissão de valesalimentação, valestransporte e similares</t>
  </si>
  <si>
    <t>Educação infantil  creche</t>
  </si>
  <si>
    <t>Educação infantil  préescola</t>
  </si>
  <si>
    <t>Educação superior  graduação</t>
  </si>
  <si>
    <t>Educação superior  graduação e pósgraduação</t>
  </si>
  <si>
    <t>Educação superior  pósgraduação e extensão</t>
  </si>
  <si>
    <t>Atividades de atendimento hospitalar, exceto prontosocorro e unidades para atendimento a urgências</t>
  </si>
  <si>
    <t>Atividades de atendimento em prontosocorro e unidades hospitalares para atendimento a urgências</t>
  </si>
  <si>
    <t>Serviços de diagnóstico por registro gráfico  ECG, EEG e outros exames análogos</t>
  </si>
  <si>
    <t>Serviços de diagnóstico por métodos ópticos  endoscopia e outros exames análogos</t>
  </si>
  <si>
    <t>Atividades de assistência a idosos, deficientes físicos, imunodeprimidos e convalescentes, e de infraestrutura e apoio a pacientes prestadas em residências coletivas e particulares</t>
  </si>
  <si>
    <t>Atividades de fornecimento de infraestrutura de apoio e assistência a paciente no domicílio</t>
  </si>
  <si>
    <t>Reparação de bicicletas, triciclos e outros veículos nãomotorizados</t>
  </si>
  <si>
    <t>Resoluções Concla: 02/2010 de 08/06/2009</t>
  </si>
  <si>
    <t>Estrutura detalhada CNAE 2.0  seções, divisões, grupos, classes e subclasses*</t>
  </si>
  <si>
    <t>Código CNAE</t>
  </si>
  <si>
    <t>Descrição do código</t>
  </si>
  <si>
    <t>1091-1/00</t>
  </si>
  <si>
    <t>1822-9/00</t>
  </si>
  <si>
    <t>2539-0/00</t>
  </si>
  <si>
    <t>3091-1/00</t>
  </si>
  <si>
    <t>Fabricação de motocicletas, peças e acessórios</t>
  </si>
  <si>
    <t>3250-7/08</t>
  </si>
  <si>
    <t>Fabricação de artefatos de tecido não tecido para uso odonto-médico-hospitalar</t>
  </si>
  <si>
    <t>3312-1/01</t>
  </si>
  <si>
    <t>Manutenção e reparação de equipamentos transmissores de comunicação</t>
  </si>
  <si>
    <t>3511-5/00</t>
  </si>
  <si>
    <t>Geração de energia elétrica ( 1 )OLD</t>
  </si>
  <si>
    <t>4721-1/01</t>
  </si>
  <si>
    <t>Padaria e confeitaria com predominância de produção própria</t>
  </si>
  <si>
    <t>4751-2/00</t>
  </si>
  <si>
    <t>Holdings de instituições financeiras</t>
  </si>
  <si>
    <t>Holdings de instituições não-financeiras</t>
  </si>
  <si>
    <t>Outras sociedades de participação, exceto holdings</t>
  </si>
  <si>
    <t>Sociedades de fomento mercantil - factoring</t>
  </si>
  <si>
    <t>8630-5/05</t>
  </si>
  <si>
    <t>Atividade odontológica sem recursos para realização de procedimentos cirúrgicos</t>
  </si>
  <si>
    <t>9609-2/01</t>
  </si>
  <si>
    <t>Clínicas de estética e similares</t>
  </si>
  <si>
    <t>Valores  apurados com base na data de recolhimento, e não na do repasse financeiro.</t>
  </si>
  <si>
    <t>CNAEF</t>
  </si>
  <si>
    <t>Total</t>
  </si>
  <si>
    <t>TOTAL ICMS FECP</t>
  </si>
  <si>
    <t>select   substr(cc.co_cnaef,1,4)||'-'||substr(cc.co_cnaef,5,1)</t>
  </si>
  <si>
    <t xml:space="preserve">         ||'/'||substr(cc.co_cnaef,6,2) cnaef ,</t>
  </si>
  <si>
    <t xml:space="preserve">    from     cad.cnaef_cntb             cc,</t>
  </si>
  <si>
    <t xml:space="preserve">         arr.documentos             d ,</t>
  </si>
  <si>
    <t xml:space="preserve">         arr.parcelas_documentos    p ,</t>
  </si>
  <si>
    <t xml:space="preserve">         cad.contribuintes          c</t>
  </si>
  <si>
    <t>where    d.nu_cgc_cpf             =      c.nu_cgc_cpf(+)</t>
  </si>
  <si>
    <t xml:space="preserve">  and    cc.cntb_nu_inscricao (+) =      c.nu_inscricao</t>
  </si>
  <si>
    <t xml:space="preserve">  and    d.sq_documento            =      p.doc_sq_documento</t>
  </si>
  <si>
    <t xml:space="preserve">  and    p.rece_co_receita  in (7501,7510,7528,7536,7544)</t>
  </si>
  <si>
    <t xml:space="preserve">  and    c.co_categoria_d   &lt;&gt; 50</t>
  </si>
  <si>
    <t xml:space="preserve">  and    cc.in_tipo_ativ(+) = 'P'</t>
  </si>
  <si>
    <t xml:space="preserve">  and    cc.dt_fim(+) is null</t>
  </si>
  <si>
    <t xml:space="preserve">  and    d.doc_sq_documento       is       null</t>
  </si>
  <si>
    <t>group   by cc.co_cnaef</t>
  </si>
  <si>
    <r>
      <t>Holdings</t>
    </r>
    <r>
      <rPr>
        <b/>
        <sz val="9"/>
        <color indexed="8"/>
        <rFont val="Calibri"/>
        <family val="2"/>
        <scheme val="minor"/>
      </rPr>
      <t xml:space="preserve"> de instituições financeiras</t>
    </r>
  </si>
  <si>
    <r>
      <t>Holdings</t>
    </r>
    <r>
      <rPr>
        <sz val="9"/>
        <color indexed="8"/>
        <rFont val="Calibri"/>
        <family val="2"/>
        <scheme val="minor"/>
      </rPr>
      <t xml:space="preserve"> de instituições financeiras</t>
    </r>
  </si>
  <si>
    <r>
      <t xml:space="preserve">Outras sociedades de participação, exceto </t>
    </r>
    <r>
      <rPr>
        <b/>
        <i/>
        <sz val="9"/>
        <color indexed="8"/>
        <rFont val="Calibri"/>
        <family val="2"/>
        <scheme val="minor"/>
      </rPr>
      <t>holdings</t>
    </r>
  </si>
  <si>
    <r>
      <t xml:space="preserve">Outras sociedades de participação, exceto </t>
    </r>
    <r>
      <rPr>
        <i/>
        <sz val="9"/>
        <color indexed="8"/>
        <rFont val="Calibri"/>
        <family val="2"/>
        <scheme val="minor"/>
      </rPr>
      <t>holdings</t>
    </r>
  </si>
  <si>
    <t>=SEERRO(PROCV($F16;'Arr 2018'!$A$1:$N$1331;3;0);0)</t>
  </si>
  <si>
    <t>ARRECADAÇÃO DO ADICIONAL DE ICMS (FECP)</t>
  </si>
  <si>
    <t>Secretaria de Estado de Fazenda</t>
  </si>
  <si>
    <t xml:space="preserve">         nvl(sum(decode((to_char(d.dt_pagamento,'mm/yyyy')),'01/2022',p.vl_parcela)),0) "jan/01",</t>
  </si>
  <si>
    <t xml:space="preserve">         nvl(sum(decode((to_char(d.dt_pagamento,'mm/yyyy')),'02/2022',p.vl_parcela)),0) "fev/01",</t>
  </si>
  <si>
    <t xml:space="preserve">         nvl(sum(decode((to_char(d.dt_pagamento,'mm/yyyy')),'03/2022',p.vl_parcela)),0) "mar/01",</t>
  </si>
  <si>
    <t xml:space="preserve">         nvl(sum(decode((to_char(d.dt_pagamento,'mm/yyyy')),'04/2022',p.vl_parcela)),0) "abr/01",</t>
  </si>
  <si>
    <t xml:space="preserve">         nvl(sum(decode((to_char(d.dt_pagamento,'mm/yyyy')),'05/2022',p.vl_parcela)),0) "mai/01",</t>
  </si>
  <si>
    <t xml:space="preserve">         nvl(sum(decode((to_char(d.dt_pagamento,'mm/yyyy')),'06/2022',p.vl_parcela)),0) "jun/01",</t>
  </si>
  <si>
    <t xml:space="preserve">         nvl(sum(decode((to_char(d.dt_pagamento,'mm/yyyy')),'07/2022',p.vl_parcela)),0) "jul/01",</t>
  </si>
  <si>
    <t xml:space="preserve">         nvl(sum(decode((to_char(d.dt_pagamento,'mm/yyyy')),'08/2022',p.vl_parcela)),0) "ago/01",</t>
  </si>
  <si>
    <t xml:space="preserve">         nvl(sum(decode((to_char(d.dt_pagamento,'mm/yyyy')),'09/2022',p.vl_parcela)),0) "set/01",</t>
  </si>
  <si>
    <t xml:space="preserve">         nvl(sum(decode((to_char(d.dt_pagamento,'mm/yyyy')),'10/2022',p.vl_parcela)),0) "out/01",</t>
  </si>
  <si>
    <t xml:space="preserve">         nvl(sum(decode((to_char(d.dt_pagamento,'mm/yyyy')),'11/2022',p.vl_parcela)),0) "nov/01",</t>
  </si>
  <si>
    <t xml:space="preserve">         nvl(sum(decode((to_char(d.dt_pagamento,'mm/yyyy')),'12/2022',p.vl_parcela)),0) "dez/01"</t>
  </si>
  <si>
    <t xml:space="preserve">  and    d.dt_arrecadacao &gt;= to_date('01/01/2022','dd/mm/yyyy')</t>
  </si>
  <si>
    <t xml:space="preserve">  and    d.dt_arrecadacao &lt;= to_date('31/12/2022','dd/mm/yyyy')</t>
  </si>
  <si>
    <t>-/</t>
  </si>
  <si>
    <t>1610-2/03</t>
  </si>
  <si>
    <t>4541-2/06</t>
  </si>
  <si>
    <t>4713-0/04</t>
  </si>
  <si>
    <t>4713-0/05</t>
  </si>
  <si>
    <t>5611-2/04</t>
  </si>
  <si>
    <t>5611-2/05</t>
  </si>
  <si>
    <t>5822-1/01</t>
  </si>
  <si>
    <t>6201-5/01</t>
  </si>
  <si>
    <t>8020-0/01</t>
  </si>
  <si>
    <t>8020-0/02</t>
  </si>
  <si>
    <t>9609-2/08</t>
  </si>
  <si>
    <t>9412-0/99</t>
  </si>
  <si>
    <t>Exercício 2023</t>
  </si>
  <si>
    <t>JAN/23</t>
  </si>
  <si>
    <t>FEV/23</t>
  </si>
  <si>
    <t>MAR/23</t>
  </si>
  <si>
    <t>ABR/23</t>
  </si>
  <si>
    <t>MAI/23</t>
  </si>
  <si>
    <t>JUN/23</t>
  </si>
  <si>
    <t>JUL/23</t>
  </si>
  <si>
    <t>AGO/23</t>
  </si>
  <si>
    <t>SET/23</t>
  </si>
  <si>
    <t>Fonte: SUPEEC / SUAR / SEFAZ</t>
  </si>
  <si>
    <t>5239-7/99</t>
  </si>
  <si>
    <t>5030-1/03</t>
  </si>
  <si>
    <t>7410-2/03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</si>
</sst>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64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5" fillId="0" borderId="0"/>
    <xf numFmtId="0" fontId="11" fillId="0" borderId="0"/>
    <xf numFmtId="164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left" vertical="center" indent="4"/>
    </xf>
    <xf numFmtId="0" fontId="8" fillId="0" borderId="0" xfId="0" applyFont="1" applyAlignment="1">
      <alignment horizontal="left"/>
    </xf>
    <xf numFmtId="0" fontId="10" fillId="0" borderId="0" xfId="3" applyFont="1"/>
    <xf numFmtId="0" fontId="10" fillId="2" borderId="0" xfId="3" applyFont="1" applyFill="1"/>
    <xf numFmtId="0" fontId="13" fillId="0" borderId="9" xfId="3" applyFont="1" applyBorder="1" applyAlignment="1">
      <alignment horizontal="center" vertical="center" wrapText="1"/>
    </xf>
    <xf numFmtId="0" fontId="9" fillId="0" borderId="0" xfId="3" applyFont="1"/>
    <xf numFmtId="0" fontId="9" fillId="2" borderId="0" xfId="3" applyFont="1" applyFill="1"/>
    <xf numFmtId="0" fontId="14" fillId="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8" applyFont="1"/>
    <xf numFmtId="17" fontId="6" fillId="0" borderId="0" xfId="1" applyNumberFormat="1" applyFont="1"/>
    <xf numFmtId="0" fontId="7" fillId="0" borderId="0" xfId="8"/>
    <xf numFmtId="43" fontId="7" fillId="0" borderId="0" xfId="1" applyFont="1"/>
    <xf numFmtId="17" fontId="14" fillId="3" borderId="4" xfId="0" applyNumberFormat="1" applyFont="1" applyFill="1" applyBorder="1" applyAlignment="1">
      <alignment horizontal="right" vertical="center" indent="1"/>
    </xf>
    <xf numFmtId="0" fontId="24" fillId="0" borderId="10" xfId="0" applyFont="1" applyBorder="1" applyAlignment="1">
      <alignment horizontal="center" vertical="center" wrapText="1"/>
    </xf>
    <xf numFmtId="43" fontId="25" fillId="0" borderId="14" xfId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9" xfId="3" applyFont="1" applyBorder="1" applyAlignment="1">
      <alignment horizontal="center" vertical="center" wrapText="1"/>
    </xf>
    <xf numFmtId="43" fontId="25" fillId="5" borderId="14" xfId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 wrapText="1"/>
    </xf>
    <xf numFmtId="0" fontId="19" fillId="4" borderId="9" xfId="3" applyFont="1" applyFill="1" applyBorder="1" applyAlignment="1">
      <alignment horizontal="center" vertical="center" wrapText="1"/>
    </xf>
    <xf numFmtId="43" fontId="32" fillId="4" borderId="14" xfId="1" applyFont="1" applyFill="1" applyBorder="1" applyAlignment="1">
      <alignment horizontal="center" vertical="center"/>
    </xf>
    <xf numFmtId="0" fontId="18" fillId="6" borderId="13" xfId="3" applyFont="1" applyFill="1" applyBorder="1" applyAlignment="1">
      <alignment horizontal="center" vertical="center" wrapText="1"/>
    </xf>
    <xf numFmtId="0" fontId="35" fillId="6" borderId="13" xfId="3" applyFont="1" applyFill="1" applyBorder="1" applyAlignment="1">
      <alignment horizontal="center" vertical="center" wrapText="1"/>
    </xf>
    <xf numFmtId="0" fontId="18" fillId="6" borderId="20" xfId="3" applyFont="1" applyFill="1" applyBorder="1" applyAlignment="1">
      <alignment horizontal="center" vertical="center" wrapText="1"/>
    </xf>
    <xf numFmtId="49" fontId="31" fillId="6" borderId="15" xfId="3" quotePrefix="1" applyNumberFormat="1" applyFont="1" applyFill="1" applyBorder="1" applyAlignment="1">
      <alignment vertical="center" wrapText="1"/>
    </xf>
    <xf numFmtId="0" fontId="19" fillId="4" borderId="6" xfId="3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43" fontId="32" fillId="4" borderId="21" xfId="1" applyFont="1" applyFill="1" applyBorder="1" applyAlignment="1">
      <alignment horizontal="center" vertical="center"/>
    </xf>
    <xf numFmtId="0" fontId="19" fillId="7" borderId="22" xfId="3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43" fontId="34" fillId="7" borderId="2" xfId="1" applyFont="1" applyFill="1" applyBorder="1" applyAlignment="1">
      <alignment horizontal="center" vertical="center"/>
    </xf>
    <xf numFmtId="0" fontId="26" fillId="3" borderId="24" xfId="3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43" fontId="33" fillId="3" borderId="27" xfId="1" applyFont="1" applyFill="1" applyBorder="1" applyAlignment="1">
      <alignment horizontal="center" vertical="center"/>
    </xf>
    <xf numFmtId="0" fontId="19" fillId="4" borderId="24" xfId="3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43" fontId="32" fillId="4" borderId="27" xfId="1" applyFont="1" applyFill="1" applyBorder="1" applyAlignment="1">
      <alignment horizontal="center" vertical="center"/>
    </xf>
    <xf numFmtId="0" fontId="27" fillId="0" borderId="24" xfId="3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43" fontId="25" fillId="0" borderId="27" xfId="1" applyFont="1" applyBorder="1" applyAlignment="1">
      <alignment horizontal="center" vertical="center"/>
    </xf>
    <xf numFmtId="0" fontId="20" fillId="4" borderId="16" xfId="3" applyFont="1" applyFill="1" applyBorder="1" applyAlignment="1">
      <alignment horizontal="center" vertical="center" wrapText="1"/>
    </xf>
    <xf numFmtId="0" fontId="20" fillId="4" borderId="17" xfId="3" applyFont="1" applyFill="1" applyBorder="1" applyAlignment="1">
      <alignment horizontal="center" vertical="center" wrapText="1"/>
    </xf>
    <xf numFmtId="0" fontId="20" fillId="4" borderId="18" xfId="3" applyFont="1" applyFill="1" applyBorder="1" applyAlignment="1">
      <alignment horizontal="center" vertical="center" wrapText="1"/>
    </xf>
    <xf numFmtId="0" fontId="14" fillId="6" borderId="12" xfId="3" applyFont="1" applyFill="1" applyBorder="1" applyAlignment="1">
      <alignment horizontal="center" vertical="center" wrapText="1"/>
    </xf>
    <xf numFmtId="0" fontId="36" fillId="6" borderId="15" xfId="3" applyFont="1" applyFill="1" applyBorder="1" applyAlignment="1" applyProtection="1">
      <alignment horizontal="left" vertical="center" wrapText="1" indent="1"/>
      <protection locked="0"/>
    </xf>
    <xf numFmtId="0" fontId="19" fillId="7" borderId="23" xfId="3" applyFont="1" applyFill="1" applyBorder="1" applyAlignment="1" applyProtection="1">
      <alignment horizontal="left" vertical="center" wrapText="1" indent="1"/>
      <protection locked="0"/>
    </xf>
    <xf numFmtId="0" fontId="19" fillId="3" borderId="26" xfId="3" applyFont="1" applyFill="1" applyBorder="1" applyAlignment="1" applyProtection="1">
      <alignment horizontal="left" vertical="center" wrapText="1" indent="1"/>
      <protection locked="0"/>
    </xf>
    <xf numFmtId="0" fontId="19" fillId="4" borderId="26" xfId="3" applyFont="1" applyFill="1" applyBorder="1" applyAlignment="1" applyProtection="1">
      <alignment horizontal="left" vertical="center" wrapText="1" indent="1"/>
      <protection locked="0"/>
    </xf>
    <xf numFmtId="0" fontId="27" fillId="0" borderId="26" xfId="3" applyFont="1" applyBorder="1" applyAlignment="1" applyProtection="1">
      <alignment horizontal="left" vertical="center" wrapText="1" indent="1"/>
      <protection locked="0"/>
    </xf>
    <xf numFmtId="0" fontId="19" fillId="4" borderId="8" xfId="3" applyFont="1" applyFill="1" applyBorder="1" applyAlignment="1" applyProtection="1">
      <alignment horizontal="left" vertical="center" wrapText="1" indent="1"/>
      <protection locked="0"/>
    </xf>
    <xf numFmtId="0" fontId="19" fillId="4" borderId="11" xfId="3" applyFont="1" applyFill="1" applyBorder="1" applyAlignment="1" applyProtection="1">
      <alignment horizontal="left" vertical="center" wrapText="1" indent="1"/>
      <protection locked="0"/>
    </xf>
    <xf numFmtId="0" fontId="27" fillId="0" borderId="11" xfId="3" applyFont="1" applyBorder="1" applyAlignment="1" applyProtection="1">
      <alignment horizontal="left" vertical="center" wrapText="1" indent="1"/>
      <protection locked="0"/>
    </xf>
    <xf numFmtId="43" fontId="25" fillId="0" borderId="28" xfId="1" applyFont="1" applyBorder="1" applyAlignment="1">
      <alignment horizontal="center" vertical="center"/>
    </xf>
    <xf numFmtId="43" fontId="34" fillId="7" borderId="27" xfId="1" applyFont="1" applyFill="1" applyBorder="1" applyAlignment="1">
      <alignment horizontal="center" vertical="center"/>
    </xf>
    <xf numFmtId="0" fontId="27" fillId="0" borderId="24" xfId="3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43" fontId="25" fillId="0" borderId="27" xfId="1" applyFont="1" applyBorder="1" applyAlignment="1">
      <alignment horizontal="center"/>
    </xf>
    <xf numFmtId="0" fontId="10" fillId="8" borderId="0" xfId="3" applyFont="1" applyFill="1"/>
    <xf numFmtId="0" fontId="19" fillId="3" borderId="24" xfId="3" applyFont="1" applyFill="1" applyBorder="1" applyAlignment="1">
      <alignment horizontal="center" vertical="center" wrapText="1"/>
    </xf>
    <xf numFmtId="43" fontId="33" fillId="7" borderId="27" xfId="1" applyFont="1" applyFill="1" applyBorder="1" applyAlignment="1">
      <alignment horizontal="center" vertical="center"/>
    </xf>
    <xf numFmtId="0" fontId="30" fillId="5" borderId="9" xfId="3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5" borderId="11" xfId="3" applyFont="1" applyFill="1" applyBorder="1" applyAlignment="1" applyProtection="1">
      <alignment horizontal="left" vertical="center" wrapText="1"/>
      <protection locked="0"/>
    </xf>
    <xf numFmtId="0" fontId="13" fillId="5" borderId="9" xfId="3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11" xfId="3" applyFont="1" applyFill="1" applyBorder="1" applyAlignment="1" applyProtection="1">
      <alignment horizontal="left" vertical="center" wrapText="1"/>
      <protection locked="0"/>
    </xf>
    <xf numFmtId="43" fontId="32" fillId="7" borderId="14" xfId="1" applyFont="1" applyFill="1" applyBorder="1" applyAlignment="1">
      <alignment horizontal="center" vertical="center"/>
    </xf>
    <xf numFmtId="0" fontId="37" fillId="7" borderId="23" xfId="3" applyFont="1" applyFill="1" applyBorder="1" applyAlignment="1" applyProtection="1">
      <alignment horizontal="left" vertical="center" wrapText="1" indent="1"/>
      <protection locked="0"/>
    </xf>
    <xf numFmtId="0" fontId="27" fillId="5" borderId="22" xfId="3" applyFont="1" applyFill="1" applyBorder="1" applyAlignment="1">
      <alignment horizontal="center" wrapText="1"/>
    </xf>
    <xf numFmtId="0" fontId="27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 vertical="center" wrapText="1"/>
    </xf>
    <xf numFmtId="0" fontId="27" fillId="5" borderId="23" xfId="3" applyFont="1" applyFill="1" applyBorder="1" applyAlignment="1" applyProtection="1">
      <alignment horizontal="left" vertical="center" wrapText="1" indent="1"/>
      <protection locked="0"/>
    </xf>
    <xf numFmtId="43" fontId="25" fillId="5" borderId="5" xfId="1" applyFont="1" applyFill="1" applyBorder="1" applyAlignment="1">
      <alignment horizontal="center" vertical="center"/>
    </xf>
    <xf numFmtId="0" fontId="29" fillId="0" borderId="0" xfId="3" applyFont="1"/>
    <xf numFmtId="0" fontId="27" fillId="0" borderId="29" xfId="3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3" applyFont="1" applyBorder="1" applyAlignment="1" applyProtection="1">
      <alignment horizontal="left" vertical="center" wrapText="1" indent="1"/>
      <protection locked="0"/>
    </xf>
    <xf numFmtId="0" fontId="39" fillId="4" borderId="33" xfId="3" applyFont="1" applyFill="1" applyBorder="1"/>
    <xf numFmtId="0" fontId="39" fillId="4" borderId="32" xfId="3" applyFont="1" applyFill="1" applyBorder="1"/>
    <xf numFmtId="43" fontId="38" fillId="4" borderId="4" xfId="1" applyFont="1" applyFill="1" applyBorder="1" applyAlignment="1">
      <alignment horizontal="center" vertical="center"/>
    </xf>
    <xf numFmtId="0" fontId="39" fillId="3" borderId="33" xfId="3" applyFont="1" applyFill="1" applyBorder="1"/>
    <xf numFmtId="0" fontId="39" fillId="3" borderId="32" xfId="3" applyFont="1" applyFill="1" applyBorder="1"/>
    <xf numFmtId="43" fontId="38" fillId="3" borderId="4" xfId="1" applyFont="1" applyFill="1" applyBorder="1" applyAlignment="1">
      <alignment horizontal="center" vertical="center"/>
    </xf>
    <xf numFmtId="0" fontId="39" fillId="7" borderId="35" xfId="3" applyFont="1" applyFill="1" applyBorder="1"/>
    <xf numFmtId="0" fontId="39" fillId="7" borderId="36" xfId="3" applyFont="1" applyFill="1" applyBorder="1"/>
    <xf numFmtId="43" fontId="38" fillId="7" borderId="38" xfId="1" applyFont="1" applyFill="1" applyBorder="1" applyAlignment="1">
      <alignment horizontal="center" vertical="center"/>
    </xf>
    <xf numFmtId="49" fontId="40" fillId="6" borderId="15" xfId="3" quotePrefix="1" applyNumberFormat="1" applyFont="1" applyFill="1" applyBorder="1" applyAlignment="1">
      <alignment vertical="center" wrapText="1"/>
    </xf>
    <xf numFmtId="44" fontId="40" fillId="6" borderId="15" xfId="3" quotePrefix="1" applyNumberFormat="1" applyFont="1" applyFill="1" applyBorder="1" applyAlignment="1">
      <alignment vertical="center" wrapText="1"/>
    </xf>
    <xf numFmtId="0" fontId="6" fillId="4" borderId="34" xfId="3" applyFont="1" applyFill="1" applyBorder="1" applyAlignment="1">
      <alignment horizontal="left" vertical="center" indent="1"/>
    </xf>
    <xf numFmtId="0" fontId="38" fillId="3" borderId="34" xfId="3" applyFont="1" applyFill="1" applyBorder="1" applyAlignment="1">
      <alignment horizontal="left" vertical="center" indent="1"/>
    </xf>
    <xf numFmtId="0" fontId="6" fillId="7" borderId="37" xfId="3" applyFont="1" applyFill="1" applyBorder="1" applyAlignment="1">
      <alignment horizontal="left" vertical="center" indent="1"/>
    </xf>
    <xf numFmtId="49" fontId="0" fillId="0" borderId="42" xfId="0" applyNumberFormat="1" applyBorder="1" applyAlignment="1">
      <alignment horizontal="center" vertical="center"/>
    </xf>
    <xf numFmtId="3" fontId="0" fillId="0" borderId="42" xfId="0" applyNumberFormat="1" applyBorder="1" applyAlignment="1">
      <alignment vertical="center"/>
    </xf>
    <xf numFmtId="4" fontId="0" fillId="4" borderId="42" xfId="0" applyNumberFormat="1" applyFill="1" applyBorder="1" applyAlignment="1">
      <alignment horizontal="right" vertical="center" indent="1"/>
    </xf>
    <xf numFmtId="49" fontId="0" fillId="0" borderId="32" xfId="0" applyNumberFormat="1" applyBorder="1" applyAlignment="1">
      <alignment horizontal="center" vertical="center"/>
    </xf>
    <xf numFmtId="3" fontId="0" fillId="0" borderId="32" xfId="0" applyNumberFormat="1" applyBorder="1" applyAlignment="1">
      <alignment vertical="center"/>
    </xf>
    <xf numFmtId="49" fontId="4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>
      <alignment horizontal="left" vertical="center" wrapText="1"/>
    </xf>
    <xf numFmtId="49" fontId="4" fillId="0" borderId="32" xfId="0" quotePrefix="1" applyNumberFormat="1" applyFont="1" applyBorder="1" applyAlignment="1">
      <alignment horizontal="center" vertical="center" wrapText="1"/>
    </xf>
    <xf numFmtId="165" fontId="4" fillId="0" borderId="32" xfId="0" applyNumberFormat="1" applyFont="1" applyBorder="1" applyAlignment="1" applyProtection="1">
      <alignment horizontal="left" vertical="center" wrapText="1"/>
      <protection locked="0"/>
    </xf>
    <xf numFmtId="0" fontId="4" fillId="0" borderId="32" xfId="0" quotePrefix="1" applyFont="1" applyBorder="1" applyAlignment="1" applyProtection="1">
      <alignment horizontal="left" vertical="center" wrapText="1"/>
      <protection locked="0"/>
    </xf>
    <xf numFmtId="0" fontId="17" fillId="0" borderId="32" xfId="0" quotePrefix="1" applyFont="1" applyBorder="1" applyAlignment="1" applyProtection="1">
      <alignment horizontal="left" vertical="center" wrapText="1"/>
      <protection locked="0"/>
    </xf>
    <xf numFmtId="0" fontId="4" fillId="0" borderId="32" xfId="0" quotePrefix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7" borderId="13" xfId="0" applyFill="1" applyBorder="1" applyAlignment="1">
      <alignment vertical="center"/>
    </xf>
    <xf numFmtId="0" fontId="3" fillId="7" borderId="13" xfId="0" applyFont="1" applyFill="1" applyBorder="1" applyAlignment="1" applyProtection="1">
      <alignment horizontal="left" vertical="center" wrapText="1"/>
      <protection locked="0"/>
    </xf>
    <xf numFmtId="4" fontId="14" fillId="7" borderId="13" xfId="0" applyNumberFormat="1" applyFont="1" applyFill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 indent="1"/>
    </xf>
    <xf numFmtId="49" fontId="20" fillId="4" borderId="2" xfId="3" quotePrefix="1" applyNumberFormat="1" applyFont="1" applyFill="1" applyBorder="1" applyAlignment="1">
      <alignment horizontal="center" vertical="center" wrapText="1"/>
    </xf>
    <xf numFmtId="49" fontId="20" fillId="4" borderId="5" xfId="3" quotePrefix="1" applyNumberFormat="1" applyFont="1" applyFill="1" applyBorder="1" applyAlignment="1">
      <alignment horizontal="center" vertical="center" wrapText="1"/>
    </xf>
    <xf numFmtId="49" fontId="20" fillId="4" borderId="39" xfId="3" quotePrefix="1" applyNumberFormat="1" applyFont="1" applyFill="1" applyBorder="1" applyAlignment="1">
      <alignment horizontal="center" vertical="center" wrapText="1"/>
    </xf>
    <xf numFmtId="0" fontId="15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19" fillId="4" borderId="1" xfId="3" applyFont="1" applyFill="1" applyBorder="1" applyAlignment="1" applyProtection="1">
      <alignment horizontal="center" vertical="center" wrapText="1"/>
      <protection locked="0"/>
    </xf>
    <xf numFmtId="0" fontId="19" fillId="4" borderId="3" xfId="3" applyFont="1" applyFill="1" applyBorder="1" applyAlignment="1" applyProtection="1">
      <alignment horizontal="center" vertical="center" wrapText="1"/>
      <protection locked="0"/>
    </xf>
    <xf numFmtId="0" fontId="21" fillId="4" borderId="3" xfId="3" applyFont="1" applyFill="1" applyBorder="1" applyAlignment="1" applyProtection="1">
      <alignment horizontal="center" vertical="center" wrapText="1"/>
      <protection locked="0"/>
    </xf>
    <xf numFmtId="0" fontId="21" fillId="4" borderId="19" xfId="3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Alignment="1">
      <alignment horizontal="left" vertical="center" wrapText="1"/>
    </xf>
    <xf numFmtId="49" fontId="20" fillId="0" borderId="0" xfId="3" quotePrefix="1" applyNumberFormat="1" applyFont="1" applyAlignment="1">
      <alignment horizontal="center" vertical="center" wrapText="1"/>
    </xf>
    <xf numFmtId="49" fontId="20" fillId="4" borderId="40" xfId="3" quotePrefix="1" applyNumberFormat="1" applyFont="1" applyFill="1" applyBorder="1" applyAlignment="1">
      <alignment horizontal="center" vertical="center" wrapText="1"/>
    </xf>
    <xf numFmtId="49" fontId="20" fillId="4" borderId="41" xfId="3" quotePrefix="1" applyNumberFormat="1" applyFont="1" applyFill="1" applyBorder="1" applyAlignment="1">
      <alignment horizontal="center" vertical="center" wrapText="1"/>
    </xf>
    <xf numFmtId="49" fontId="31" fillId="6" borderId="43" xfId="3" quotePrefix="1" applyNumberFormat="1" applyFont="1" applyFill="1" applyBorder="1" applyAlignment="1">
      <alignment vertical="center" wrapText="1"/>
    </xf>
    <xf numFmtId="43" fontId="34" fillId="7" borderId="40" xfId="1" applyFont="1" applyFill="1" applyBorder="1" applyAlignment="1">
      <alignment horizontal="center" vertical="center"/>
    </xf>
    <xf numFmtId="43" fontId="33" fillId="3" borderId="44" xfId="1" applyFont="1" applyFill="1" applyBorder="1" applyAlignment="1">
      <alignment horizontal="center" vertical="center"/>
    </xf>
    <xf numFmtId="43" fontId="32" fillId="4" borderId="44" xfId="1" applyFont="1" applyFill="1" applyBorder="1" applyAlignment="1">
      <alignment horizontal="center" vertical="center"/>
    </xf>
    <xf numFmtId="43" fontId="25" fillId="0" borderId="44" xfId="1" applyFont="1" applyBorder="1" applyAlignment="1">
      <alignment horizontal="center" vertical="center"/>
    </xf>
    <xf numFmtId="43" fontId="32" fillId="4" borderId="45" xfId="1" applyFont="1" applyFill="1" applyBorder="1" applyAlignment="1">
      <alignment horizontal="center" vertical="center"/>
    </xf>
    <xf numFmtId="43" fontId="32" fillId="4" borderId="46" xfId="1" applyFont="1" applyFill="1" applyBorder="1" applyAlignment="1">
      <alignment horizontal="center" vertical="center"/>
    </xf>
    <xf numFmtId="43" fontId="25" fillId="0" borderId="46" xfId="1" applyFont="1" applyBorder="1" applyAlignment="1">
      <alignment horizontal="center" vertical="center"/>
    </xf>
    <xf numFmtId="43" fontId="25" fillId="0" borderId="47" xfId="1" applyFont="1" applyBorder="1" applyAlignment="1">
      <alignment horizontal="center" vertical="center"/>
    </xf>
    <xf numFmtId="43" fontId="34" fillId="7" borderId="44" xfId="1" applyFont="1" applyFill="1" applyBorder="1" applyAlignment="1">
      <alignment horizontal="center" vertical="center"/>
    </xf>
    <xf numFmtId="43" fontId="25" fillId="0" borderId="44" xfId="1" applyFont="1" applyBorder="1" applyAlignment="1">
      <alignment horizontal="center"/>
    </xf>
    <xf numFmtId="43" fontId="25" fillId="5" borderId="46" xfId="1" applyFont="1" applyFill="1" applyBorder="1" applyAlignment="1">
      <alignment horizontal="center" vertical="center"/>
    </xf>
    <xf numFmtId="49" fontId="40" fillId="6" borderId="43" xfId="3" quotePrefix="1" applyNumberFormat="1" applyFont="1" applyFill="1" applyBorder="1" applyAlignment="1">
      <alignment vertical="center" wrapText="1"/>
    </xf>
    <xf numFmtId="43" fontId="33" fillId="7" borderId="44" xfId="1" applyFont="1" applyFill="1" applyBorder="1" applyAlignment="1">
      <alignment horizontal="center" vertical="center"/>
    </xf>
    <xf numFmtId="0" fontId="37" fillId="7" borderId="48" xfId="3" applyFont="1" applyFill="1" applyBorder="1" applyAlignment="1" applyProtection="1">
      <alignment horizontal="left" vertical="center" wrapText="1" indent="1"/>
      <protection locked="0"/>
    </xf>
    <xf numFmtId="43" fontId="32" fillId="7" borderId="46" xfId="1" applyFont="1" applyFill="1" applyBorder="1" applyAlignment="1">
      <alignment horizontal="center" vertical="center"/>
    </xf>
    <xf numFmtId="43" fontId="25" fillId="5" borderId="48" xfId="1" applyFont="1" applyFill="1" applyBorder="1" applyAlignment="1">
      <alignment horizontal="center" vertical="center"/>
    </xf>
    <xf numFmtId="43" fontId="38" fillId="4" borderId="49" xfId="1" applyFont="1" applyFill="1" applyBorder="1" applyAlignment="1">
      <alignment horizontal="center" vertical="center"/>
    </xf>
    <xf numFmtId="43" fontId="38" fillId="3" borderId="49" xfId="1" applyFont="1" applyFill="1" applyBorder="1" applyAlignment="1">
      <alignment horizontal="center" vertical="center"/>
    </xf>
    <xf numFmtId="43" fontId="38" fillId="7" borderId="50" xfId="1" applyFont="1" applyFill="1" applyBorder="1" applyAlignment="1">
      <alignment horizontal="center" vertical="center"/>
    </xf>
  </cellXfs>
  <cellStyles count="9">
    <cellStyle name="Normal" xfId="0" builtinId="0"/>
    <cellStyle name="Normal 2" xfId="3" xr:uid="{00000000-0005-0000-0000-000001000000}"/>
    <cellStyle name="Normal 3" xfId="5" xr:uid="{00000000-0005-0000-0000-000002000000}"/>
    <cellStyle name="Normal 4" xfId="8" xr:uid="{00000000-0005-0000-0000-000003000000}"/>
    <cellStyle name="Normal 5" xfId="4" xr:uid="{00000000-0005-0000-0000-000004000000}"/>
    <cellStyle name="Porcentagem 2" xfId="7" xr:uid="{00000000-0005-0000-0000-000005000000}"/>
    <cellStyle name="Vírgula" xfId="1" builtinId="3"/>
    <cellStyle name="Vírgula 2" xfId="2" xr:uid="{00000000-0005-0000-0000-000007000000}"/>
    <cellStyle name="Vírgula 3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180975</xdr:rowOff>
    </xdr:from>
    <xdr:to>
      <xdr:col>2</xdr:col>
      <xdr:colOff>295275</xdr:colOff>
      <xdr:row>5</xdr:row>
      <xdr:rowOff>31720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55" t="5288" r="26769" b="29941"/>
        <a:stretch/>
      </xdr:blipFill>
      <xdr:spPr>
        <a:xfrm>
          <a:off x="428625" y="180975"/>
          <a:ext cx="933450" cy="10889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&#234;ncia%20Fiscal/2023/2023_04_abr/Arquivos%20de%20Trabalho/FECP/02_05_FECP_Por_atividade_economica%20-%202023_01_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ortar Planilha"/>
      <sheetName val="SQL"/>
    </sheetNames>
    <sheetDataSet>
      <sheetData sheetId="0">
        <row r="2">
          <cell r="A2" t="str">
            <v>4783-1/01</v>
          </cell>
          <cell r="B2">
            <v>1232073.96</v>
          </cell>
        </row>
        <row r="3">
          <cell r="A3" t="str">
            <v>0600-0/01</v>
          </cell>
          <cell r="B3">
            <v>25151536.73</v>
          </cell>
        </row>
        <row r="4">
          <cell r="A4" t="str">
            <v>4684-2/99</v>
          </cell>
          <cell r="B4">
            <v>1871314.67</v>
          </cell>
        </row>
        <row r="5">
          <cell r="A5" t="str">
            <v>4691-5/00</v>
          </cell>
          <cell r="B5">
            <v>5708575.1799999997</v>
          </cell>
        </row>
        <row r="6">
          <cell r="A6" t="str">
            <v>4673-7/00</v>
          </cell>
          <cell r="B6">
            <v>909043.72</v>
          </cell>
        </row>
        <row r="7">
          <cell r="A7" t="str">
            <v>2651-5/00</v>
          </cell>
          <cell r="B7">
            <v>286755.69</v>
          </cell>
        </row>
        <row r="8">
          <cell r="A8" t="str">
            <v>8599-6/04</v>
          </cell>
          <cell r="B8">
            <v>5724.65</v>
          </cell>
        </row>
        <row r="9">
          <cell r="A9" t="str">
            <v>4511-1/04</v>
          </cell>
          <cell r="B9">
            <v>8314.84</v>
          </cell>
        </row>
        <row r="10">
          <cell r="A10" t="str">
            <v>4530-7/05</v>
          </cell>
          <cell r="B10">
            <v>75039.78</v>
          </cell>
        </row>
        <row r="11">
          <cell r="A11" t="str">
            <v>4754-7/01</v>
          </cell>
          <cell r="B11">
            <v>755508.16</v>
          </cell>
        </row>
        <row r="12">
          <cell r="A12" t="str">
            <v>4665-6/00</v>
          </cell>
          <cell r="B12">
            <v>366273.82</v>
          </cell>
        </row>
        <row r="13">
          <cell r="A13" t="str">
            <v>4637-1/99</v>
          </cell>
          <cell r="B13">
            <v>2886549.85</v>
          </cell>
        </row>
        <row r="14">
          <cell r="A14" t="str">
            <v>4645-1/03</v>
          </cell>
          <cell r="B14">
            <v>54043.51</v>
          </cell>
        </row>
        <row r="15">
          <cell r="A15" t="str">
            <v>3230-2/00</v>
          </cell>
          <cell r="B15">
            <v>8257.51</v>
          </cell>
        </row>
        <row r="16">
          <cell r="A16" t="str">
            <v>8610-1/01</v>
          </cell>
          <cell r="B16">
            <v>179.39</v>
          </cell>
        </row>
        <row r="17">
          <cell r="A17" t="str">
            <v>0810-0/99</v>
          </cell>
          <cell r="B17">
            <v>470234.48</v>
          </cell>
        </row>
        <row r="18">
          <cell r="A18" t="str">
            <v>1012-1/01</v>
          </cell>
          <cell r="B18">
            <v>60295.91</v>
          </cell>
        </row>
        <row r="19">
          <cell r="A19" t="str">
            <v>1749-4/00</v>
          </cell>
          <cell r="B19">
            <v>73970.55</v>
          </cell>
        </row>
        <row r="20">
          <cell r="A20" t="str">
            <v>2944-1/00</v>
          </cell>
          <cell r="B20">
            <v>320749.71999999997</v>
          </cell>
        </row>
        <row r="21">
          <cell r="A21" t="str">
            <v>2790-2/99</v>
          </cell>
          <cell r="B21">
            <v>424993.43</v>
          </cell>
        </row>
        <row r="22">
          <cell r="A22" t="str">
            <v>4692-3/00</v>
          </cell>
          <cell r="B22">
            <v>83284.13</v>
          </cell>
        </row>
        <row r="23">
          <cell r="A23" t="str">
            <v>2424-5/02</v>
          </cell>
          <cell r="B23">
            <v>1953403.79</v>
          </cell>
        </row>
        <row r="24">
          <cell r="A24" t="str">
            <v>4541-2/01</v>
          </cell>
          <cell r="B24">
            <v>17960.099999999999</v>
          </cell>
        </row>
        <row r="25">
          <cell r="A25" t="str">
            <v>1071-6/00</v>
          </cell>
          <cell r="B25">
            <v>47871.9</v>
          </cell>
        </row>
        <row r="26">
          <cell r="A26" t="str">
            <v>4912-4/03</v>
          </cell>
          <cell r="B26">
            <v>27719.98</v>
          </cell>
        </row>
        <row r="27">
          <cell r="A27" t="str">
            <v>1413-4/01</v>
          </cell>
          <cell r="B27">
            <v>43024.67</v>
          </cell>
        </row>
        <row r="28">
          <cell r="A28" t="str">
            <v>2945-0/00</v>
          </cell>
          <cell r="B28">
            <v>137624.35</v>
          </cell>
        </row>
        <row r="29">
          <cell r="A29" t="str">
            <v>3292-2/02</v>
          </cell>
          <cell r="B29">
            <v>154123.89000000001</v>
          </cell>
        </row>
        <row r="30">
          <cell r="A30" t="str">
            <v>5022-0/02</v>
          </cell>
          <cell r="B30">
            <v>39406.89</v>
          </cell>
        </row>
        <row r="31">
          <cell r="A31" t="str">
            <v>9001-9/06</v>
          </cell>
          <cell r="B31">
            <v>111.07</v>
          </cell>
        </row>
        <row r="32">
          <cell r="A32" t="str">
            <v>5232-0/00</v>
          </cell>
          <cell r="B32">
            <v>23234.959999999999</v>
          </cell>
        </row>
        <row r="33">
          <cell r="A33" t="str">
            <v>1539-4/00</v>
          </cell>
          <cell r="B33">
            <v>70.180000000000007</v>
          </cell>
        </row>
        <row r="34">
          <cell r="A34" t="str">
            <v>3313-9/02</v>
          </cell>
          <cell r="B34">
            <v>13748.7</v>
          </cell>
        </row>
        <row r="35">
          <cell r="A35" t="str">
            <v>5091-2/02</v>
          </cell>
          <cell r="B35">
            <v>327640.83</v>
          </cell>
        </row>
        <row r="36">
          <cell r="A36" t="str">
            <v>7911-2/00</v>
          </cell>
          <cell r="B36">
            <v>546.63</v>
          </cell>
        </row>
        <row r="37">
          <cell r="A37" t="str">
            <v>6530-8/00</v>
          </cell>
          <cell r="B37">
            <v>12.52</v>
          </cell>
        </row>
        <row r="38">
          <cell r="A38" t="str">
            <v>6110-8/02</v>
          </cell>
          <cell r="B38">
            <v>7981.91</v>
          </cell>
        </row>
        <row r="39">
          <cell r="A39" t="str">
            <v>6022-5/02</v>
          </cell>
          <cell r="B39">
            <v>102.69</v>
          </cell>
        </row>
        <row r="40">
          <cell r="A40" t="str">
            <v>7319-0/02</v>
          </cell>
          <cell r="B40">
            <v>14329.61</v>
          </cell>
        </row>
        <row r="41">
          <cell r="A41" t="str">
            <v>1043-1/00</v>
          </cell>
          <cell r="B41">
            <v>615.73</v>
          </cell>
        </row>
        <row r="42">
          <cell r="A42" t="str">
            <v>5911-1/99</v>
          </cell>
          <cell r="B42">
            <v>191.41</v>
          </cell>
        </row>
        <row r="43">
          <cell r="A43" t="str">
            <v>2122-0/00</v>
          </cell>
          <cell r="B43">
            <v>42580.43</v>
          </cell>
        </row>
        <row r="44">
          <cell r="A44" t="str">
            <v>2853-4/00</v>
          </cell>
          <cell r="B44">
            <v>5795.18</v>
          </cell>
        </row>
        <row r="45">
          <cell r="A45" t="str">
            <v>4221-9/02</v>
          </cell>
          <cell r="B45">
            <v>35324.339999999997</v>
          </cell>
        </row>
        <row r="46">
          <cell r="A46" t="str">
            <v>1064-3/00</v>
          </cell>
          <cell r="B46">
            <v>14715.95</v>
          </cell>
        </row>
        <row r="47">
          <cell r="A47" t="str">
            <v>4221-9/05</v>
          </cell>
          <cell r="B47">
            <v>36932.379999999997</v>
          </cell>
        </row>
        <row r="48">
          <cell r="A48" t="str">
            <v>7723-3/00</v>
          </cell>
          <cell r="B48">
            <v>9.8000000000000007</v>
          </cell>
        </row>
        <row r="49">
          <cell r="A49" t="str">
            <v>4399-1/01</v>
          </cell>
          <cell r="B49">
            <v>2628.9</v>
          </cell>
        </row>
        <row r="50">
          <cell r="A50" t="str">
            <v>6141-8/00</v>
          </cell>
          <cell r="B50">
            <v>16652.59</v>
          </cell>
        </row>
        <row r="51">
          <cell r="A51" t="str">
            <v>1741-9/01</v>
          </cell>
          <cell r="B51">
            <v>12.62</v>
          </cell>
        </row>
        <row r="52">
          <cell r="A52" t="str">
            <v>2040-1/00</v>
          </cell>
          <cell r="B52">
            <v>302.08</v>
          </cell>
        </row>
        <row r="53">
          <cell r="A53" t="str">
            <v>4755-5/03</v>
          </cell>
          <cell r="B53">
            <v>595094.67000000004</v>
          </cell>
        </row>
        <row r="54">
          <cell r="A54" t="str">
            <v>4631-1/00</v>
          </cell>
          <cell r="B54">
            <v>2063777.11</v>
          </cell>
        </row>
        <row r="55">
          <cell r="A55" t="str">
            <v>4732-6/00</v>
          </cell>
          <cell r="B55">
            <v>43450.31</v>
          </cell>
        </row>
        <row r="56">
          <cell r="A56" t="str">
            <v>5211-7/01</v>
          </cell>
          <cell r="B56">
            <v>250103.8</v>
          </cell>
        </row>
        <row r="57">
          <cell r="A57" t="str">
            <v>2822-4/02</v>
          </cell>
          <cell r="B57">
            <v>139362.21</v>
          </cell>
        </row>
        <row r="58">
          <cell r="A58" t="str">
            <v>2949-2/99</v>
          </cell>
          <cell r="B58">
            <v>4940481.7300000004</v>
          </cell>
        </row>
        <row r="59">
          <cell r="A59" t="str">
            <v>2063-1/00</v>
          </cell>
          <cell r="B59">
            <v>1694458.78</v>
          </cell>
        </row>
        <row r="60">
          <cell r="A60" t="str">
            <v>4686-9/02</v>
          </cell>
          <cell r="B60">
            <v>341581.77</v>
          </cell>
        </row>
        <row r="61">
          <cell r="A61" t="str">
            <v>4530-7/02</v>
          </cell>
          <cell r="B61">
            <v>686286.77</v>
          </cell>
        </row>
        <row r="62">
          <cell r="A62" t="str">
            <v>4652-4/00</v>
          </cell>
          <cell r="B62">
            <v>860230.02</v>
          </cell>
        </row>
        <row r="63">
          <cell r="A63" t="str">
            <v>4623-1/09</v>
          </cell>
          <cell r="B63">
            <v>2781688.75</v>
          </cell>
        </row>
        <row r="64">
          <cell r="A64" t="str">
            <v>2599-3/99</v>
          </cell>
          <cell r="B64">
            <v>3072154.98</v>
          </cell>
        </row>
        <row r="65">
          <cell r="A65" t="str">
            <v>4639-7/02</v>
          </cell>
          <cell r="B65">
            <v>1101175.98</v>
          </cell>
        </row>
        <row r="66">
          <cell r="A66" t="str">
            <v>2229-3/02</v>
          </cell>
          <cell r="B66">
            <v>293637.59000000003</v>
          </cell>
        </row>
        <row r="67">
          <cell r="A67" t="str">
            <v>4649-4/02</v>
          </cell>
          <cell r="B67">
            <v>104326.06</v>
          </cell>
        </row>
        <row r="68">
          <cell r="A68" t="str">
            <v>4757-1/00</v>
          </cell>
          <cell r="B68">
            <v>200082.47</v>
          </cell>
        </row>
        <row r="69">
          <cell r="A69" t="str">
            <v>4649-4/04</v>
          </cell>
          <cell r="B69">
            <v>25371.35</v>
          </cell>
        </row>
        <row r="70">
          <cell r="A70" t="str">
            <v>3314-7/05</v>
          </cell>
          <cell r="B70">
            <v>4475.71</v>
          </cell>
        </row>
        <row r="71">
          <cell r="A71" t="str">
            <v>4649-4/01</v>
          </cell>
          <cell r="B71">
            <v>179307.06</v>
          </cell>
        </row>
        <row r="72">
          <cell r="A72" t="str">
            <v>4741-5/00</v>
          </cell>
          <cell r="B72">
            <v>269018.77</v>
          </cell>
        </row>
        <row r="73">
          <cell r="A73" t="str">
            <v>7739-0/99</v>
          </cell>
          <cell r="B73">
            <v>475690.19</v>
          </cell>
        </row>
        <row r="74">
          <cell r="A74" t="str">
            <v>4789-0/01</v>
          </cell>
          <cell r="B74">
            <v>449313.7</v>
          </cell>
        </row>
        <row r="75">
          <cell r="A75" t="str">
            <v>2424-5/01</v>
          </cell>
          <cell r="B75">
            <v>47700.49</v>
          </cell>
        </row>
        <row r="76">
          <cell r="A76" t="str">
            <v>2073-8/00</v>
          </cell>
          <cell r="B76">
            <v>122241.32</v>
          </cell>
        </row>
        <row r="77">
          <cell r="A77" t="str">
            <v>2759-7/99</v>
          </cell>
          <cell r="B77">
            <v>292748.09000000003</v>
          </cell>
        </row>
        <row r="78">
          <cell r="A78" t="str">
            <v>1121-6/00</v>
          </cell>
          <cell r="B78">
            <v>155434.18</v>
          </cell>
        </row>
        <row r="79">
          <cell r="A79" t="str">
            <v>4623-1/99</v>
          </cell>
          <cell r="B79">
            <v>703205.26</v>
          </cell>
        </row>
        <row r="80">
          <cell r="A80" t="str">
            <v>1013-9/01</v>
          </cell>
          <cell r="B80">
            <v>202437.3</v>
          </cell>
        </row>
        <row r="81">
          <cell r="A81" t="str">
            <v>7490-1/99</v>
          </cell>
          <cell r="B81">
            <v>82288.639999999999</v>
          </cell>
        </row>
        <row r="82">
          <cell r="A82" t="str">
            <v>4635-4/99</v>
          </cell>
          <cell r="B82">
            <v>843559.51</v>
          </cell>
        </row>
        <row r="83">
          <cell r="A83" t="str">
            <v>3313-9/99</v>
          </cell>
          <cell r="B83">
            <v>16370.6</v>
          </cell>
        </row>
        <row r="84">
          <cell r="A84" t="str">
            <v>1822-9/99</v>
          </cell>
          <cell r="B84">
            <v>7120.07</v>
          </cell>
        </row>
        <row r="85">
          <cell r="A85" t="str">
            <v>8640-2/99</v>
          </cell>
          <cell r="B85">
            <v>4326.8599999999997</v>
          </cell>
        </row>
        <row r="86">
          <cell r="A86" t="str">
            <v>0151-2/01</v>
          </cell>
          <cell r="B86">
            <v>5479.01</v>
          </cell>
        </row>
        <row r="87">
          <cell r="A87" t="str">
            <v>4391-6/00</v>
          </cell>
          <cell r="B87">
            <v>1785.61</v>
          </cell>
        </row>
        <row r="88">
          <cell r="A88" t="str">
            <v>4511-1/03</v>
          </cell>
          <cell r="B88">
            <v>124837.45</v>
          </cell>
        </row>
        <row r="89">
          <cell r="A89" t="str">
            <v>5620-1/04</v>
          </cell>
          <cell r="B89">
            <v>8941.7800000000007</v>
          </cell>
        </row>
        <row r="90">
          <cell r="A90" t="str">
            <v>5112-9/99</v>
          </cell>
          <cell r="B90">
            <v>3055.5</v>
          </cell>
        </row>
        <row r="91">
          <cell r="A91" t="str">
            <v>4329-1/99</v>
          </cell>
          <cell r="B91">
            <v>3731.91</v>
          </cell>
        </row>
        <row r="92">
          <cell r="A92" t="str">
            <v>4520-0/02</v>
          </cell>
          <cell r="B92">
            <v>2139.44</v>
          </cell>
        </row>
        <row r="93">
          <cell r="A93" t="str">
            <v>4632-0/03</v>
          </cell>
          <cell r="B93">
            <v>17578.27</v>
          </cell>
        </row>
        <row r="94">
          <cell r="A94" t="str">
            <v>2652-3/00</v>
          </cell>
          <cell r="B94">
            <v>5705.91</v>
          </cell>
        </row>
        <row r="95">
          <cell r="A95" t="str">
            <v>2930-1/01</v>
          </cell>
          <cell r="B95">
            <v>204678.63</v>
          </cell>
        </row>
        <row r="96">
          <cell r="A96" t="str">
            <v>0134-2/00</v>
          </cell>
          <cell r="B96">
            <v>47.9</v>
          </cell>
        </row>
        <row r="97">
          <cell r="A97" t="str">
            <v>3092-0/00</v>
          </cell>
          <cell r="B97">
            <v>5665.42</v>
          </cell>
        </row>
        <row r="98">
          <cell r="A98" t="str">
            <v>6463-8/00</v>
          </cell>
          <cell r="B98">
            <v>1142.26</v>
          </cell>
        </row>
        <row r="99">
          <cell r="A99" t="str">
            <v>2833-0/00</v>
          </cell>
          <cell r="B99">
            <v>19358.79</v>
          </cell>
        </row>
        <row r="100">
          <cell r="A100" t="str">
            <v>3211-6/02</v>
          </cell>
          <cell r="B100">
            <v>84892.4</v>
          </cell>
        </row>
        <row r="101">
          <cell r="A101" t="str">
            <v>2910-7/02</v>
          </cell>
          <cell r="B101">
            <v>1696.21</v>
          </cell>
        </row>
        <row r="102">
          <cell r="A102" t="str">
            <v>6821-8/02</v>
          </cell>
          <cell r="B102">
            <v>6.6</v>
          </cell>
        </row>
        <row r="103">
          <cell r="A103" t="str">
            <v>7119-7/01</v>
          </cell>
          <cell r="B103">
            <v>414.42</v>
          </cell>
        </row>
        <row r="104">
          <cell r="A104" t="str">
            <v>0725-1/00</v>
          </cell>
          <cell r="B104">
            <v>12.85</v>
          </cell>
        </row>
        <row r="105">
          <cell r="A105" t="str">
            <v>2092-4/02</v>
          </cell>
          <cell r="B105">
            <v>113430.11</v>
          </cell>
        </row>
        <row r="106">
          <cell r="A106" t="str">
            <v>6629-1/00</v>
          </cell>
          <cell r="B106">
            <v>328.8</v>
          </cell>
        </row>
        <row r="107">
          <cell r="A107" t="str">
            <v>8640-2/01</v>
          </cell>
          <cell r="B107">
            <v>561.53</v>
          </cell>
        </row>
        <row r="108">
          <cell r="A108" t="str">
            <v>3314-7/03</v>
          </cell>
          <cell r="B108">
            <v>5370.43</v>
          </cell>
        </row>
        <row r="109">
          <cell r="A109" t="str">
            <v>4212-0/00</v>
          </cell>
          <cell r="B109">
            <v>532.03</v>
          </cell>
        </row>
        <row r="110">
          <cell r="A110" t="str">
            <v>4686-9/01</v>
          </cell>
          <cell r="B110">
            <v>7435.2</v>
          </cell>
        </row>
        <row r="111">
          <cell r="A111" t="str">
            <v>3299-0/04</v>
          </cell>
          <cell r="B111">
            <v>4594.97</v>
          </cell>
        </row>
        <row r="112">
          <cell r="A112" t="str">
            <v>4520-0/05</v>
          </cell>
          <cell r="B112">
            <v>5218.5600000000004</v>
          </cell>
        </row>
        <row r="113">
          <cell r="A113" t="str">
            <v>1830-0/03</v>
          </cell>
          <cell r="B113">
            <v>228.9</v>
          </cell>
        </row>
        <row r="114">
          <cell r="A114" t="str">
            <v>0162-8/99</v>
          </cell>
          <cell r="B114">
            <v>1412.51</v>
          </cell>
        </row>
        <row r="115">
          <cell r="A115" t="str">
            <v>3839-4/99</v>
          </cell>
          <cell r="B115">
            <v>7110.54</v>
          </cell>
        </row>
        <row r="116">
          <cell r="A116" t="str">
            <v>2950-6/00</v>
          </cell>
          <cell r="B116">
            <v>1609.29</v>
          </cell>
        </row>
        <row r="117">
          <cell r="A117" t="str">
            <v>2814-3/02</v>
          </cell>
          <cell r="B117">
            <v>939.49</v>
          </cell>
        </row>
        <row r="118">
          <cell r="A118" t="str">
            <v>4923-0/02</v>
          </cell>
          <cell r="B118">
            <v>17452.919999999998</v>
          </cell>
        </row>
        <row r="119">
          <cell r="A119" t="str">
            <v>4785-7/99</v>
          </cell>
          <cell r="B119">
            <v>475.31</v>
          </cell>
        </row>
        <row r="120">
          <cell r="A120" t="str">
            <v>2423-7/01</v>
          </cell>
          <cell r="B120">
            <v>1334.5</v>
          </cell>
        </row>
        <row r="121">
          <cell r="A121" t="str">
            <v>3099-7/00</v>
          </cell>
          <cell r="B121">
            <v>817.32</v>
          </cell>
        </row>
        <row r="122">
          <cell r="A122" t="str">
            <v>8541-4/00</v>
          </cell>
          <cell r="B122">
            <v>461.91</v>
          </cell>
        </row>
        <row r="123">
          <cell r="A123" t="str">
            <v>1061-9/01</v>
          </cell>
          <cell r="B123">
            <v>76.05</v>
          </cell>
        </row>
        <row r="124">
          <cell r="A124" t="str">
            <v>7739-0/01</v>
          </cell>
          <cell r="B124">
            <v>85.69</v>
          </cell>
        </row>
        <row r="125">
          <cell r="A125" t="str">
            <v>4635-4/02</v>
          </cell>
          <cell r="B125">
            <v>13767804.93</v>
          </cell>
        </row>
        <row r="126">
          <cell r="A126" t="str">
            <v>4711-3/02</v>
          </cell>
          <cell r="B126">
            <v>16196795.85</v>
          </cell>
        </row>
        <row r="127">
          <cell r="A127" t="str">
            <v>4637-1/04</v>
          </cell>
          <cell r="B127">
            <v>2899570.35</v>
          </cell>
        </row>
        <row r="128">
          <cell r="A128" t="str">
            <v>1112-7/00</v>
          </cell>
          <cell r="B128">
            <v>83264.25</v>
          </cell>
        </row>
        <row r="129">
          <cell r="A129" t="str">
            <v>4711-3/01</v>
          </cell>
          <cell r="B129">
            <v>3920681.57</v>
          </cell>
        </row>
        <row r="130">
          <cell r="A130" t="str">
            <v>2399-1/99</v>
          </cell>
          <cell r="B130">
            <v>436671.37</v>
          </cell>
        </row>
        <row r="131">
          <cell r="A131" t="str">
            <v>1092-9/00</v>
          </cell>
          <cell r="B131">
            <v>579881.91</v>
          </cell>
        </row>
        <row r="132">
          <cell r="A132" t="str">
            <v>1629-3/01</v>
          </cell>
          <cell r="B132">
            <v>89485.61</v>
          </cell>
        </row>
        <row r="133">
          <cell r="A133" t="str">
            <v>4722-9/01</v>
          </cell>
          <cell r="B133">
            <v>102218.75</v>
          </cell>
        </row>
        <row r="134">
          <cell r="A134" t="str">
            <v>5231-1/02</v>
          </cell>
          <cell r="B134">
            <v>275231.78000000003</v>
          </cell>
        </row>
        <row r="135">
          <cell r="A135" t="str">
            <v>4637-1/05</v>
          </cell>
          <cell r="B135">
            <v>314437.32</v>
          </cell>
        </row>
        <row r="136">
          <cell r="A136" t="str">
            <v>4664-8/00</v>
          </cell>
          <cell r="B136">
            <v>833557.15</v>
          </cell>
        </row>
        <row r="137">
          <cell r="A137" t="str">
            <v>4637-1/07</v>
          </cell>
          <cell r="B137">
            <v>381084.4</v>
          </cell>
        </row>
        <row r="138">
          <cell r="A138" t="str">
            <v>7210-0/00</v>
          </cell>
          <cell r="B138">
            <v>4681033.41</v>
          </cell>
        </row>
        <row r="139">
          <cell r="A139" t="str">
            <v>4911-6/00</v>
          </cell>
          <cell r="B139">
            <v>344460.14</v>
          </cell>
        </row>
        <row r="140">
          <cell r="A140" t="str">
            <v>1811-3/02</v>
          </cell>
          <cell r="B140">
            <v>797.8</v>
          </cell>
        </row>
        <row r="141">
          <cell r="A141" t="str">
            <v>3314-7/10</v>
          </cell>
          <cell r="B141">
            <v>71561.17</v>
          </cell>
        </row>
        <row r="142">
          <cell r="A142" t="str">
            <v>7719-5/99</v>
          </cell>
          <cell r="B142">
            <v>53126.26</v>
          </cell>
        </row>
        <row r="143">
          <cell r="A143" t="str">
            <v>5111-1/00</v>
          </cell>
          <cell r="B143">
            <v>29984.5</v>
          </cell>
        </row>
        <row r="144">
          <cell r="A144" t="str">
            <v>4399-1/03</v>
          </cell>
          <cell r="B144">
            <v>7826.75</v>
          </cell>
        </row>
        <row r="145">
          <cell r="A145" t="str">
            <v>7719-5/01</v>
          </cell>
          <cell r="B145">
            <v>4142.34</v>
          </cell>
        </row>
        <row r="146">
          <cell r="A146" t="str">
            <v>4614-1/00</v>
          </cell>
          <cell r="B146">
            <v>111249.23</v>
          </cell>
        </row>
        <row r="147">
          <cell r="A147" t="str">
            <v>1099-6/07</v>
          </cell>
          <cell r="B147">
            <v>9106.32</v>
          </cell>
        </row>
        <row r="148">
          <cell r="A148" t="str">
            <v>2319-2/00</v>
          </cell>
          <cell r="B148">
            <v>71426.37</v>
          </cell>
        </row>
        <row r="149">
          <cell r="A149" t="str">
            <v>2541-1/00</v>
          </cell>
          <cell r="B149">
            <v>3791.65</v>
          </cell>
        </row>
        <row r="150">
          <cell r="A150" t="str">
            <v>2722-8/01</v>
          </cell>
          <cell r="B150">
            <v>34073.300000000003</v>
          </cell>
        </row>
        <row r="151">
          <cell r="A151" t="str">
            <v>8220-2/00</v>
          </cell>
          <cell r="B151">
            <v>1720.54</v>
          </cell>
        </row>
        <row r="152">
          <cell r="A152" t="str">
            <v>3822-0/00</v>
          </cell>
          <cell r="B152">
            <v>11523.54</v>
          </cell>
        </row>
        <row r="153">
          <cell r="A153" t="str">
            <v>4211-1/01</v>
          </cell>
          <cell r="B153">
            <v>3364.35</v>
          </cell>
        </row>
        <row r="154">
          <cell r="A154" t="str">
            <v>3511-5/02</v>
          </cell>
          <cell r="B154">
            <v>2252.88</v>
          </cell>
        </row>
        <row r="155">
          <cell r="A155" t="str">
            <v>1062-7/00</v>
          </cell>
          <cell r="B155">
            <v>28547.57</v>
          </cell>
        </row>
        <row r="156">
          <cell r="A156" t="str">
            <v>9602-5/01</v>
          </cell>
          <cell r="B156">
            <v>3817.42</v>
          </cell>
        </row>
        <row r="157">
          <cell r="A157" t="str">
            <v>4292-8/01</v>
          </cell>
          <cell r="B157">
            <v>2734.7</v>
          </cell>
        </row>
        <row r="158">
          <cell r="A158" t="str">
            <v>2592-6/02</v>
          </cell>
          <cell r="B158">
            <v>280162.32</v>
          </cell>
        </row>
        <row r="159">
          <cell r="A159" t="str">
            <v>0810-0/02</v>
          </cell>
          <cell r="B159">
            <v>25672</v>
          </cell>
        </row>
        <row r="160">
          <cell r="A160" t="str">
            <v>4679-6/03</v>
          </cell>
          <cell r="B160">
            <v>21788.2</v>
          </cell>
        </row>
        <row r="161">
          <cell r="A161" t="str">
            <v>6120-5/02</v>
          </cell>
          <cell r="B161">
            <v>3364297.08</v>
          </cell>
        </row>
        <row r="162">
          <cell r="A162" t="str">
            <v>2521-7/00</v>
          </cell>
          <cell r="B162">
            <v>11443.75</v>
          </cell>
        </row>
        <row r="163">
          <cell r="A163" t="str">
            <v>2029-1/00</v>
          </cell>
          <cell r="B163">
            <v>654331.55000000005</v>
          </cell>
        </row>
        <row r="164">
          <cell r="A164" t="str">
            <v>2342-7/02</v>
          </cell>
          <cell r="B164">
            <v>69591.91</v>
          </cell>
        </row>
        <row r="165">
          <cell r="A165" t="str">
            <v>2014-2/00</v>
          </cell>
          <cell r="B165">
            <v>430405.27</v>
          </cell>
        </row>
        <row r="166">
          <cell r="A166" t="str">
            <v>4687-7/02</v>
          </cell>
          <cell r="B166">
            <v>5522.76</v>
          </cell>
        </row>
        <row r="167">
          <cell r="A167" t="str">
            <v>2330-3/99</v>
          </cell>
          <cell r="B167">
            <v>599483.25</v>
          </cell>
        </row>
        <row r="168">
          <cell r="A168" t="str">
            <v>3600-6/02</v>
          </cell>
          <cell r="B168">
            <v>4455.72</v>
          </cell>
        </row>
        <row r="169">
          <cell r="A169" t="str">
            <v>4512-9/02</v>
          </cell>
          <cell r="B169">
            <v>365.7</v>
          </cell>
        </row>
        <row r="170">
          <cell r="A170" t="str">
            <v>4330-4/99</v>
          </cell>
          <cell r="B170">
            <v>1257.46</v>
          </cell>
        </row>
        <row r="171">
          <cell r="A171" t="str">
            <v>8531-7/00</v>
          </cell>
          <cell r="B171">
            <v>243.5</v>
          </cell>
        </row>
        <row r="172">
          <cell r="A172" t="str">
            <v>3299-0/03</v>
          </cell>
          <cell r="B172">
            <v>226255.83</v>
          </cell>
        </row>
        <row r="173">
          <cell r="A173" t="str">
            <v>7500-1/00</v>
          </cell>
          <cell r="B173">
            <v>974.87</v>
          </cell>
        </row>
        <row r="174">
          <cell r="A174" t="str">
            <v>4789-0/08</v>
          </cell>
          <cell r="B174">
            <v>7347.28</v>
          </cell>
        </row>
        <row r="175">
          <cell r="A175" t="str">
            <v>1122-4/99</v>
          </cell>
          <cell r="B175">
            <v>39697.85</v>
          </cell>
        </row>
        <row r="176">
          <cell r="A176" t="str">
            <v>1312-0/00</v>
          </cell>
          <cell r="B176">
            <v>136.86000000000001</v>
          </cell>
        </row>
        <row r="177">
          <cell r="A177" t="str">
            <v>1020-1/01</v>
          </cell>
          <cell r="B177">
            <v>5454.79</v>
          </cell>
        </row>
        <row r="178">
          <cell r="A178" t="str">
            <v>2815-1/02</v>
          </cell>
          <cell r="B178">
            <v>1579.77</v>
          </cell>
        </row>
        <row r="179">
          <cell r="A179" t="str">
            <v>8291-1/00</v>
          </cell>
          <cell r="B179">
            <v>1281.97</v>
          </cell>
        </row>
        <row r="180">
          <cell r="A180" t="str">
            <v>2092-4/03</v>
          </cell>
          <cell r="B180">
            <v>7.14</v>
          </cell>
        </row>
        <row r="181">
          <cell r="A181" t="str">
            <v>0810-0/07</v>
          </cell>
          <cell r="B181">
            <v>1547.24</v>
          </cell>
        </row>
        <row r="182">
          <cell r="A182" t="str">
            <v>0230-6/00</v>
          </cell>
          <cell r="B182">
            <v>1509.83</v>
          </cell>
        </row>
        <row r="183">
          <cell r="A183" t="str">
            <v>1922-5/02</v>
          </cell>
          <cell r="B183">
            <v>1056.52</v>
          </cell>
        </row>
        <row r="184">
          <cell r="A184" t="str">
            <v>4742-3/00</v>
          </cell>
          <cell r="B184">
            <v>298306.76</v>
          </cell>
        </row>
        <row r="185">
          <cell r="A185" t="str">
            <v>1921-7/00</v>
          </cell>
          <cell r="B185">
            <v>34779121.960000001</v>
          </cell>
        </row>
        <row r="186">
          <cell r="A186" t="str">
            <v>4922-1/01</v>
          </cell>
          <cell r="B186">
            <v>47003.9</v>
          </cell>
        </row>
        <row r="187">
          <cell r="A187" t="str">
            <v>4781-4/00</v>
          </cell>
          <cell r="B187">
            <v>17020186.800000001</v>
          </cell>
        </row>
        <row r="188">
          <cell r="A188" t="str">
            <v>2219-6/00</v>
          </cell>
          <cell r="B188">
            <v>376951.43</v>
          </cell>
        </row>
        <row r="189">
          <cell r="A189" t="str">
            <v>4643-5/02</v>
          </cell>
          <cell r="B189">
            <v>217435.19</v>
          </cell>
        </row>
        <row r="190">
          <cell r="A190" t="str">
            <v>3291-4/00</v>
          </cell>
          <cell r="B190">
            <v>28651.17</v>
          </cell>
        </row>
        <row r="191">
          <cell r="A191" t="str">
            <v>4679-6/99</v>
          </cell>
          <cell r="B191">
            <v>2066355.51</v>
          </cell>
        </row>
        <row r="192">
          <cell r="A192" t="str">
            <v>0322-1/01</v>
          </cell>
          <cell r="B192">
            <v>81.73</v>
          </cell>
        </row>
        <row r="193">
          <cell r="A193" t="str">
            <v>4782-2/01</v>
          </cell>
          <cell r="B193">
            <v>1845810.72</v>
          </cell>
        </row>
        <row r="194">
          <cell r="A194" t="str">
            <v>2211-1/00</v>
          </cell>
          <cell r="B194">
            <v>3770345.19</v>
          </cell>
        </row>
        <row r="195">
          <cell r="A195" t="str">
            <v>4643-5/01</v>
          </cell>
          <cell r="B195">
            <v>254615.45</v>
          </cell>
        </row>
        <row r="196">
          <cell r="A196" t="str">
            <v>2831-3/00</v>
          </cell>
          <cell r="B196">
            <v>9582.25</v>
          </cell>
        </row>
        <row r="197">
          <cell r="A197" t="str">
            <v>7820-5/00</v>
          </cell>
          <cell r="B197">
            <v>2005.37</v>
          </cell>
        </row>
        <row r="198">
          <cell r="A198" t="str">
            <v>7732-2/02</v>
          </cell>
          <cell r="B198">
            <v>24856.3</v>
          </cell>
        </row>
        <row r="199">
          <cell r="A199" t="str">
            <v>2421-1/00</v>
          </cell>
          <cell r="B199">
            <v>947244.38</v>
          </cell>
        </row>
        <row r="200">
          <cell r="A200" t="str">
            <v>4921-3/01</v>
          </cell>
          <cell r="B200">
            <v>68802.850000000006</v>
          </cell>
        </row>
        <row r="201">
          <cell r="A201" t="str">
            <v>5620-1/01</v>
          </cell>
          <cell r="B201">
            <v>178100.59</v>
          </cell>
        </row>
        <row r="202">
          <cell r="A202" t="str">
            <v>2731-7/00</v>
          </cell>
          <cell r="B202">
            <v>231289.59</v>
          </cell>
        </row>
        <row r="203">
          <cell r="A203" t="str">
            <v>4645-1/02</v>
          </cell>
          <cell r="B203">
            <v>27336.38</v>
          </cell>
        </row>
        <row r="204">
          <cell r="A204" t="str">
            <v>2790-2/01</v>
          </cell>
          <cell r="B204">
            <v>28635.96</v>
          </cell>
        </row>
        <row r="205">
          <cell r="A205" t="str">
            <v>5811-5/00</v>
          </cell>
          <cell r="B205">
            <v>3562.61</v>
          </cell>
        </row>
        <row r="206">
          <cell r="A206" t="str">
            <v>5611-2/04</v>
          </cell>
          <cell r="B206">
            <v>9908.75</v>
          </cell>
        </row>
        <row r="207">
          <cell r="A207" t="str">
            <v>7120-1/00</v>
          </cell>
          <cell r="B207">
            <v>51861.279999999999</v>
          </cell>
        </row>
        <row r="208">
          <cell r="A208" t="str">
            <v>5011-4/01</v>
          </cell>
          <cell r="B208">
            <v>60164.480000000003</v>
          </cell>
        </row>
        <row r="209">
          <cell r="A209" t="str">
            <v>4929-9/01</v>
          </cell>
          <cell r="B209">
            <v>6968.59</v>
          </cell>
        </row>
        <row r="210">
          <cell r="A210" t="str">
            <v>1931-4/00</v>
          </cell>
          <cell r="B210">
            <v>219021.22</v>
          </cell>
        </row>
        <row r="211">
          <cell r="A211" t="str">
            <v>8129-0/00</v>
          </cell>
          <cell r="B211">
            <v>10848.96</v>
          </cell>
        </row>
        <row r="212">
          <cell r="A212" t="str">
            <v>4661-3/00</v>
          </cell>
          <cell r="B212">
            <v>71131.87</v>
          </cell>
        </row>
        <row r="213">
          <cell r="A213" t="str">
            <v>6311-9/00</v>
          </cell>
          <cell r="B213">
            <v>87799.22</v>
          </cell>
        </row>
        <row r="214">
          <cell r="A214" t="str">
            <v>3012-1/00</v>
          </cell>
          <cell r="B214">
            <v>7951.58</v>
          </cell>
        </row>
        <row r="215">
          <cell r="A215" t="str">
            <v>8111-7/00</v>
          </cell>
          <cell r="B215">
            <v>76.11</v>
          </cell>
        </row>
        <row r="216">
          <cell r="A216" t="str">
            <v>5320-2/01</v>
          </cell>
          <cell r="B216">
            <v>1032.75</v>
          </cell>
        </row>
        <row r="217">
          <cell r="A217" t="str">
            <v>8599-6/99</v>
          </cell>
          <cell r="B217">
            <v>6095.15</v>
          </cell>
        </row>
        <row r="218">
          <cell r="A218" t="str">
            <v>6201-5/01</v>
          </cell>
          <cell r="B218">
            <v>194505.29</v>
          </cell>
        </row>
        <row r="219">
          <cell r="A219" t="str">
            <v>3314-7/17</v>
          </cell>
          <cell r="B219">
            <v>81.86</v>
          </cell>
        </row>
        <row r="220">
          <cell r="A220" t="str">
            <v>2513-6/00</v>
          </cell>
          <cell r="B220">
            <v>5520.96</v>
          </cell>
        </row>
        <row r="221">
          <cell r="A221" t="str">
            <v>1095-3/00</v>
          </cell>
          <cell r="B221">
            <v>415498.43</v>
          </cell>
        </row>
        <row r="222">
          <cell r="A222" t="str">
            <v>0139-3/99</v>
          </cell>
          <cell r="B222">
            <v>7028.08</v>
          </cell>
        </row>
        <row r="223">
          <cell r="A223" t="str">
            <v>4322-3/01</v>
          </cell>
          <cell r="B223">
            <v>14003.76</v>
          </cell>
        </row>
        <row r="224">
          <cell r="A224" t="str">
            <v>7420-0/03</v>
          </cell>
          <cell r="B224">
            <v>374.59</v>
          </cell>
        </row>
        <row r="225">
          <cell r="A225" t="str">
            <v>1812-1/00</v>
          </cell>
          <cell r="B225">
            <v>32178.11</v>
          </cell>
        </row>
        <row r="226">
          <cell r="A226" t="str">
            <v>4681-8/03</v>
          </cell>
          <cell r="B226">
            <v>37677.53</v>
          </cell>
        </row>
        <row r="227">
          <cell r="A227" t="str">
            <v>2832-1/00</v>
          </cell>
          <cell r="B227">
            <v>16258.75</v>
          </cell>
        </row>
        <row r="228">
          <cell r="A228" t="str">
            <v>7830-2/00</v>
          </cell>
          <cell r="B228">
            <v>997.92</v>
          </cell>
        </row>
        <row r="229">
          <cell r="A229" t="str">
            <v>1932-2/00</v>
          </cell>
          <cell r="B229">
            <v>5726.51</v>
          </cell>
        </row>
        <row r="230">
          <cell r="A230" t="str">
            <v>1610-2/03</v>
          </cell>
          <cell r="B230">
            <v>75289.34</v>
          </cell>
        </row>
        <row r="231">
          <cell r="A231" t="str">
            <v>9329-8/01</v>
          </cell>
          <cell r="B231">
            <v>389.52</v>
          </cell>
        </row>
        <row r="232">
          <cell r="A232" t="str">
            <v>4618-4/01</v>
          </cell>
          <cell r="B232">
            <v>343.35</v>
          </cell>
        </row>
        <row r="233">
          <cell r="A233" t="str">
            <v>2449-1/99</v>
          </cell>
          <cell r="B233">
            <v>2491390.23</v>
          </cell>
        </row>
        <row r="234">
          <cell r="A234" t="str">
            <v>6010-1/00</v>
          </cell>
          <cell r="B234">
            <v>2788.15</v>
          </cell>
        </row>
        <row r="235">
          <cell r="A235" t="str">
            <v>2920-4/02</v>
          </cell>
          <cell r="B235">
            <v>7201.9</v>
          </cell>
        </row>
        <row r="236">
          <cell r="A236" t="str">
            <v>4689-3/01</v>
          </cell>
          <cell r="B236">
            <v>5730.56</v>
          </cell>
        </row>
        <row r="237">
          <cell r="A237" t="str">
            <v>5819-1/00</v>
          </cell>
          <cell r="B237">
            <v>231.58</v>
          </cell>
        </row>
        <row r="238">
          <cell r="A238" t="str">
            <v>8230-0/02</v>
          </cell>
          <cell r="B238">
            <v>50.51</v>
          </cell>
        </row>
        <row r="239">
          <cell r="A239" t="str">
            <v>6120-5/99</v>
          </cell>
          <cell r="B239">
            <v>44191.51</v>
          </cell>
        </row>
        <row r="240">
          <cell r="A240" t="str">
            <v>7220-7/00</v>
          </cell>
          <cell r="B240">
            <v>7.31</v>
          </cell>
        </row>
        <row r="241">
          <cell r="A241" t="str">
            <v>7810-8/00</v>
          </cell>
          <cell r="B241">
            <v>1595.19</v>
          </cell>
        </row>
        <row r="242">
          <cell r="A242" t="str">
            <v>1099-6/05</v>
          </cell>
          <cell r="B242">
            <v>5631.14</v>
          </cell>
        </row>
        <row r="243">
          <cell r="A243" t="str">
            <v>8630-5/99</v>
          </cell>
          <cell r="B243">
            <v>44.78</v>
          </cell>
        </row>
        <row r="244">
          <cell r="A244" t="str">
            <v>9609-2/05</v>
          </cell>
          <cell r="B244">
            <v>185.25</v>
          </cell>
        </row>
        <row r="245">
          <cell r="A245" t="str">
            <v>1411-8/01</v>
          </cell>
          <cell r="B245">
            <v>1461950.67</v>
          </cell>
        </row>
        <row r="246">
          <cell r="A246" t="str">
            <v>2943-3/00</v>
          </cell>
          <cell r="B246">
            <v>41725.760000000002</v>
          </cell>
        </row>
        <row r="247">
          <cell r="A247" t="str">
            <v>4731-8/00</v>
          </cell>
          <cell r="B247">
            <v>227563.39</v>
          </cell>
        </row>
        <row r="248">
          <cell r="A248" t="str">
            <v>1351-1/00</v>
          </cell>
          <cell r="B248">
            <v>188708.48000000001</v>
          </cell>
        </row>
        <row r="249">
          <cell r="A249" t="str">
            <v>5510-8/01</v>
          </cell>
          <cell r="B249">
            <v>442460.88</v>
          </cell>
        </row>
        <row r="250">
          <cell r="A250" t="str">
            <v>2071-1/00</v>
          </cell>
          <cell r="B250">
            <v>2422803.4</v>
          </cell>
        </row>
        <row r="251">
          <cell r="A251" t="str">
            <v>5120-0/00</v>
          </cell>
          <cell r="B251">
            <v>15017.84</v>
          </cell>
        </row>
        <row r="252">
          <cell r="A252" t="str">
            <v>4541-2/06</v>
          </cell>
          <cell r="B252">
            <v>123446.36</v>
          </cell>
        </row>
        <row r="253">
          <cell r="A253" t="str">
            <v>1412-6/01</v>
          </cell>
          <cell r="B253">
            <v>4344299.76</v>
          </cell>
        </row>
        <row r="254">
          <cell r="A254" t="str">
            <v>4761-0/03</v>
          </cell>
          <cell r="B254">
            <v>1478639.91</v>
          </cell>
        </row>
        <row r="255">
          <cell r="A255" t="str">
            <v>0910-6/00</v>
          </cell>
          <cell r="B255">
            <v>7282717.5700000003</v>
          </cell>
        </row>
        <row r="256">
          <cell r="A256" t="str">
            <v>4940-0/00</v>
          </cell>
          <cell r="B256">
            <v>2373491.54</v>
          </cell>
        </row>
        <row r="257">
          <cell r="A257" t="str">
            <v>4681-8/01</v>
          </cell>
          <cell r="B257">
            <v>5656480.5300000003</v>
          </cell>
        </row>
        <row r="258">
          <cell r="A258" t="str">
            <v>4541-2/02</v>
          </cell>
          <cell r="B258">
            <v>143985.74</v>
          </cell>
        </row>
        <row r="259">
          <cell r="A259" t="str">
            <v>5112-9/01</v>
          </cell>
          <cell r="B259">
            <v>15382.8</v>
          </cell>
        </row>
        <row r="260">
          <cell r="A260" t="str">
            <v>4763-6/05</v>
          </cell>
          <cell r="B260">
            <v>118234.31</v>
          </cell>
        </row>
        <row r="261">
          <cell r="A261" t="str">
            <v>2221-8/00</v>
          </cell>
          <cell r="B261">
            <v>617945.66</v>
          </cell>
        </row>
        <row r="262">
          <cell r="A262" t="str">
            <v>2512-8/00</v>
          </cell>
          <cell r="B262">
            <v>44124.43</v>
          </cell>
        </row>
        <row r="263">
          <cell r="A263" t="str">
            <v>4774-1/00</v>
          </cell>
          <cell r="B263">
            <v>396501.91</v>
          </cell>
        </row>
        <row r="264">
          <cell r="A264" t="str">
            <v>2823-2/00</v>
          </cell>
          <cell r="B264">
            <v>697121.27</v>
          </cell>
        </row>
        <row r="265">
          <cell r="A265" t="str">
            <v>2822-4/01</v>
          </cell>
          <cell r="B265">
            <v>178076.98</v>
          </cell>
        </row>
        <row r="266">
          <cell r="A266" t="str">
            <v>4683-4/00</v>
          </cell>
          <cell r="B266">
            <v>6372.72</v>
          </cell>
        </row>
        <row r="267">
          <cell r="A267" t="str">
            <v>1033-3/01</v>
          </cell>
          <cell r="B267">
            <v>156273.4</v>
          </cell>
        </row>
        <row r="268">
          <cell r="A268" t="str">
            <v>6110-8/01</v>
          </cell>
          <cell r="B268">
            <v>5831482.3499999996</v>
          </cell>
        </row>
        <row r="269">
          <cell r="A269" t="str">
            <v>4530-7/04</v>
          </cell>
          <cell r="B269">
            <v>11391.94</v>
          </cell>
        </row>
        <row r="270">
          <cell r="A270" t="str">
            <v>6120-5/01</v>
          </cell>
          <cell r="B270">
            <v>9022357.9900000002</v>
          </cell>
        </row>
        <row r="271">
          <cell r="A271" t="str">
            <v>7729-2/03</v>
          </cell>
          <cell r="B271">
            <v>3391.82</v>
          </cell>
        </row>
        <row r="272">
          <cell r="A272" t="str">
            <v>6462-0/00</v>
          </cell>
          <cell r="B272">
            <v>16286.07</v>
          </cell>
        </row>
        <row r="273">
          <cell r="A273" t="str">
            <v>4637-1/03</v>
          </cell>
          <cell r="B273">
            <v>2058.29</v>
          </cell>
        </row>
        <row r="274">
          <cell r="A274" t="str">
            <v>1352-9/00</v>
          </cell>
          <cell r="B274">
            <v>5846.24</v>
          </cell>
        </row>
        <row r="275">
          <cell r="A275" t="str">
            <v>8422-1/00</v>
          </cell>
          <cell r="B275">
            <v>299.72000000000003</v>
          </cell>
        </row>
        <row r="276">
          <cell r="A276" t="str">
            <v>8610-1/02</v>
          </cell>
          <cell r="B276">
            <v>40.74</v>
          </cell>
        </row>
        <row r="277">
          <cell r="A277" t="str">
            <v>4221-9/04</v>
          </cell>
          <cell r="B277">
            <v>31697.05</v>
          </cell>
        </row>
        <row r="278">
          <cell r="A278" t="str">
            <v>4291-0/00</v>
          </cell>
          <cell r="B278">
            <v>9741.91</v>
          </cell>
        </row>
        <row r="279">
          <cell r="A279" t="str">
            <v>1359-6/00</v>
          </cell>
          <cell r="B279">
            <v>726073</v>
          </cell>
        </row>
        <row r="280">
          <cell r="A280" t="str">
            <v>4617-6/00</v>
          </cell>
          <cell r="B280">
            <v>706.43</v>
          </cell>
        </row>
        <row r="281">
          <cell r="A281" t="str">
            <v>4671-1/00</v>
          </cell>
          <cell r="B281">
            <v>39508.129999999997</v>
          </cell>
        </row>
        <row r="282">
          <cell r="A282" t="str">
            <v>2330-3/02</v>
          </cell>
          <cell r="B282">
            <v>311342.83</v>
          </cell>
        </row>
        <row r="283">
          <cell r="A283" t="str">
            <v>4771-7/03</v>
          </cell>
          <cell r="B283">
            <v>146.05000000000001</v>
          </cell>
        </row>
        <row r="284">
          <cell r="A284" t="str">
            <v>4783-1/02</v>
          </cell>
          <cell r="B284">
            <v>145535.75</v>
          </cell>
        </row>
        <row r="285">
          <cell r="A285" t="str">
            <v>1533-5/00</v>
          </cell>
          <cell r="B285">
            <v>29423.200000000001</v>
          </cell>
        </row>
        <row r="286">
          <cell r="A286" t="str">
            <v>5590-6/99</v>
          </cell>
          <cell r="B286">
            <v>58.59</v>
          </cell>
        </row>
        <row r="287">
          <cell r="A287" t="str">
            <v>3299-0/06</v>
          </cell>
          <cell r="B287">
            <v>32364.31</v>
          </cell>
        </row>
        <row r="288">
          <cell r="A288" t="str">
            <v>3821-1/00</v>
          </cell>
          <cell r="B288">
            <v>4740.84</v>
          </cell>
        </row>
        <row r="289">
          <cell r="A289" t="str">
            <v>8599-6/05</v>
          </cell>
          <cell r="B289">
            <v>123.68</v>
          </cell>
        </row>
        <row r="290">
          <cell r="A290" t="str">
            <v>6520-1/00</v>
          </cell>
          <cell r="B290">
            <v>20.09</v>
          </cell>
        </row>
        <row r="291">
          <cell r="A291" t="str">
            <v>2759-7/01</v>
          </cell>
          <cell r="B291">
            <v>6991.55</v>
          </cell>
        </row>
        <row r="292">
          <cell r="A292" t="str">
            <v>2821-6/02</v>
          </cell>
          <cell r="B292">
            <v>3209.97</v>
          </cell>
        </row>
        <row r="293">
          <cell r="A293" t="str">
            <v>1413-4/02</v>
          </cell>
          <cell r="B293">
            <v>4236.71</v>
          </cell>
        </row>
        <row r="294">
          <cell r="A294" t="str">
            <v>4623-1/08</v>
          </cell>
          <cell r="B294">
            <v>695.99</v>
          </cell>
        </row>
        <row r="295">
          <cell r="A295" t="str">
            <v>6810-2/01</v>
          </cell>
          <cell r="B295">
            <v>1037.47</v>
          </cell>
        </row>
        <row r="296">
          <cell r="A296" t="str">
            <v>1510-6/00</v>
          </cell>
          <cell r="B296">
            <v>9803.39</v>
          </cell>
        </row>
        <row r="297">
          <cell r="A297" t="str">
            <v>3091-1/01</v>
          </cell>
          <cell r="B297">
            <v>27.76</v>
          </cell>
        </row>
        <row r="298">
          <cell r="A298" t="str">
            <v>1099-6/99</v>
          </cell>
          <cell r="B298">
            <v>879676.94</v>
          </cell>
        </row>
        <row r="299">
          <cell r="A299" t="str">
            <v>8299-7/99</v>
          </cell>
          <cell r="B299">
            <v>34406.449999999997</v>
          </cell>
        </row>
        <row r="300">
          <cell r="A300" t="str">
            <v>4789-0/05</v>
          </cell>
          <cell r="B300">
            <v>78164.899999999994</v>
          </cell>
        </row>
        <row r="301">
          <cell r="A301" t="str">
            <v>0155-5/05</v>
          </cell>
          <cell r="B301">
            <v>92.11</v>
          </cell>
        </row>
        <row r="302">
          <cell r="A302" t="str">
            <v>2062-2/00</v>
          </cell>
          <cell r="B302">
            <v>1742179.2</v>
          </cell>
        </row>
        <row r="303">
          <cell r="A303" t="str">
            <v>5914-6/00</v>
          </cell>
          <cell r="B303">
            <v>45424.06</v>
          </cell>
        </row>
        <row r="304">
          <cell r="A304" t="str">
            <v>6110-8/03</v>
          </cell>
          <cell r="B304">
            <v>581201.12</v>
          </cell>
        </row>
        <row r="305">
          <cell r="A305" t="str">
            <v>4399-1/04</v>
          </cell>
          <cell r="B305">
            <v>5660.7</v>
          </cell>
        </row>
        <row r="306">
          <cell r="A306" t="str">
            <v>3220-5/00</v>
          </cell>
          <cell r="B306">
            <v>12017.11</v>
          </cell>
        </row>
        <row r="307">
          <cell r="A307" t="str">
            <v>4511-1/02</v>
          </cell>
          <cell r="B307">
            <v>72314.38</v>
          </cell>
        </row>
        <row r="308">
          <cell r="A308" t="str">
            <v>2439-3/00</v>
          </cell>
          <cell r="B308">
            <v>250215.53</v>
          </cell>
        </row>
        <row r="309">
          <cell r="A309" t="str">
            <v>6190-6/99</v>
          </cell>
          <cell r="B309">
            <v>3992463.34</v>
          </cell>
        </row>
        <row r="310">
          <cell r="A310" t="str">
            <v>4930-2/01</v>
          </cell>
          <cell r="B310">
            <v>350707.14</v>
          </cell>
        </row>
        <row r="311">
          <cell r="A311" t="str">
            <v>3811-4/00</v>
          </cell>
          <cell r="B311">
            <v>101646.71</v>
          </cell>
        </row>
        <row r="312">
          <cell r="A312" t="str">
            <v>4322-3/02</v>
          </cell>
          <cell r="B312">
            <v>46458.21</v>
          </cell>
        </row>
        <row r="313">
          <cell r="A313" t="str">
            <v>2851-8/00</v>
          </cell>
          <cell r="B313">
            <v>854092.47</v>
          </cell>
        </row>
        <row r="314">
          <cell r="A314" t="str">
            <v>4520-0/04</v>
          </cell>
          <cell r="B314">
            <v>3644.99</v>
          </cell>
        </row>
        <row r="315">
          <cell r="A315" t="str">
            <v>5229-0/02</v>
          </cell>
          <cell r="B315">
            <v>618.6</v>
          </cell>
        </row>
        <row r="316">
          <cell r="A316" t="str">
            <v>2751-1/00</v>
          </cell>
          <cell r="B316">
            <v>317635.09999999998</v>
          </cell>
        </row>
        <row r="317">
          <cell r="A317" t="str">
            <v>2031-2/00</v>
          </cell>
          <cell r="B317">
            <v>156993.79</v>
          </cell>
        </row>
        <row r="318">
          <cell r="A318" t="str">
            <v>7732-2/01</v>
          </cell>
          <cell r="B318">
            <v>56658.89</v>
          </cell>
        </row>
        <row r="319">
          <cell r="A319" t="str">
            <v>1072-4/01</v>
          </cell>
          <cell r="B319">
            <v>17583.849999999999</v>
          </cell>
        </row>
        <row r="320">
          <cell r="A320" t="str">
            <v>4744-0/02</v>
          </cell>
          <cell r="B320">
            <v>295808.21000000002</v>
          </cell>
        </row>
        <row r="321">
          <cell r="A321" t="str">
            <v>2531-4/01</v>
          </cell>
          <cell r="B321">
            <v>18762.57</v>
          </cell>
        </row>
        <row r="322">
          <cell r="A322" t="str">
            <v>3520-4/02</v>
          </cell>
          <cell r="B322">
            <v>331764.07</v>
          </cell>
        </row>
        <row r="323">
          <cell r="A323" t="str">
            <v>5829-8/00</v>
          </cell>
          <cell r="B323">
            <v>5066.3599999999997</v>
          </cell>
        </row>
        <row r="324">
          <cell r="A324" t="str">
            <v>3102-1/00</v>
          </cell>
          <cell r="B324">
            <v>474872.79</v>
          </cell>
        </row>
        <row r="325">
          <cell r="A325" t="str">
            <v>9609-2/06</v>
          </cell>
          <cell r="B325">
            <v>3028.85</v>
          </cell>
        </row>
        <row r="326">
          <cell r="A326" t="str">
            <v>1413-4/03</v>
          </cell>
          <cell r="B326">
            <v>94704.66</v>
          </cell>
        </row>
        <row r="327">
          <cell r="A327" t="str">
            <v>3312-1/02</v>
          </cell>
          <cell r="B327">
            <v>58321.78</v>
          </cell>
        </row>
        <row r="328">
          <cell r="A328" t="str">
            <v>1731-1/00</v>
          </cell>
          <cell r="B328">
            <v>40752.83</v>
          </cell>
        </row>
        <row r="329">
          <cell r="A329" t="str">
            <v>4684-2/01</v>
          </cell>
          <cell r="B329">
            <v>19821.2</v>
          </cell>
        </row>
        <row r="330">
          <cell r="A330" t="str">
            <v>4641-9/01</v>
          </cell>
          <cell r="B330">
            <v>62469.71</v>
          </cell>
        </row>
        <row r="331">
          <cell r="A331" t="str">
            <v>4634-6/02</v>
          </cell>
          <cell r="B331">
            <v>351059.82</v>
          </cell>
        </row>
        <row r="332">
          <cell r="A332" t="str">
            <v>7111-1/00</v>
          </cell>
          <cell r="B332">
            <v>98.47</v>
          </cell>
        </row>
        <row r="333">
          <cell r="A333" t="str">
            <v>2391-5/03</v>
          </cell>
          <cell r="B333">
            <v>8515.06</v>
          </cell>
        </row>
        <row r="334">
          <cell r="A334" t="str">
            <v>4649-4/05</v>
          </cell>
          <cell r="B334">
            <v>8537.8799999999992</v>
          </cell>
        </row>
        <row r="335">
          <cell r="A335" t="str">
            <v>2599-3/01</v>
          </cell>
          <cell r="B335">
            <v>2027.12</v>
          </cell>
        </row>
        <row r="336">
          <cell r="A336" t="str">
            <v>4763-6/04</v>
          </cell>
          <cell r="B336">
            <v>26603.41</v>
          </cell>
        </row>
        <row r="337">
          <cell r="A337" t="str">
            <v>4930-2/04</v>
          </cell>
          <cell r="B337">
            <v>1.03</v>
          </cell>
        </row>
        <row r="338">
          <cell r="A338" t="str">
            <v>3250-7/02</v>
          </cell>
          <cell r="B338">
            <v>6490.38</v>
          </cell>
        </row>
        <row r="339">
          <cell r="A339" t="str">
            <v>1622-6/99</v>
          </cell>
          <cell r="B339">
            <v>327.29000000000002</v>
          </cell>
        </row>
        <row r="340">
          <cell r="A340" t="str">
            <v>1314-6/00</v>
          </cell>
          <cell r="B340">
            <v>62.83</v>
          </cell>
        </row>
        <row r="341">
          <cell r="A341" t="str">
            <v>2051-7/00</v>
          </cell>
          <cell r="B341">
            <v>2989.92</v>
          </cell>
        </row>
        <row r="342">
          <cell r="A342" t="str">
            <v>4761-0/02</v>
          </cell>
          <cell r="B342">
            <v>109.14</v>
          </cell>
        </row>
        <row r="343">
          <cell r="A343" t="str">
            <v>8550-3/02</v>
          </cell>
          <cell r="B343">
            <v>44.19</v>
          </cell>
        </row>
        <row r="344">
          <cell r="A344" t="str">
            <v>2721-0/00</v>
          </cell>
          <cell r="B344">
            <v>17437.95</v>
          </cell>
        </row>
        <row r="345">
          <cell r="A345" t="str">
            <v>6399-2/00</v>
          </cell>
          <cell r="B345">
            <v>19.36</v>
          </cell>
        </row>
        <row r="346">
          <cell r="A346" t="str">
            <v>9529-1/99</v>
          </cell>
          <cell r="B346">
            <v>1823.82</v>
          </cell>
        </row>
        <row r="347">
          <cell r="A347" t="str">
            <v>1540-8/00</v>
          </cell>
          <cell r="B347">
            <v>251449.62</v>
          </cell>
        </row>
        <row r="348">
          <cell r="A348" t="str">
            <v>4744-0/01</v>
          </cell>
          <cell r="B348">
            <v>985621.52</v>
          </cell>
        </row>
        <row r="349">
          <cell r="A349" t="str">
            <v>2813-5/00</v>
          </cell>
          <cell r="B349">
            <v>384645.73</v>
          </cell>
        </row>
        <row r="350">
          <cell r="A350" t="str">
            <v>3314-7/99</v>
          </cell>
          <cell r="B350">
            <v>108508.43</v>
          </cell>
        </row>
        <row r="351">
          <cell r="A351" t="str">
            <v>3091-1/02</v>
          </cell>
          <cell r="B351">
            <v>2034.79</v>
          </cell>
        </row>
        <row r="352">
          <cell r="A352" t="str">
            <v>3512-3/00</v>
          </cell>
          <cell r="B352">
            <v>115337.5</v>
          </cell>
        </row>
        <row r="353">
          <cell r="A353" t="str">
            <v>4721-1/02</v>
          </cell>
          <cell r="B353">
            <v>135971.74</v>
          </cell>
        </row>
        <row r="354">
          <cell r="A354" t="str">
            <v>4724-5/00</v>
          </cell>
          <cell r="B354">
            <v>140690.42000000001</v>
          </cell>
        </row>
        <row r="355">
          <cell r="A355" t="str">
            <v>2829-1/99</v>
          </cell>
          <cell r="B355">
            <v>456801.74</v>
          </cell>
        </row>
        <row r="356">
          <cell r="A356" t="str">
            <v>4642-7/01</v>
          </cell>
          <cell r="B356">
            <v>894447.98</v>
          </cell>
        </row>
        <row r="357">
          <cell r="A357" t="str">
            <v>7711-0/00</v>
          </cell>
          <cell r="B357">
            <v>5459.32</v>
          </cell>
        </row>
        <row r="358">
          <cell r="A358" t="str">
            <v>2229-3/99</v>
          </cell>
          <cell r="B358">
            <v>742106.52</v>
          </cell>
        </row>
        <row r="359">
          <cell r="A359" t="str">
            <v>2840-2/00</v>
          </cell>
          <cell r="B359">
            <v>56858.92</v>
          </cell>
        </row>
        <row r="360">
          <cell r="A360" t="str">
            <v>4721-1/03</v>
          </cell>
          <cell r="B360">
            <v>37232.94</v>
          </cell>
        </row>
        <row r="361">
          <cell r="A361" t="str">
            <v>2539-0/01</v>
          </cell>
          <cell r="B361">
            <v>199558.42</v>
          </cell>
        </row>
        <row r="362">
          <cell r="A362" t="str">
            <v>2052-5/00</v>
          </cell>
          <cell r="B362">
            <v>500272.51</v>
          </cell>
        </row>
        <row r="363">
          <cell r="A363" t="str">
            <v>1033-3/02</v>
          </cell>
          <cell r="B363">
            <v>92623.67</v>
          </cell>
        </row>
        <row r="364">
          <cell r="A364" t="str">
            <v>1354-5/00</v>
          </cell>
          <cell r="B364">
            <v>46192.89</v>
          </cell>
        </row>
        <row r="365">
          <cell r="A365" t="str">
            <v>4621-4/00</v>
          </cell>
          <cell r="B365">
            <v>70219.429999999993</v>
          </cell>
        </row>
        <row r="366">
          <cell r="A366" t="str">
            <v>2710-4/02</v>
          </cell>
          <cell r="B366">
            <v>242502.62</v>
          </cell>
        </row>
        <row r="367">
          <cell r="A367" t="str">
            <v>4674-5/00</v>
          </cell>
          <cell r="B367">
            <v>495651.75</v>
          </cell>
        </row>
        <row r="368">
          <cell r="A368" t="str">
            <v>5212-5/00</v>
          </cell>
          <cell r="B368">
            <v>40352.959999999999</v>
          </cell>
        </row>
        <row r="369">
          <cell r="A369" t="str">
            <v>6319-4/00</v>
          </cell>
          <cell r="B369">
            <v>5258.13</v>
          </cell>
        </row>
        <row r="370">
          <cell r="A370" t="str">
            <v>4763-6/03</v>
          </cell>
          <cell r="B370">
            <v>88967.78</v>
          </cell>
        </row>
        <row r="371">
          <cell r="A371" t="str">
            <v>4912-4/02</v>
          </cell>
          <cell r="B371">
            <v>2827.31</v>
          </cell>
        </row>
        <row r="372">
          <cell r="A372" t="str">
            <v>3315-5/00</v>
          </cell>
          <cell r="B372">
            <v>1890.79</v>
          </cell>
        </row>
        <row r="373">
          <cell r="A373" t="str">
            <v>1323-5/00</v>
          </cell>
          <cell r="B373">
            <v>127553.59</v>
          </cell>
        </row>
        <row r="374">
          <cell r="A374" t="str">
            <v>1069-4/00</v>
          </cell>
          <cell r="B374">
            <v>836222.59</v>
          </cell>
        </row>
        <row r="375">
          <cell r="A375" t="str">
            <v>0151-2/03</v>
          </cell>
          <cell r="B375">
            <v>132.44999999999999</v>
          </cell>
        </row>
        <row r="376">
          <cell r="A376" t="str">
            <v>9491-0/00</v>
          </cell>
          <cell r="B376">
            <v>4772.62</v>
          </cell>
        </row>
        <row r="377">
          <cell r="A377" t="str">
            <v>0311-6/04</v>
          </cell>
          <cell r="B377">
            <v>78.77</v>
          </cell>
        </row>
        <row r="378">
          <cell r="A378" t="str">
            <v>4649-4/07</v>
          </cell>
          <cell r="B378">
            <v>16691.189999999999</v>
          </cell>
        </row>
        <row r="379">
          <cell r="A379" t="str">
            <v>7490-1/05</v>
          </cell>
          <cell r="B379">
            <v>327.45999999999998</v>
          </cell>
        </row>
        <row r="380">
          <cell r="A380" t="str">
            <v>7739-0/02</v>
          </cell>
          <cell r="B380">
            <v>59723.75</v>
          </cell>
        </row>
        <row r="381">
          <cell r="A381" t="str">
            <v>3104-7/00</v>
          </cell>
          <cell r="B381">
            <v>367630.13</v>
          </cell>
        </row>
        <row r="382">
          <cell r="A382" t="str">
            <v>3250-7/09</v>
          </cell>
          <cell r="B382">
            <v>33379.800000000003</v>
          </cell>
        </row>
        <row r="383">
          <cell r="A383" t="str">
            <v>2599-3/02</v>
          </cell>
          <cell r="B383">
            <v>213787.92</v>
          </cell>
        </row>
        <row r="384">
          <cell r="A384" t="str">
            <v>5590-6/03</v>
          </cell>
          <cell r="B384">
            <v>52.95</v>
          </cell>
        </row>
        <row r="385">
          <cell r="A385" t="str">
            <v>9529-1/02</v>
          </cell>
          <cell r="B385">
            <v>104.79</v>
          </cell>
        </row>
        <row r="386">
          <cell r="A386" t="str">
            <v>0810-0/06</v>
          </cell>
          <cell r="B386">
            <v>13292.18</v>
          </cell>
        </row>
        <row r="387">
          <cell r="A387" t="str">
            <v>0113-0/00</v>
          </cell>
          <cell r="B387">
            <v>1192.79</v>
          </cell>
        </row>
        <row r="388">
          <cell r="A388" t="str">
            <v>0152-1/02</v>
          </cell>
          <cell r="B388">
            <v>73.099999999999994</v>
          </cell>
        </row>
        <row r="389">
          <cell r="A389" t="str">
            <v>1063-5/00</v>
          </cell>
          <cell r="B389">
            <v>3401.36</v>
          </cell>
        </row>
        <row r="390">
          <cell r="A390" t="str">
            <v>4222-7/01</v>
          </cell>
          <cell r="B390">
            <v>77.27</v>
          </cell>
        </row>
        <row r="391">
          <cell r="A391" t="str">
            <v>2532-2/02</v>
          </cell>
          <cell r="B391">
            <v>29419.9</v>
          </cell>
        </row>
        <row r="392">
          <cell r="A392" t="str">
            <v>8532-5/00</v>
          </cell>
          <cell r="B392">
            <v>398.09</v>
          </cell>
        </row>
        <row r="393">
          <cell r="A393" t="str">
            <v>4929-9/04</v>
          </cell>
          <cell r="B393">
            <v>107.2</v>
          </cell>
        </row>
        <row r="394">
          <cell r="A394" t="str">
            <v>5620-1/02</v>
          </cell>
          <cell r="B394">
            <v>3663.67</v>
          </cell>
        </row>
        <row r="395">
          <cell r="A395" t="str">
            <v>9001-9/02</v>
          </cell>
          <cell r="B395">
            <v>195.13</v>
          </cell>
        </row>
        <row r="396">
          <cell r="A396" t="str">
            <v>9002-7/01</v>
          </cell>
          <cell r="B396">
            <v>34.65</v>
          </cell>
        </row>
        <row r="397">
          <cell r="A397" t="str">
            <v>2121-1/02</v>
          </cell>
          <cell r="B397">
            <v>8360.93</v>
          </cell>
        </row>
        <row r="398">
          <cell r="A398" t="str">
            <v>1065-1/01</v>
          </cell>
          <cell r="B398">
            <v>2108.1799999999998</v>
          </cell>
        </row>
        <row r="399">
          <cell r="A399" t="str">
            <v>2011-8/00</v>
          </cell>
          <cell r="B399">
            <v>3113.55</v>
          </cell>
        </row>
        <row r="400">
          <cell r="A400" t="str">
            <v>1013-9/02</v>
          </cell>
          <cell r="B400">
            <v>30965.200000000001</v>
          </cell>
        </row>
        <row r="401">
          <cell r="A401" t="str">
            <v>8640-2/03</v>
          </cell>
          <cell r="B401">
            <v>32.659999999999997</v>
          </cell>
        </row>
        <row r="402">
          <cell r="A402" t="str">
            <v>4681-8/04</v>
          </cell>
          <cell r="B402">
            <v>40.17</v>
          </cell>
        </row>
        <row r="403">
          <cell r="A403" t="str">
            <v>4530-7/01</v>
          </cell>
          <cell r="B403">
            <v>5651364.3200000003</v>
          </cell>
        </row>
        <row r="404">
          <cell r="A404" t="str">
            <v>4672-9/00</v>
          </cell>
          <cell r="B404">
            <v>903115.96</v>
          </cell>
        </row>
        <row r="405">
          <cell r="A405" t="str">
            <v>2223-4/00</v>
          </cell>
          <cell r="B405">
            <v>240929.58</v>
          </cell>
        </row>
        <row r="406">
          <cell r="A406" t="str">
            <v>4771-7/02</v>
          </cell>
          <cell r="B406">
            <v>92407.03</v>
          </cell>
        </row>
        <row r="407">
          <cell r="A407" t="str">
            <v>4771-7/01</v>
          </cell>
          <cell r="B407">
            <v>3909220.48</v>
          </cell>
        </row>
        <row r="408">
          <cell r="A408" t="str">
            <v>4646-0/02</v>
          </cell>
          <cell r="B408">
            <v>2419440.33</v>
          </cell>
        </row>
        <row r="409">
          <cell r="A409" t="str">
            <v>4511-1/01</v>
          </cell>
          <cell r="B409">
            <v>492943.13</v>
          </cell>
        </row>
        <row r="410">
          <cell r="A410" t="str">
            <v>4921-3/02</v>
          </cell>
          <cell r="B410">
            <v>287121.11</v>
          </cell>
        </row>
        <row r="411">
          <cell r="A411" t="str">
            <v>2941-7/00</v>
          </cell>
          <cell r="B411">
            <v>223233.01</v>
          </cell>
        </row>
        <row r="412">
          <cell r="A412" t="str">
            <v>5320-2/02</v>
          </cell>
          <cell r="B412">
            <v>356.1</v>
          </cell>
        </row>
        <row r="413">
          <cell r="A413" t="str">
            <v>1091-1/01</v>
          </cell>
          <cell r="B413">
            <v>536708.77</v>
          </cell>
        </row>
        <row r="414">
          <cell r="A414" t="str">
            <v>9511-8/00</v>
          </cell>
          <cell r="B414">
            <v>116987.22</v>
          </cell>
        </row>
        <row r="415">
          <cell r="A415" t="str">
            <v>1742-7/99</v>
          </cell>
          <cell r="B415">
            <v>27913.54</v>
          </cell>
        </row>
        <row r="416">
          <cell r="A416" t="str">
            <v>3250-7/05</v>
          </cell>
          <cell r="B416">
            <v>696384.83</v>
          </cell>
        </row>
        <row r="417">
          <cell r="A417" t="str">
            <v>4646-0/01</v>
          </cell>
          <cell r="B417">
            <v>5079473.2300000004</v>
          </cell>
        </row>
        <row r="418">
          <cell r="A418" t="str">
            <v>4649-4/10</v>
          </cell>
          <cell r="B418">
            <v>12623.2</v>
          </cell>
        </row>
        <row r="419">
          <cell r="A419" t="str">
            <v>4744-0/03</v>
          </cell>
          <cell r="B419">
            <v>87971.22</v>
          </cell>
        </row>
        <row r="420">
          <cell r="A420" t="str">
            <v>3314-7/08</v>
          </cell>
          <cell r="B420">
            <v>8479.68</v>
          </cell>
        </row>
        <row r="421">
          <cell r="A421" t="str">
            <v>3511-5/01</v>
          </cell>
          <cell r="B421">
            <v>2596303.83</v>
          </cell>
        </row>
        <row r="422">
          <cell r="A422" t="str">
            <v>4651-6/01</v>
          </cell>
          <cell r="B422">
            <v>1057220.51</v>
          </cell>
        </row>
        <row r="423">
          <cell r="A423" t="str">
            <v>3317-1/01</v>
          </cell>
          <cell r="B423">
            <v>317759.87</v>
          </cell>
        </row>
        <row r="424">
          <cell r="A424" t="str">
            <v>1742-7/01</v>
          </cell>
          <cell r="B424">
            <v>116126.92</v>
          </cell>
        </row>
        <row r="425">
          <cell r="A425" t="str">
            <v>4756-3/00</v>
          </cell>
          <cell r="B425">
            <v>20119.88</v>
          </cell>
        </row>
        <row r="426">
          <cell r="A426" t="str">
            <v>1099-6/02</v>
          </cell>
          <cell r="B426">
            <v>513173.16</v>
          </cell>
        </row>
        <row r="427">
          <cell r="A427" t="str">
            <v>1081-3/02</v>
          </cell>
          <cell r="B427">
            <v>66097.240000000005</v>
          </cell>
        </row>
        <row r="428">
          <cell r="A428" t="str">
            <v>7119-7/02</v>
          </cell>
          <cell r="B428">
            <v>180191.1</v>
          </cell>
        </row>
        <row r="429">
          <cell r="A429" t="str">
            <v>2710-4/01</v>
          </cell>
          <cell r="B429">
            <v>2359.23</v>
          </cell>
        </row>
        <row r="430">
          <cell r="A430" t="str">
            <v>6204-0/00</v>
          </cell>
          <cell r="B430">
            <v>2660.78</v>
          </cell>
        </row>
        <row r="431">
          <cell r="A431" t="str">
            <v>5510-8/03</v>
          </cell>
          <cell r="B431">
            <v>846.65</v>
          </cell>
        </row>
        <row r="432">
          <cell r="A432" t="str">
            <v>3832-7/00</v>
          </cell>
          <cell r="B432">
            <v>27653.119999999999</v>
          </cell>
        </row>
        <row r="433">
          <cell r="A433" t="str">
            <v>4329-1/03</v>
          </cell>
          <cell r="B433">
            <v>76937.2</v>
          </cell>
        </row>
        <row r="434">
          <cell r="A434" t="str">
            <v>3240-0/99</v>
          </cell>
          <cell r="B434">
            <v>4395.47</v>
          </cell>
        </row>
        <row r="435">
          <cell r="A435" t="str">
            <v>4755-5/02</v>
          </cell>
          <cell r="B435">
            <v>135326.79999999999</v>
          </cell>
        </row>
        <row r="436">
          <cell r="A436" t="str">
            <v>3313-9/01</v>
          </cell>
          <cell r="B436">
            <v>2792.14</v>
          </cell>
        </row>
        <row r="437">
          <cell r="A437" t="str">
            <v>4222-7/02</v>
          </cell>
          <cell r="B437">
            <v>3.26</v>
          </cell>
        </row>
        <row r="438">
          <cell r="A438" t="str">
            <v>4619-2/00</v>
          </cell>
          <cell r="B438">
            <v>165491.42000000001</v>
          </cell>
        </row>
        <row r="439">
          <cell r="A439" t="str">
            <v>4634-6/03</v>
          </cell>
          <cell r="B439">
            <v>75813.73</v>
          </cell>
        </row>
        <row r="440">
          <cell r="A440" t="str">
            <v>5911-1/02</v>
          </cell>
          <cell r="B440">
            <v>1310.6500000000001</v>
          </cell>
        </row>
        <row r="441">
          <cell r="A441" t="str">
            <v>0710-3/01</v>
          </cell>
          <cell r="B441">
            <v>434100.22</v>
          </cell>
        </row>
        <row r="442">
          <cell r="A442" t="str">
            <v>8292-0/00</v>
          </cell>
          <cell r="B442">
            <v>1229.75</v>
          </cell>
        </row>
        <row r="443">
          <cell r="A443" t="str">
            <v>2824-1/01</v>
          </cell>
          <cell r="B443">
            <v>3679.43</v>
          </cell>
        </row>
        <row r="444">
          <cell r="A444" t="str">
            <v>2033-9/00</v>
          </cell>
          <cell r="B444">
            <v>118315.14</v>
          </cell>
        </row>
        <row r="445">
          <cell r="A445" t="str">
            <v>4789-0/09</v>
          </cell>
          <cell r="B445">
            <v>16125.68</v>
          </cell>
        </row>
        <row r="446">
          <cell r="A446" t="str">
            <v>3314-7/04</v>
          </cell>
          <cell r="B446">
            <v>1360.02</v>
          </cell>
        </row>
        <row r="447">
          <cell r="A447" t="str">
            <v>2531-4/02</v>
          </cell>
          <cell r="B447">
            <v>154.77000000000001</v>
          </cell>
        </row>
        <row r="448">
          <cell r="A448" t="str">
            <v>1531-9/01</v>
          </cell>
          <cell r="B448">
            <v>3344.42</v>
          </cell>
        </row>
        <row r="449">
          <cell r="A449" t="str">
            <v>9101-5/00</v>
          </cell>
          <cell r="B449">
            <v>457.78</v>
          </cell>
        </row>
        <row r="450">
          <cell r="A450" t="str">
            <v>1811-3/01</v>
          </cell>
          <cell r="B450">
            <v>10645.9</v>
          </cell>
        </row>
        <row r="451">
          <cell r="A451" t="str">
            <v>2092-4/01</v>
          </cell>
          <cell r="B451">
            <v>493.07</v>
          </cell>
        </row>
        <row r="452">
          <cell r="A452" t="str">
            <v>5239-7/99</v>
          </cell>
          <cell r="B452">
            <v>150.56</v>
          </cell>
        </row>
        <row r="453">
          <cell r="A453" t="str">
            <v>3831-9/01</v>
          </cell>
          <cell r="B453">
            <v>482.5</v>
          </cell>
        </row>
        <row r="454">
          <cell r="A454" t="str">
            <v>4542-1/01</v>
          </cell>
          <cell r="B454">
            <v>47.04</v>
          </cell>
        </row>
        <row r="455">
          <cell r="A455" t="str">
            <v>0899-1/99</v>
          </cell>
          <cell r="B455">
            <v>215.34</v>
          </cell>
        </row>
        <row r="456">
          <cell r="A456" t="str">
            <v>2032-1/00</v>
          </cell>
          <cell r="B456">
            <v>3310.24</v>
          </cell>
        </row>
        <row r="457">
          <cell r="A457" t="str">
            <v>1414-2/00</v>
          </cell>
          <cell r="B457">
            <v>6641.48</v>
          </cell>
        </row>
        <row r="458">
          <cell r="A458" t="str">
            <v>3299-0/05</v>
          </cell>
          <cell r="B458">
            <v>70287.070000000007</v>
          </cell>
        </row>
        <row r="459">
          <cell r="A459" t="str">
            <v>2121-1/03</v>
          </cell>
          <cell r="B459">
            <v>42.69</v>
          </cell>
        </row>
        <row r="460">
          <cell r="A460" t="str">
            <v>8230-0/01</v>
          </cell>
          <cell r="B460">
            <v>532.41999999999996</v>
          </cell>
        </row>
        <row r="461">
          <cell r="A461" t="str">
            <v>8593-7/00</v>
          </cell>
          <cell r="B461">
            <v>276.86</v>
          </cell>
        </row>
        <row r="462">
          <cell r="A462" t="str">
            <v>1111-9/01</v>
          </cell>
          <cell r="B462">
            <v>463.85</v>
          </cell>
        </row>
        <row r="463">
          <cell r="A463" t="str">
            <v>1340-5/02</v>
          </cell>
          <cell r="B463">
            <v>52.58</v>
          </cell>
        </row>
        <row r="464">
          <cell r="A464" t="str">
            <v>2740-6/01</v>
          </cell>
          <cell r="B464">
            <v>1460.29</v>
          </cell>
        </row>
        <row r="465">
          <cell r="A465" t="str">
            <v>1742-7/02</v>
          </cell>
          <cell r="B465">
            <v>440.24</v>
          </cell>
        </row>
        <row r="466">
          <cell r="A466" t="str">
            <v>7319-0/04</v>
          </cell>
          <cell r="B466">
            <v>861.04</v>
          </cell>
        </row>
        <row r="467">
          <cell r="A467" t="str">
            <v>4615-0/00</v>
          </cell>
          <cell r="B467">
            <v>3284.49</v>
          </cell>
        </row>
        <row r="468">
          <cell r="A468" t="str">
            <v>1099-6/01</v>
          </cell>
          <cell r="B468">
            <v>2188.27</v>
          </cell>
        </row>
        <row r="469">
          <cell r="A469" t="str">
            <v>4753-9/00</v>
          </cell>
          <cell r="B469">
            <v>4506490.63</v>
          </cell>
        </row>
        <row r="470">
          <cell r="A470" t="str">
            <v>4712-1/00</v>
          </cell>
          <cell r="B470">
            <v>2494425.8199999998</v>
          </cell>
        </row>
        <row r="471">
          <cell r="A471" t="str">
            <v>4789-0/99</v>
          </cell>
          <cell r="B471">
            <v>371677.54</v>
          </cell>
        </row>
        <row r="472">
          <cell r="A472" t="str">
            <v>4789-0/04</v>
          </cell>
          <cell r="B472">
            <v>787773.21</v>
          </cell>
        </row>
        <row r="473">
          <cell r="A473" t="str">
            <v>3101-2/00</v>
          </cell>
          <cell r="B473">
            <v>434429.35</v>
          </cell>
        </row>
        <row r="474">
          <cell r="A474" t="str">
            <v>4930-2/02</v>
          </cell>
          <cell r="B474">
            <v>3326104.59</v>
          </cell>
        </row>
        <row r="475">
          <cell r="A475" t="str">
            <v>8121-4/00</v>
          </cell>
          <cell r="B475">
            <v>6625.3</v>
          </cell>
        </row>
        <row r="476">
          <cell r="A476" t="str">
            <v>2869-1/00</v>
          </cell>
          <cell r="B476">
            <v>220203.91</v>
          </cell>
        </row>
        <row r="477">
          <cell r="A477" t="str">
            <v>4723-7/00</v>
          </cell>
          <cell r="B477">
            <v>87235.29</v>
          </cell>
        </row>
        <row r="478">
          <cell r="A478" t="str">
            <v>4637-1/01</v>
          </cell>
          <cell r="B478">
            <v>263904.05</v>
          </cell>
        </row>
        <row r="479">
          <cell r="A479" t="str">
            <v>4110-7/00</v>
          </cell>
          <cell r="B479">
            <v>1598.01</v>
          </cell>
        </row>
        <row r="480">
          <cell r="A480" t="str">
            <v>2920-4/01</v>
          </cell>
          <cell r="B480">
            <v>338716.95</v>
          </cell>
        </row>
        <row r="481">
          <cell r="A481" t="str">
            <v>0151-2/02</v>
          </cell>
          <cell r="B481">
            <v>949.81</v>
          </cell>
        </row>
        <row r="482">
          <cell r="A482" t="str">
            <v>-/</v>
          </cell>
          <cell r="B482">
            <v>51885.16</v>
          </cell>
        </row>
        <row r="483">
          <cell r="A483" t="str">
            <v>2910-7/01</v>
          </cell>
          <cell r="B483">
            <v>432885.9</v>
          </cell>
        </row>
        <row r="484">
          <cell r="A484" t="str">
            <v>2542-0/00</v>
          </cell>
          <cell r="B484">
            <v>143247.93</v>
          </cell>
        </row>
        <row r="485">
          <cell r="A485" t="str">
            <v>2110-6/00</v>
          </cell>
          <cell r="B485">
            <v>79158.14</v>
          </cell>
        </row>
        <row r="486">
          <cell r="A486" t="str">
            <v>3600-6/01</v>
          </cell>
          <cell r="B486">
            <v>84554.05</v>
          </cell>
        </row>
        <row r="487">
          <cell r="A487" t="str">
            <v>2732-5/00</v>
          </cell>
          <cell r="B487">
            <v>71287.17</v>
          </cell>
        </row>
        <row r="488">
          <cell r="A488" t="str">
            <v>1066-0/00</v>
          </cell>
          <cell r="B488">
            <v>1283856.93</v>
          </cell>
        </row>
        <row r="489">
          <cell r="A489" t="str">
            <v>4637-1/06</v>
          </cell>
          <cell r="B489">
            <v>1043928.05</v>
          </cell>
        </row>
        <row r="490">
          <cell r="A490" t="str">
            <v>2592-6/01</v>
          </cell>
          <cell r="B490">
            <v>69051.81</v>
          </cell>
        </row>
        <row r="491">
          <cell r="A491" t="str">
            <v>1093-7/01</v>
          </cell>
          <cell r="B491">
            <v>418900.85</v>
          </cell>
        </row>
        <row r="492">
          <cell r="A492" t="str">
            <v>1741-9/02</v>
          </cell>
          <cell r="B492">
            <v>599183.82999999996</v>
          </cell>
        </row>
        <row r="493">
          <cell r="A493" t="str">
            <v>3031-8/00</v>
          </cell>
          <cell r="B493">
            <v>4866.76</v>
          </cell>
        </row>
        <row r="494">
          <cell r="A494" t="str">
            <v>8012-9/00</v>
          </cell>
          <cell r="B494">
            <v>271259.84000000003</v>
          </cell>
        </row>
        <row r="495">
          <cell r="A495" t="str">
            <v>8219-9/99</v>
          </cell>
          <cell r="B495">
            <v>1102.42</v>
          </cell>
        </row>
        <row r="496">
          <cell r="A496" t="str">
            <v>4213-8/00</v>
          </cell>
          <cell r="B496">
            <v>23022.04</v>
          </cell>
        </row>
        <row r="497">
          <cell r="A497" t="str">
            <v>4924-8/00</v>
          </cell>
          <cell r="B497">
            <v>331.11</v>
          </cell>
        </row>
        <row r="498">
          <cell r="A498" t="str">
            <v>6130-2/00</v>
          </cell>
          <cell r="B498">
            <v>208711.18</v>
          </cell>
        </row>
        <row r="499">
          <cell r="A499" t="str">
            <v>9319-1/01</v>
          </cell>
          <cell r="B499">
            <v>240.03</v>
          </cell>
        </row>
        <row r="500">
          <cell r="A500" t="str">
            <v>4623-1/06</v>
          </cell>
          <cell r="B500">
            <v>9691.76</v>
          </cell>
        </row>
        <row r="501">
          <cell r="A501" t="str">
            <v>6822-6/00</v>
          </cell>
          <cell r="B501">
            <v>709.43</v>
          </cell>
        </row>
        <row r="502">
          <cell r="A502" t="str">
            <v>1521-1/00</v>
          </cell>
          <cell r="B502">
            <v>59234.51</v>
          </cell>
        </row>
        <row r="503">
          <cell r="A503" t="str">
            <v>2451-2/00</v>
          </cell>
          <cell r="B503">
            <v>101084.3</v>
          </cell>
        </row>
        <row r="504">
          <cell r="A504" t="str">
            <v>8650-0/04</v>
          </cell>
          <cell r="B504">
            <v>13.56</v>
          </cell>
        </row>
        <row r="505">
          <cell r="A505" t="str">
            <v>9103-1/00</v>
          </cell>
          <cell r="B505">
            <v>1064.8</v>
          </cell>
        </row>
        <row r="506">
          <cell r="A506" t="str">
            <v>4612-5/00</v>
          </cell>
          <cell r="B506">
            <v>3517.81</v>
          </cell>
        </row>
        <row r="507">
          <cell r="A507" t="str">
            <v>4399-1/02</v>
          </cell>
          <cell r="B507">
            <v>59421.65</v>
          </cell>
        </row>
        <row r="508">
          <cell r="A508" t="str">
            <v>8122-2/00</v>
          </cell>
          <cell r="B508">
            <v>123.94</v>
          </cell>
        </row>
        <row r="509">
          <cell r="A509" t="str">
            <v>9321-2/00</v>
          </cell>
          <cell r="B509">
            <v>57614.93</v>
          </cell>
        </row>
        <row r="510">
          <cell r="A510" t="str">
            <v>0810-0/08</v>
          </cell>
          <cell r="B510">
            <v>202.79</v>
          </cell>
        </row>
        <row r="511">
          <cell r="A511" t="str">
            <v>6202-3/00</v>
          </cell>
          <cell r="B511">
            <v>472.75</v>
          </cell>
        </row>
        <row r="512">
          <cell r="A512" t="str">
            <v>4329-1/02</v>
          </cell>
          <cell r="B512">
            <v>6980.79</v>
          </cell>
        </row>
        <row r="513">
          <cell r="A513" t="str">
            <v>5611-2/05</v>
          </cell>
          <cell r="B513">
            <v>158.47</v>
          </cell>
        </row>
        <row r="514">
          <cell r="A514" t="str">
            <v>7729-2/02</v>
          </cell>
          <cell r="B514">
            <v>56006.2</v>
          </cell>
        </row>
        <row r="515">
          <cell r="A515" t="str">
            <v>4512-9/01</v>
          </cell>
          <cell r="B515">
            <v>267.85000000000002</v>
          </cell>
        </row>
        <row r="516">
          <cell r="A516" t="str">
            <v>2443-1/00</v>
          </cell>
          <cell r="B516">
            <v>28921.75</v>
          </cell>
        </row>
        <row r="517">
          <cell r="A517" t="str">
            <v>4722-9/02</v>
          </cell>
          <cell r="B517">
            <v>8565.2099999999991</v>
          </cell>
        </row>
        <row r="518">
          <cell r="A518" t="str">
            <v>0133-4/02</v>
          </cell>
          <cell r="B518">
            <v>76.47</v>
          </cell>
        </row>
        <row r="519">
          <cell r="A519" t="str">
            <v>7319-0/99</v>
          </cell>
          <cell r="B519">
            <v>57.27</v>
          </cell>
        </row>
        <row r="520">
          <cell r="A520" t="str">
            <v>0710-3/02</v>
          </cell>
          <cell r="B520">
            <v>2.56</v>
          </cell>
        </row>
        <row r="521">
          <cell r="A521" t="str">
            <v>0159-8/01</v>
          </cell>
          <cell r="B521">
            <v>0.89</v>
          </cell>
        </row>
        <row r="522">
          <cell r="A522" t="str">
            <v>4645-1/01</v>
          </cell>
          <cell r="B522">
            <v>3177775.96</v>
          </cell>
        </row>
        <row r="523">
          <cell r="A523" t="str">
            <v>1052-0/00</v>
          </cell>
          <cell r="B523">
            <v>866032.39</v>
          </cell>
        </row>
        <row r="524">
          <cell r="A524" t="str">
            <v>5611-2/01</v>
          </cell>
          <cell r="B524">
            <v>346199.46</v>
          </cell>
        </row>
        <row r="525">
          <cell r="A525" t="str">
            <v>4713-0/04</v>
          </cell>
          <cell r="B525">
            <v>5690020.1799999997</v>
          </cell>
        </row>
        <row r="526">
          <cell r="A526" t="str">
            <v>7112-0/00</v>
          </cell>
          <cell r="B526">
            <v>3259704.21</v>
          </cell>
        </row>
        <row r="527">
          <cell r="A527" t="str">
            <v>4772-5/00</v>
          </cell>
          <cell r="B527">
            <v>776779.75</v>
          </cell>
        </row>
        <row r="528">
          <cell r="A528" t="str">
            <v>1091-1/02</v>
          </cell>
          <cell r="B528">
            <v>66985.960000000006</v>
          </cell>
        </row>
        <row r="529">
          <cell r="A529" t="str">
            <v>2320-6/00</v>
          </cell>
          <cell r="B529">
            <v>1711891.52</v>
          </cell>
        </row>
        <row r="530">
          <cell r="A530" t="str">
            <v>4759-8/01</v>
          </cell>
          <cell r="B530">
            <v>5614.9</v>
          </cell>
        </row>
        <row r="531">
          <cell r="A531" t="str">
            <v>2591-8/00</v>
          </cell>
          <cell r="B531">
            <v>5082376.46</v>
          </cell>
        </row>
        <row r="532">
          <cell r="A532" t="str">
            <v>4713-0/05</v>
          </cell>
          <cell r="B532">
            <v>1470.34</v>
          </cell>
        </row>
        <row r="533">
          <cell r="A533" t="str">
            <v>4641-9/03</v>
          </cell>
          <cell r="B533">
            <v>486250.77</v>
          </cell>
        </row>
        <row r="534">
          <cell r="A534" t="str">
            <v>2631-1/00</v>
          </cell>
          <cell r="B534">
            <v>420958.7</v>
          </cell>
        </row>
        <row r="535">
          <cell r="A535" t="str">
            <v>1122-4/01</v>
          </cell>
          <cell r="B535">
            <v>1043487.7</v>
          </cell>
        </row>
        <row r="536">
          <cell r="A536" t="str">
            <v>7020-4/00</v>
          </cell>
          <cell r="B536">
            <v>53793.83</v>
          </cell>
        </row>
        <row r="537">
          <cell r="A537" t="str">
            <v>3701-1/00</v>
          </cell>
          <cell r="B537">
            <v>3353.16</v>
          </cell>
        </row>
        <row r="538">
          <cell r="A538" t="str">
            <v>9312-3/00</v>
          </cell>
          <cell r="B538">
            <v>9712.57</v>
          </cell>
        </row>
        <row r="539">
          <cell r="A539" t="str">
            <v>9411-1/00</v>
          </cell>
          <cell r="B539">
            <v>18.95</v>
          </cell>
        </row>
        <row r="540">
          <cell r="A540" t="str">
            <v>2621-3/00</v>
          </cell>
          <cell r="B540">
            <v>45626.5</v>
          </cell>
        </row>
        <row r="541">
          <cell r="A541" t="str">
            <v>2212-9/00</v>
          </cell>
          <cell r="B541">
            <v>34756.400000000001</v>
          </cell>
        </row>
        <row r="542">
          <cell r="A542" t="str">
            <v>1099-6/03</v>
          </cell>
          <cell r="B542">
            <v>27.16</v>
          </cell>
        </row>
        <row r="543">
          <cell r="A543" t="str">
            <v>3831-9/99</v>
          </cell>
          <cell r="B543">
            <v>384090</v>
          </cell>
        </row>
        <row r="544">
          <cell r="A544" t="str">
            <v>2123-8/00</v>
          </cell>
          <cell r="B544">
            <v>194954.04</v>
          </cell>
        </row>
        <row r="545">
          <cell r="A545" t="str">
            <v>2021-5/00</v>
          </cell>
          <cell r="B545">
            <v>723994.08</v>
          </cell>
        </row>
        <row r="546">
          <cell r="A546" t="str">
            <v>3314-7/01</v>
          </cell>
          <cell r="B546">
            <v>92955.08</v>
          </cell>
        </row>
        <row r="547">
          <cell r="A547" t="str">
            <v>4330-4/04</v>
          </cell>
          <cell r="B547">
            <v>23187.93</v>
          </cell>
        </row>
        <row r="548">
          <cell r="A548" t="str">
            <v>4322-3/03</v>
          </cell>
          <cell r="B548">
            <v>11948.78</v>
          </cell>
        </row>
        <row r="549">
          <cell r="A549" t="str">
            <v>7410-2/02</v>
          </cell>
          <cell r="B549">
            <v>13930.88</v>
          </cell>
        </row>
        <row r="550">
          <cell r="A550" t="str">
            <v>4679-6/02</v>
          </cell>
          <cell r="B550">
            <v>7256.78</v>
          </cell>
        </row>
        <row r="551">
          <cell r="A551" t="str">
            <v>5211-7/02</v>
          </cell>
          <cell r="B551">
            <v>8711.57</v>
          </cell>
        </row>
        <row r="552">
          <cell r="A552" t="str">
            <v>3299-0/02</v>
          </cell>
          <cell r="B552">
            <v>49666.83</v>
          </cell>
        </row>
        <row r="553">
          <cell r="A553" t="str">
            <v>7312-2/00</v>
          </cell>
          <cell r="B553">
            <v>895.35</v>
          </cell>
        </row>
        <row r="554">
          <cell r="A554" t="str">
            <v>2825-9/00</v>
          </cell>
          <cell r="B554">
            <v>1539.72</v>
          </cell>
        </row>
        <row r="555">
          <cell r="A555" t="str">
            <v>8630-5/04</v>
          </cell>
          <cell r="B555">
            <v>97.31</v>
          </cell>
        </row>
        <row r="556">
          <cell r="A556" t="str">
            <v>2864-0/00</v>
          </cell>
          <cell r="B556">
            <v>44.28</v>
          </cell>
        </row>
        <row r="557">
          <cell r="A557" t="str">
            <v>8511-2/00</v>
          </cell>
          <cell r="B557">
            <v>45.57</v>
          </cell>
        </row>
        <row r="558">
          <cell r="A558" t="str">
            <v>1220-4/02</v>
          </cell>
          <cell r="B558">
            <v>3273.82</v>
          </cell>
        </row>
        <row r="559">
          <cell r="A559" t="str">
            <v>8720-4/99</v>
          </cell>
          <cell r="B559">
            <v>42.29</v>
          </cell>
        </row>
        <row r="560">
          <cell r="A560" t="str">
            <v>1421-5/00</v>
          </cell>
          <cell r="B560">
            <v>2811.73</v>
          </cell>
        </row>
        <row r="561">
          <cell r="A561" t="str">
            <v>2852-6/00</v>
          </cell>
          <cell r="B561">
            <v>92964.71</v>
          </cell>
        </row>
        <row r="562">
          <cell r="A562" t="str">
            <v>0721-9/01</v>
          </cell>
          <cell r="B562">
            <v>22.12</v>
          </cell>
        </row>
        <row r="563">
          <cell r="A563" t="str">
            <v>3011-3/02</v>
          </cell>
          <cell r="B563">
            <v>709.86</v>
          </cell>
        </row>
        <row r="564">
          <cell r="A564" t="str">
            <v>1422-3/00</v>
          </cell>
          <cell r="B564">
            <v>23.14</v>
          </cell>
        </row>
        <row r="565">
          <cell r="A565" t="str">
            <v>3314-7/06</v>
          </cell>
          <cell r="B565">
            <v>23122.93</v>
          </cell>
        </row>
        <row r="566">
          <cell r="A566" t="str">
            <v>1041-4/00</v>
          </cell>
          <cell r="B566">
            <v>206.33</v>
          </cell>
        </row>
        <row r="567">
          <cell r="A567" t="str">
            <v>3812-2/00</v>
          </cell>
          <cell r="B567">
            <v>23622.7</v>
          </cell>
        </row>
        <row r="568">
          <cell r="A568" t="str">
            <v>3292-2/01</v>
          </cell>
          <cell r="B568">
            <v>6909.33</v>
          </cell>
        </row>
        <row r="569">
          <cell r="A569" t="str">
            <v>7420-0/02</v>
          </cell>
          <cell r="B569">
            <v>5309.88</v>
          </cell>
        </row>
        <row r="570">
          <cell r="A570" t="str">
            <v>4635-4/01</v>
          </cell>
          <cell r="B570">
            <v>24528.2</v>
          </cell>
        </row>
        <row r="571">
          <cell r="A571" t="str">
            <v>1340-5/01</v>
          </cell>
          <cell r="B571">
            <v>585.25</v>
          </cell>
        </row>
        <row r="572">
          <cell r="A572" t="str">
            <v>5822-1/01</v>
          </cell>
          <cell r="B572">
            <v>5706.71</v>
          </cell>
        </row>
        <row r="573">
          <cell r="A573" t="str">
            <v>4623-1/01</v>
          </cell>
          <cell r="B573">
            <v>179.96</v>
          </cell>
        </row>
        <row r="574">
          <cell r="A574" t="str">
            <v>1122-4/03</v>
          </cell>
          <cell r="B574">
            <v>6116189.6699999999</v>
          </cell>
        </row>
        <row r="575">
          <cell r="A575" t="str">
            <v>4647-8/01</v>
          </cell>
          <cell r="B575">
            <v>1107472.3600000001</v>
          </cell>
        </row>
        <row r="576">
          <cell r="A576" t="str">
            <v>5030-1/01</v>
          </cell>
          <cell r="B576">
            <v>1410329.34</v>
          </cell>
        </row>
        <row r="577">
          <cell r="A577" t="str">
            <v>4530-7/03</v>
          </cell>
          <cell r="B577">
            <v>748750.89</v>
          </cell>
        </row>
        <row r="578">
          <cell r="A578" t="str">
            <v>1012-1/03</v>
          </cell>
          <cell r="B578">
            <v>5129.3</v>
          </cell>
        </row>
        <row r="579">
          <cell r="A579" t="str">
            <v>4649-4/99</v>
          </cell>
          <cell r="B579">
            <v>1118669.9099999999</v>
          </cell>
        </row>
        <row r="580">
          <cell r="A580" t="str">
            <v>4689-3/99</v>
          </cell>
          <cell r="B580">
            <v>1037462.72</v>
          </cell>
        </row>
        <row r="581">
          <cell r="A581" t="str">
            <v>2121-1/01</v>
          </cell>
          <cell r="B581">
            <v>7739240.5599999996</v>
          </cell>
        </row>
        <row r="582">
          <cell r="A582" t="str">
            <v>4292-8/02</v>
          </cell>
          <cell r="B582">
            <v>378511.67</v>
          </cell>
        </row>
        <row r="583">
          <cell r="A583" t="str">
            <v>2222-6/00</v>
          </cell>
          <cell r="B583">
            <v>5475993.7699999996</v>
          </cell>
        </row>
        <row r="584">
          <cell r="A584" t="str">
            <v>2622-1/00</v>
          </cell>
          <cell r="B584">
            <v>103252.79</v>
          </cell>
        </row>
        <row r="585">
          <cell r="A585" t="str">
            <v>2342-7/01</v>
          </cell>
          <cell r="B585">
            <v>1166239.26</v>
          </cell>
        </row>
        <row r="586">
          <cell r="A586" t="str">
            <v>4773-3/00</v>
          </cell>
          <cell r="B586">
            <v>277482.56</v>
          </cell>
        </row>
        <row r="587">
          <cell r="A587" t="str">
            <v>2330-3/05</v>
          </cell>
          <cell r="B587">
            <v>220346.07</v>
          </cell>
        </row>
        <row r="588">
          <cell r="A588" t="str">
            <v>1031-7/00</v>
          </cell>
          <cell r="B588">
            <v>275699.25</v>
          </cell>
        </row>
        <row r="589">
          <cell r="A589" t="str">
            <v>4679-6/04</v>
          </cell>
          <cell r="B589">
            <v>1001893.3</v>
          </cell>
        </row>
        <row r="590">
          <cell r="A590" t="str">
            <v>4755-5/01</v>
          </cell>
          <cell r="B590">
            <v>54915.01</v>
          </cell>
        </row>
        <row r="591">
          <cell r="A591" t="str">
            <v>4784-9/00</v>
          </cell>
          <cell r="B591">
            <v>1465.63</v>
          </cell>
        </row>
        <row r="592">
          <cell r="A592" t="str">
            <v>7733-1/00</v>
          </cell>
          <cell r="B592">
            <v>68155.94</v>
          </cell>
        </row>
        <row r="593">
          <cell r="A593" t="str">
            <v>5099-8/99</v>
          </cell>
          <cell r="B593">
            <v>17484.25</v>
          </cell>
        </row>
        <row r="594">
          <cell r="A594" t="str">
            <v>4930-2/03</v>
          </cell>
          <cell r="B594">
            <v>513418.91</v>
          </cell>
        </row>
        <row r="595">
          <cell r="A595" t="str">
            <v>4644-3/02</v>
          </cell>
          <cell r="B595">
            <v>363260.81</v>
          </cell>
        </row>
        <row r="596">
          <cell r="A596" t="str">
            <v>8020-0/02</v>
          </cell>
          <cell r="B596">
            <v>7941.32</v>
          </cell>
        </row>
        <row r="597">
          <cell r="A597" t="str">
            <v>4329-1/05</v>
          </cell>
          <cell r="B597">
            <v>1313.79</v>
          </cell>
        </row>
        <row r="598">
          <cell r="A598" t="str">
            <v>4299-5/99</v>
          </cell>
          <cell r="B598">
            <v>33726.04</v>
          </cell>
        </row>
        <row r="599">
          <cell r="A599" t="str">
            <v>2930-1/03</v>
          </cell>
          <cell r="B599">
            <v>5715.64</v>
          </cell>
        </row>
        <row r="600">
          <cell r="A600" t="str">
            <v>1011-2/01</v>
          </cell>
          <cell r="B600">
            <v>9398.5499999999993</v>
          </cell>
        </row>
        <row r="601">
          <cell r="A601" t="str">
            <v>7119-7/03</v>
          </cell>
          <cell r="B601">
            <v>23.35</v>
          </cell>
        </row>
        <row r="602">
          <cell r="A602" t="str">
            <v>2814-3/01</v>
          </cell>
          <cell r="B602">
            <v>49133.87</v>
          </cell>
        </row>
        <row r="603">
          <cell r="A603" t="str">
            <v>8211-3/00</v>
          </cell>
          <cell r="B603">
            <v>48467.89</v>
          </cell>
        </row>
        <row r="604">
          <cell r="A604" t="str">
            <v>4651-6/02</v>
          </cell>
          <cell r="B604">
            <v>9670.4699999999993</v>
          </cell>
        </row>
        <row r="605">
          <cell r="A605" t="str">
            <v>6810-2/02</v>
          </cell>
          <cell r="B605">
            <v>6145.43</v>
          </cell>
        </row>
        <row r="606">
          <cell r="A606" t="str">
            <v>9601-7/03</v>
          </cell>
          <cell r="B606">
            <v>10379.23</v>
          </cell>
        </row>
        <row r="607">
          <cell r="A607" t="str">
            <v>1042-2/00</v>
          </cell>
          <cell r="B607">
            <v>4703.8100000000004</v>
          </cell>
        </row>
        <row r="608">
          <cell r="A608" t="str">
            <v>6512-0/00</v>
          </cell>
          <cell r="B608">
            <v>401.73</v>
          </cell>
        </row>
        <row r="609">
          <cell r="A609" t="str">
            <v>2863-1/00</v>
          </cell>
          <cell r="B609">
            <v>3019.71</v>
          </cell>
        </row>
        <row r="610">
          <cell r="A610" t="str">
            <v>1622-6/02</v>
          </cell>
          <cell r="B610">
            <v>10558.88</v>
          </cell>
        </row>
        <row r="611">
          <cell r="A611" t="str">
            <v>9609-2/99</v>
          </cell>
          <cell r="B611">
            <v>84.06</v>
          </cell>
        </row>
        <row r="612">
          <cell r="A612" t="str">
            <v>5021-1/02</v>
          </cell>
          <cell r="B612">
            <v>883.32</v>
          </cell>
        </row>
        <row r="613">
          <cell r="A613" t="str">
            <v>0122-9/00</v>
          </cell>
          <cell r="B613">
            <v>0.43</v>
          </cell>
        </row>
        <row r="614">
          <cell r="A614" t="str">
            <v>4520-0/03</v>
          </cell>
          <cell r="B614">
            <v>256.36</v>
          </cell>
        </row>
        <row r="615">
          <cell r="A615" t="str">
            <v>7420-0/01</v>
          </cell>
          <cell r="B615">
            <v>145.19999999999999</v>
          </cell>
        </row>
        <row r="616">
          <cell r="A616" t="str">
            <v>2399-1/01</v>
          </cell>
          <cell r="B616">
            <v>15681.69</v>
          </cell>
        </row>
        <row r="617">
          <cell r="A617" t="str">
            <v>4211-1/02</v>
          </cell>
          <cell r="B617">
            <v>1954.92</v>
          </cell>
        </row>
        <row r="618">
          <cell r="A618" t="str">
            <v>3103-9/00</v>
          </cell>
          <cell r="B618">
            <v>4514.2299999999996</v>
          </cell>
        </row>
        <row r="619">
          <cell r="A619" t="str">
            <v>3250-7/04</v>
          </cell>
          <cell r="B619">
            <v>45.62</v>
          </cell>
        </row>
        <row r="620">
          <cell r="A620" t="str">
            <v>2824-1/02</v>
          </cell>
          <cell r="B620">
            <v>173075.82</v>
          </cell>
        </row>
        <row r="621">
          <cell r="A621" t="str">
            <v>0119-9/09</v>
          </cell>
          <cell r="B621">
            <v>404.68</v>
          </cell>
        </row>
        <row r="622">
          <cell r="A622" t="str">
            <v>4789-0/03</v>
          </cell>
          <cell r="B622">
            <v>163.55000000000001</v>
          </cell>
        </row>
        <row r="623">
          <cell r="A623" t="str">
            <v>4330-4/05</v>
          </cell>
          <cell r="B623">
            <v>12.94</v>
          </cell>
        </row>
        <row r="624">
          <cell r="A624" t="str">
            <v>8690-9/04</v>
          </cell>
          <cell r="B624">
            <v>68.180000000000007</v>
          </cell>
        </row>
        <row r="625">
          <cell r="A625" t="str">
            <v>0311-6/01</v>
          </cell>
          <cell r="B625">
            <v>68.34</v>
          </cell>
        </row>
        <row r="626">
          <cell r="A626" t="str">
            <v>3314-7/07</v>
          </cell>
          <cell r="B626">
            <v>7.87</v>
          </cell>
        </row>
        <row r="627">
          <cell r="A627" t="str">
            <v>5813-1/00</v>
          </cell>
          <cell r="B627">
            <v>71.69</v>
          </cell>
        </row>
        <row r="628">
          <cell r="A628" t="str">
            <v>4662-1/00</v>
          </cell>
          <cell r="B628">
            <v>305427.98</v>
          </cell>
        </row>
        <row r="629">
          <cell r="A629" t="str">
            <v>2099-1/99</v>
          </cell>
          <cell r="B629">
            <v>2380292.73</v>
          </cell>
        </row>
        <row r="630">
          <cell r="A630" t="str">
            <v>9001-9/99</v>
          </cell>
          <cell r="B630">
            <v>5300.18</v>
          </cell>
        </row>
        <row r="631">
          <cell r="A631" t="str">
            <v>1733-8/00</v>
          </cell>
          <cell r="B631">
            <v>210647.76</v>
          </cell>
        </row>
        <row r="632">
          <cell r="A632" t="str">
            <v>2431-8/00</v>
          </cell>
          <cell r="B632">
            <v>1192330.5900000001</v>
          </cell>
        </row>
        <row r="633">
          <cell r="A633" t="str">
            <v>2511-0/00</v>
          </cell>
          <cell r="B633">
            <v>314564</v>
          </cell>
        </row>
        <row r="634">
          <cell r="A634" t="str">
            <v>4520-0/07</v>
          </cell>
          <cell r="B634">
            <v>24365.68</v>
          </cell>
        </row>
        <row r="635">
          <cell r="A635" t="str">
            <v>4729-6/99</v>
          </cell>
          <cell r="B635">
            <v>1097619.76</v>
          </cell>
        </row>
        <row r="636">
          <cell r="A636" t="str">
            <v>8591-1/00</v>
          </cell>
          <cell r="B636">
            <v>119.4</v>
          </cell>
        </row>
        <row r="637">
          <cell r="A637" t="str">
            <v>2423-7/02</v>
          </cell>
          <cell r="B637">
            <v>369191.97</v>
          </cell>
        </row>
        <row r="638">
          <cell r="A638" t="str">
            <v>6209-1/00</v>
          </cell>
          <cell r="B638">
            <v>89945.05</v>
          </cell>
        </row>
        <row r="639">
          <cell r="A639" t="str">
            <v>4752-1/00</v>
          </cell>
          <cell r="B639">
            <v>128782.65</v>
          </cell>
        </row>
        <row r="640">
          <cell r="A640" t="str">
            <v>2740-6/02</v>
          </cell>
          <cell r="B640">
            <v>182389.68</v>
          </cell>
        </row>
        <row r="641">
          <cell r="A641" t="str">
            <v>4634-6/01</v>
          </cell>
          <cell r="B641">
            <v>2898469.85</v>
          </cell>
        </row>
        <row r="642">
          <cell r="A642" t="str">
            <v>4681-8/05</v>
          </cell>
          <cell r="B642">
            <v>186266.61</v>
          </cell>
        </row>
        <row r="643">
          <cell r="A643" t="str">
            <v>4789-0/07</v>
          </cell>
          <cell r="B643">
            <v>9846.7900000000009</v>
          </cell>
        </row>
        <row r="644">
          <cell r="A644" t="str">
            <v>1099-6/06</v>
          </cell>
          <cell r="B644">
            <v>37.76</v>
          </cell>
        </row>
        <row r="645">
          <cell r="A645" t="str">
            <v>9430-8/00</v>
          </cell>
          <cell r="B645">
            <v>451.71</v>
          </cell>
        </row>
        <row r="646">
          <cell r="A646" t="str">
            <v>2093-2/00</v>
          </cell>
          <cell r="B646">
            <v>1418934.73</v>
          </cell>
        </row>
        <row r="647">
          <cell r="A647" t="str">
            <v>4399-1/99</v>
          </cell>
          <cell r="B647">
            <v>25941.43</v>
          </cell>
        </row>
        <row r="648">
          <cell r="A648" t="str">
            <v>4635-4/03</v>
          </cell>
          <cell r="B648">
            <v>350478.86</v>
          </cell>
        </row>
        <row r="649">
          <cell r="A649" t="str">
            <v>8800-6/00</v>
          </cell>
          <cell r="B649">
            <v>4415.26</v>
          </cell>
        </row>
        <row r="650">
          <cell r="A650" t="str">
            <v>4743-1/00</v>
          </cell>
          <cell r="B650">
            <v>4415.8599999999997</v>
          </cell>
        </row>
        <row r="651">
          <cell r="A651" t="str">
            <v>1813-0/01</v>
          </cell>
          <cell r="B651">
            <v>43413.51</v>
          </cell>
        </row>
        <row r="652">
          <cell r="A652" t="str">
            <v>7739-0/03</v>
          </cell>
          <cell r="B652">
            <v>4488.34</v>
          </cell>
        </row>
        <row r="653">
          <cell r="A653" t="str">
            <v>3314-7/02</v>
          </cell>
          <cell r="B653">
            <v>141.31</v>
          </cell>
        </row>
        <row r="654">
          <cell r="A654" t="str">
            <v>5250-8/03</v>
          </cell>
          <cell r="B654">
            <v>3914.68</v>
          </cell>
        </row>
        <row r="655">
          <cell r="A655" t="str">
            <v>9602-5/02</v>
          </cell>
          <cell r="B655">
            <v>234.3</v>
          </cell>
        </row>
        <row r="656">
          <cell r="A656" t="str">
            <v>9529-1/05</v>
          </cell>
          <cell r="B656">
            <v>10.81</v>
          </cell>
        </row>
        <row r="657">
          <cell r="A657" t="str">
            <v>1353-7/00</v>
          </cell>
          <cell r="B657">
            <v>47895.71</v>
          </cell>
        </row>
        <row r="658">
          <cell r="A658" t="str">
            <v>9603-3/04</v>
          </cell>
          <cell r="B658">
            <v>2822.18</v>
          </cell>
        </row>
        <row r="659">
          <cell r="A659" t="str">
            <v>1099-6/04</v>
          </cell>
          <cell r="B659">
            <v>1841</v>
          </cell>
        </row>
        <row r="660">
          <cell r="A660" t="str">
            <v>8130-3/00</v>
          </cell>
          <cell r="B660">
            <v>421.66</v>
          </cell>
        </row>
        <row r="661">
          <cell r="A661" t="str">
            <v>6203-1/00</v>
          </cell>
          <cell r="B661">
            <v>9962.2999999999993</v>
          </cell>
        </row>
        <row r="662">
          <cell r="A662" t="str">
            <v>0990-4/02</v>
          </cell>
          <cell r="B662">
            <v>983.35</v>
          </cell>
        </row>
        <row r="663">
          <cell r="A663" t="str">
            <v>0155-5/02</v>
          </cell>
          <cell r="B663">
            <v>80.569999999999993</v>
          </cell>
        </row>
        <row r="664">
          <cell r="A664" t="str">
            <v>4543-9/00</v>
          </cell>
          <cell r="B664">
            <v>322.45999999999998</v>
          </cell>
        </row>
        <row r="665">
          <cell r="A665" t="str">
            <v>8650-0/02</v>
          </cell>
          <cell r="B665">
            <v>153.34</v>
          </cell>
        </row>
        <row r="666">
          <cell r="A666" t="str">
            <v>2072-0/00</v>
          </cell>
          <cell r="B666">
            <v>2645.1</v>
          </cell>
        </row>
        <row r="667">
          <cell r="A667" t="str">
            <v>5310-5/01</v>
          </cell>
          <cell r="B667">
            <v>125671.64</v>
          </cell>
        </row>
        <row r="668">
          <cell r="A668" t="str">
            <v>8411-6/00</v>
          </cell>
          <cell r="B668">
            <v>32.24</v>
          </cell>
        </row>
        <row r="669">
          <cell r="A669" t="str">
            <v>4616-8/00</v>
          </cell>
          <cell r="B669">
            <v>916.26</v>
          </cell>
        </row>
        <row r="670">
          <cell r="A670" t="str">
            <v>5250-8/02</v>
          </cell>
          <cell r="B670">
            <v>160.57</v>
          </cell>
        </row>
        <row r="671">
          <cell r="A671" t="str">
            <v>2229-3/03</v>
          </cell>
          <cell r="B671">
            <v>413962.15</v>
          </cell>
        </row>
        <row r="672">
          <cell r="A672" t="str">
            <v>4541-2/03</v>
          </cell>
          <cell r="B672">
            <v>46225.55</v>
          </cell>
        </row>
        <row r="673">
          <cell r="A673" t="str">
            <v>4744-0/99</v>
          </cell>
          <cell r="B673">
            <v>2316345.8199999998</v>
          </cell>
        </row>
        <row r="674">
          <cell r="A674" t="str">
            <v>2593-4/00</v>
          </cell>
          <cell r="B674">
            <v>642892.92000000004</v>
          </cell>
        </row>
        <row r="675">
          <cell r="A675" t="str">
            <v>2452-1/00</v>
          </cell>
          <cell r="B675">
            <v>739794.48</v>
          </cell>
        </row>
        <row r="676">
          <cell r="A676" t="str">
            <v>5211-7/99</v>
          </cell>
          <cell r="B676">
            <v>2823945.53</v>
          </cell>
        </row>
        <row r="677">
          <cell r="A677" t="str">
            <v>1623-4/00</v>
          </cell>
          <cell r="B677">
            <v>35254.589999999997</v>
          </cell>
        </row>
        <row r="678">
          <cell r="A678" t="str">
            <v>2311-7/00</v>
          </cell>
          <cell r="B678">
            <v>466550.02</v>
          </cell>
        </row>
        <row r="679">
          <cell r="A679" t="str">
            <v>2632-9/00</v>
          </cell>
          <cell r="B679">
            <v>597787.57999999996</v>
          </cell>
        </row>
        <row r="680">
          <cell r="A680" t="str">
            <v>6021-7/00</v>
          </cell>
          <cell r="B680">
            <v>269759.61</v>
          </cell>
        </row>
        <row r="681">
          <cell r="A681" t="str">
            <v>6022-5/01</v>
          </cell>
          <cell r="B681">
            <v>18133.28</v>
          </cell>
        </row>
        <row r="682">
          <cell r="A682" t="str">
            <v>2539-0/02</v>
          </cell>
          <cell r="B682">
            <v>29378.53</v>
          </cell>
        </row>
        <row r="683">
          <cell r="A683" t="str">
            <v>3250-7/01</v>
          </cell>
          <cell r="B683">
            <v>92682.64</v>
          </cell>
        </row>
        <row r="684">
          <cell r="A684" t="str">
            <v>4721-1/04</v>
          </cell>
          <cell r="B684">
            <v>219921.49</v>
          </cell>
        </row>
        <row r="685">
          <cell r="A685" t="str">
            <v>3011-3/01</v>
          </cell>
          <cell r="B685">
            <v>155002.12</v>
          </cell>
        </row>
        <row r="686">
          <cell r="A686" t="str">
            <v>2610-8/00</v>
          </cell>
          <cell r="B686">
            <v>438828.85</v>
          </cell>
        </row>
        <row r="687">
          <cell r="A687" t="str">
            <v>1111-9/02</v>
          </cell>
          <cell r="B687">
            <v>279572.09999999998</v>
          </cell>
        </row>
        <row r="688">
          <cell r="A688" t="str">
            <v>6190-6/01</v>
          </cell>
          <cell r="B688">
            <v>26439.29</v>
          </cell>
        </row>
        <row r="689">
          <cell r="A689" t="str">
            <v>5821-2/00</v>
          </cell>
          <cell r="B689">
            <v>15582.77</v>
          </cell>
        </row>
        <row r="690">
          <cell r="A690" t="str">
            <v>1122-4/02</v>
          </cell>
          <cell r="B690">
            <v>1545.31</v>
          </cell>
        </row>
        <row r="691">
          <cell r="A691" t="str">
            <v>2532-2/01</v>
          </cell>
          <cell r="B691">
            <v>2369758.71</v>
          </cell>
        </row>
        <row r="692">
          <cell r="A692" t="str">
            <v>4771-7/04</v>
          </cell>
          <cell r="B692">
            <v>21783.55</v>
          </cell>
        </row>
        <row r="693">
          <cell r="A693" t="str">
            <v>0810-0/04</v>
          </cell>
          <cell r="B693">
            <v>17853.2</v>
          </cell>
        </row>
        <row r="694">
          <cell r="A694" t="str">
            <v>2942-5/00</v>
          </cell>
          <cell r="B694">
            <v>48306.36</v>
          </cell>
        </row>
        <row r="695">
          <cell r="A695" t="str">
            <v>5250-8/05</v>
          </cell>
          <cell r="B695">
            <v>182308.44</v>
          </cell>
        </row>
        <row r="696">
          <cell r="A696" t="str">
            <v>4641-9/02</v>
          </cell>
          <cell r="B696">
            <v>9035.25</v>
          </cell>
        </row>
        <row r="697">
          <cell r="A697" t="str">
            <v>0121-1/01</v>
          </cell>
          <cell r="B697">
            <v>375.38</v>
          </cell>
        </row>
        <row r="698">
          <cell r="A698" t="str">
            <v>0133-4/09</v>
          </cell>
          <cell r="B698">
            <v>12.86</v>
          </cell>
        </row>
        <row r="699">
          <cell r="A699" t="str">
            <v>4922-1/02</v>
          </cell>
          <cell r="B699">
            <v>859920.66</v>
          </cell>
        </row>
        <row r="700">
          <cell r="A700" t="str">
            <v>2330-3/03</v>
          </cell>
          <cell r="B700">
            <v>716171.47</v>
          </cell>
        </row>
        <row r="701">
          <cell r="A701" t="str">
            <v>3530-1/00</v>
          </cell>
          <cell r="B701">
            <v>94.08</v>
          </cell>
        </row>
        <row r="702">
          <cell r="A702" t="str">
            <v>8299-7/01</v>
          </cell>
          <cell r="B702">
            <v>53.9</v>
          </cell>
        </row>
        <row r="703">
          <cell r="A703" t="str">
            <v>9512-6/00</v>
          </cell>
          <cell r="B703">
            <v>36083.79</v>
          </cell>
        </row>
        <row r="704">
          <cell r="A704" t="str">
            <v>2392-3/00</v>
          </cell>
          <cell r="B704">
            <v>322875.46000000002</v>
          </cell>
        </row>
        <row r="705">
          <cell r="A705" t="str">
            <v>2790-2/02</v>
          </cell>
          <cell r="B705">
            <v>4663.9399999999996</v>
          </cell>
        </row>
        <row r="706">
          <cell r="A706" t="str">
            <v>7740-3/00</v>
          </cell>
          <cell r="B706">
            <v>25505.040000000001</v>
          </cell>
        </row>
        <row r="707">
          <cell r="A707" t="str">
            <v>1412-6/02</v>
          </cell>
          <cell r="B707">
            <v>234849.7</v>
          </cell>
        </row>
        <row r="708">
          <cell r="A708" t="str">
            <v>1313-8/00</v>
          </cell>
          <cell r="B708">
            <v>26136.04</v>
          </cell>
        </row>
        <row r="709">
          <cell r="A709" t="str">
            <v>4649-4/03</v>
          </cell>
          <cell r="B709">
            <v>6376.51</v>
          </cell>
        </row>
        <row r="710">
          <cell r="A710" t="str">
            <v>3314-7/13</v>
          </cell>
          <cell r="B710">
            <v>360.2</v>
          </cell>
        </row>
        <row r="711">
          <cell r="A711" t="str">
            <v>1321-9/00</v>
          </cell>
          <cell r="B711">
            <v>18997.14</v>
          </cell>
        </row>
        <row r="712">
          <cell r="A712" t="str">
            <v>4329-1/01</v>
          </cell>
          <cell r="B712">
            <v>133.32</v>
          </cell>
        </row>
        <row r="713">
          <cell r="A713" t="str">
            <v>3513-1/00</v>
          </cell>
          <cell r="B713">
            <v>5619.18</v>
          </cell>
        </row>
        <row r="714">
          <cell r="A714" t="str">
            <v>0210-1/05</v>
          </cell>
          <cell r="B714">
            <v>22.49</v>
          </cell>
        </row>
        <row r="715">
          <cell r="A715" t="str">
            <v>8650-0/07</v>
          </cell>
          <cell r="B715">
            <v>100.19</v>
          </cell>
        </row>
        <row r="716">
          <cell r="A716" t="str">
            <v>4687-7/01</v>
          </cell>
          <cell r="B716">
            <v>4120.72</v>
          </cell>
        </row>
        <row r="717">
          <cell r="A717" t="str">
            <v>2821-6/01</v>
          </cell>
          <cell r="B717">
            <v>1842.48</v>
          </cell>
        </row>
        <row r="718">
          <cell r="A718" t="str">
            <v>9601-7/01</v>
          </cell>
          <cell r="B718">
            <v>1368.33</v>
          </cell>
        </row>
        <row r="719">
          <cell r="A719" t="str">
            <v>9529-1/04</v>
          </cell>
          <cell r="B719">
            <v>20.62</v>
          </cell>
        </row>
        <row r="720">
          <cell r="A720" t="str">
            <v>1621-8/00</v>
          </cell>
          <cell r="B720">
            <v>6048.31</v>
          </cell>
        </row>
        <row r="721">
          <cell r="A721" t="str">
            <v>2829-1/01</v>
          </cell>
          <cell r="B721">
            <v>4431.3100000000004</v>
          </cell>
        </row>
        <row r="722">
          <cell r="A722" t="str">
            <v>4744-0/05</v>
          </cell>
          <cell r="B722">
            <v>163986.62</v>
          </cell>
        </row>
        <row r="723">
          <cell r="A723" t="str">
            <v>4633-8/01</v>
          </cell>
          <cell r="B723">
            <v>123967.28</v>
          </cell>
        </row>
        <row r="724">
          <cell r="A724" t="str">
            <v>4663-0/00</v>
          </cell>
          <cell r="B724">
            <v>638177.88</v>
          </cell>
        </row>
        <row r="725">
          <cell r="A725" t="str">
            <v>2229-3/01</v>
          </cell>
          <cell r="B725">
            <v>550280.69999999995</v>
          </cell>
        </row>
        <row r="726">
          <cell r="A726" t="str">
            <v>7490-1/04</v>
          </cell>
          <cell r="B726">
            <v>22372.45</v>
          </cell>
        </row>
        <row r="727">
          <cell r="A727" t="str">
            <v>4687-7/03</v>
          </cell>
          <cell r="B727">
            <v>4900.99</v>
          </cell>
        </row>
        <row r="728">
          <cell r="A728" t="str">
            <v>2854-2/00</v>
          </cell>
          <cell r="B728">
            <v>105942.77</v>
          </cell>
        </row>
        <row r="729">
          <cell r="A729" t="str">
            <v>4929-9/02</v>
          </cell>
          <cell r="B729">
            <v>33862.51</v>
          </cell>
        </row>
        <row r="730">
          <cell r="A730" t="str">
            <v>3319-8/00</v>
          </cell>
          <cell r="B730">
            <v>15593.39</v>
          </cell>
        </row>
        <row r="731">
          <cell r="A731" t="str">
            <v>1922-5/99</v>
          </cell>
          <cell r="B731">
            <v>853623.55</v>
          </cell>
        </row>
        <row r="732">
          <cell r="A732" t="str">
            <v>2543-8/00</v>
          </cell>
          <cell r="B732">
            <v>88561.91</v>
          </cell>
        </row>
        <row r="733">
          <cell r="A733" t="str">
            <v>4321-5/00</v>
          </cell>
          <cell r="B733">
            <v>39136.910000000003</v>
          </cell>
        </row>
        <row r="734">
          <cell r="A734" t="str">
            <v>4642-7/02</v>
          </cell>
          <cell r="B734">
            <v>66536.09</v>
          </cell>
        </row>
        <row r="735">
          <cell r="A735" t="str">
            <v>1094-5/00</v>
          </cell>
          <cell r="B735">
            <v>159775.85999999999</v>
          </cell>
        </row>
        <row r="736">
          <cell r="A736" t="str">
            <v>4685-1/00</v>
          </cell>
          <cell r="B736">
            <v>371144.69</v>
          </cell>
        </row>
        <row r="737">
          <cell r="A737" t="str">
            <v>3316-3/01</v>
          </cell>
          <cell r="B737">
            <v>135344.57999999999</v>
          </cell>
        </row>
        <row r="738">
          <cell r="A738" t="str">
            <v>4669-9/99</v>
          </cell>
          <cell r="B738">
            <v>978207</v>
          </cell>
        </row>
        <row r="739">
          <cell r="A739" t="str">
            <v>8592-9/99</v>
          </cell>
          <cell r="B739">
            <v>6191.72</v>
          </cell>
        </row>
        <row r="740">
          <cell r="A740" t="str">
            <v>3321-0/00</v>
          </cell>
          <cell r="B740">
            <v>104577.19</v>
          </cell>
        </row>
        <row r="741">
          <cell r="A741" t="str">
            <v>2094-1/00</v>
          </cell>
          <cell r="B741">
            <v>63493.93</v>
          </cell>
        </row>
        <row r="742">
          <cell r="A742" t="str">
            <v>9521-5/00</v>
          </cell>
          <cell r="B742">
            <v>6613.67</v>
          </cell>
        </row>
        <row r="743">
          <cell r="A743" t="str">
            <v>3250-7/03</v>
          </cell>
          <cell r="B743">
            <v>51296.95</v>
          </cell>
        </row>
        <row r="744">
          <cell r="A744" t="str">
            <v>2349-4/01</v>
          </cell>
          <cell r="B744">
            <v>211119.34</v>
          </cell>
        </row>
        <row r="745">
          <cell r="A745" t="str">
            <v>9529-1/03</v>
          </cell>
          <cell r="B745">
            <v>20645.46</v>
          </cell>
        </row>
        <row r="746">
          <cell r="A746" t="str">
            <v>4221-9/03</v>
          </cell>
          <cell r="B746">
            <v>1409.69</v>
          </cell>
        </row>
        <row r="747">
          <cell r="A747" t="str">
            <v>2812-7/00</v>
          </cell>
          <cell r="B747">
            <v>146945.92000000001</v>
          </cell>
        </row>
        <row r="748">
          <cell r="A748" t="str">
            <v>4754-7/03</v>
          </cell>
          <cell r="B748">
            <v>16198.79</v>
          </cell>
        </row>
        <row r="749">
          <cell r="A749" t="str">
            <v>4754-7/02</v>
          </cell>
          <cell r="B749">
            <v>218949.14</v>
          </cell>
        </row>
        <row r="750">
          <cell r="A750" t="str">
            <v>4520-0/01</v>
          </cell>
          <cell r="B750">
            <v>25178.32</v>
          </cell>
        </row>
        <row r="751">
          <cell r="A751" t="str">
            <v>4330-4/02</v>
          </cell>
          <cell r="B751">
            <v>274.77999999999997</v>
          </cell>
        </row>
        <row r="752">
          <cell r="A752" t="str">
            <v>9499-5/00</v>
          </cell>
          <cell r="B752">
            <v>619.29</v>
          </cell>
        </row>
        <row r="753">
          <cell r="A753" t="str">
            <v>2862-3/00</v>
          </cell>
          <cell r="B753">
            <v>11740.69</v>
          </cell>
        </row>
        <row r="754">
          <cell r="A754" t="str">
            <v>2710-4/03</v>
          </cell>
          <cell r="B754">
            <v>53533.75</v>
          </cell>
        </row>
        <row r="755">
          <cell r="A755" t="str">
            <v>2930-1/02</v>
          </cell>
          <cell r="B755">
            <v>1181.56</v>
          </cell>
        </row>
        <row r="756">
          <cell r="A756" t="str">
            <v>1813-0/99</v>
          </cell>
          <cell r="B756">
            <v>2217.42</v>
          </cell>
        </row>
        <row r="757">
          <cell r="A757" t="str">
            <v>1051-1/00</v>
          </cell>
          <cell r="B757">
            <v>24229.85</v>
          </cell>
        </row>
        <row r="758">
          <cell r="A758" t="str">
            <v>3314-7/15</v>
          </cell>
          <cell r="B758">
            <v>15.46</v>
          </cell>
        </row>
        <row r="759">
          <cell r="A759" t="str">
            <v>8513-9/00</v>
          </cell>
          <cell r="B759">
            <v>26608.17</v>
          </cell>
        </row>
        <row r="760">
          <cell r="A760" t="str">
            <v>4541-2/04</v>
          </cell>
          <cell r="B760">
            <v>250.63</v>
          </cell>
        </row>
        <row r="761">
          <cell r="A761" t="str">
            <v>4632-0/02</v>
          </cell>
          <cell r="B761">
            <v>198391.23</v>
          </cell>
        </row>
        <row r="762">
          <cell r="A762" t="str">
            <v>1096-1/00</v>
          </cell>
          <cell r="B762">
            <v>145367.23000000001</v>
          </cell>
        </row>
        <row r="763">
          <cell r="A763" t="str">
            <v>4729-6/01</v>
          </cell>
          <cell r="B763">
            <v>2606.0700000000002</v>
          </cell>
        </row>
        <row r="764">
          <cell r="A764" t="str">
            <v>0810-0/01</v>
          </cell>
          <cell r="B764">
            <v>127.65</v>
          </cell>
        </row>
        <row r="765">
          <cell r="A765" t="str">
            <v>3314-7/11</v>
          </cell>
          <cell r="B765">
            <v>91.77</v>
          </cell>
        </row>
        <row r="766">
          <cell r="A766" t="str">
            <v>7731-4/00</v>
          </cell>
          <cell r="B766">
            <v>48.34</v>
          </cell>
        </row>
        <row r="767">
          <cell r="A767" t="str">
            <v>2522-5/00</v>
          </cell>
          <cell r="B767">
            <v>18733.87</v>
          </cell>
        </row>
        <row r="768">
          <cell r="A768" t="str">
            <v>1732-0/00</v>
          </cell>
          <cell r="B768">
            <v>55875.02</v>
          </cell>
        </row>
        <row r="769">
          <cell r="A769" t="str">
            <v>9529-1/06</v>
          </cell>
          <cell r="B769">
            <v>54272.66</v>
          </cell>
        </row>
        <row r="770">
          <cell r="A770" t="str">
            <v>4221-9/01</v>
          </cell>
          <cell r="B770">
            <v>370.77</v>
          </cell>
        </row>
        <row r="771">
          <cell r="A771" t="str">
            <v>1821-1/00</v>
          </cell>
          <cell r="B771">
            <v>74.819999999999993</v>
          </cell>
        </row>
        <row r="772">
          <cell r="A772" t="str">
            <v>2670-1/01</v>
          </cell>
          <cell r="B772">
            <v>6225.26</v>
          </cell>
        </row>
        <row r="773">
          <cell r="A773" t="str">
            <v>4681-8/02</v>
          </cell>
          <cell r="B773">
            <v>3791.35</v>
          </cell>
        </row>
        <row r="774">
          <cell r="A774" t="str">
            <v>0161-0/99</v>
          </cell>
          <cell r="B774">
            <v>7454.02</v>
          </cell>
        </row>
        <row r="775">
          <cell r="A775" t="str">
            <v>1032-5/01</v>
          </cell>
          <cell r="B775">
            <v>8137.18</v>
          </cell>
        </row>
        <row r="776">
          <cell r="A776" t="str">
            <v>7912-1/00</v>
          </cell>
          <cell r="B776">
            <v>161.44999999999999</v>
          </cell>
        </row>
        <row r="777">
          <cell r="A777" t="str">
            <v>5231-1/01</v>
          </cell>
          <cell r="B777">
            <v>21.38</v>
          </cell>
        </row>
        <row r="778">
          <cell r="A778" t="str">
            <v>5223-1/00</v>
          </cell>
          <cell r="B778">
            <v>298.61</v>
          </cell>
        </row>
        <row r="779">
          <cell r="A779" t="str">
            <v>0119-9/99</v>
          </cell>
          <cell r="B779">
            <v>58.23</v>
          </cell>
        </row>
        <row r="780">
          <cell r="A780" t="str">
            <v>8650-0/06</v>
          </cell>
          <cell r="B780">
            <v>21.7</v>
          </cell>
        </row>
        <row r="781">
          <cell r="A781" t="str">
            <v>4633-8/02</v>
          </cell>
          <cell r="B781">
            <v>167.16</v>
          </cell>
        </row>
        <row r="782">
          <cell r="A782" t="str">
            <v>5030-1/03</v>
          </cell>
          <cell r="B782">
            <v>201.78</v>
          </cell>
        </row>
        <row r="783">
          <cell r="A783" t="str">
            <v>2733-3/00</v>
          </cell>
          <cell r="B783">
            <v>607268.88</v>
          </cell>
        </row>
        <row r="784">
          <cell r="A784" t="str">
            <v>4639-7/01</v>
          </cell>
          <cell r="B784">
            <v>14890852.449999999</v>
          </cell>
        </row>
        <row r="785">
          <cell r="A785" t="str">
            <v>3312-1/04</v>
          </cell>
          <cell r="B785">
            <v>899.71</v>
          </cell>
        </row>
        <row r="786">
          <cell r="A786" t="str">
            <v>2341-9/00</v>
          </cell>
          <cell r="B786">
            <v>489992.83</v>
          </cell>
        </row>
        <row r="787">
          <cell r="A787" t="str">
            <v>4644-3/01</v>
          </cell>
          <cell r="B787">
            <v>13605155.1</v>
          </cell>
        </row>
        <row r="788">
          <cell r="A788" t="str">
            <v>4759-8/99</v>
          </cell>
          <cell r="B788">
            <v>570578.75</v>
          </cell>
        </row>
        <row r="789">
          <cell r="A789" t="str">
            <v>2422-9/01</v>
          </cell>
          <cell r="B789">
            <v>412582.42</v>
          </cell>
        </row>
        <row r="790">
          <cell r="A790" t="str">
            <v>5611-2/03</v>
          </cell>
          <cell r="B790">
            <v>210400.01</v>
          </cell>
        </row>
        <row r="791">
          <cell r="A791" t="str">
            <v>4649-4/09</v>
          </cell>
          <cell r="B791">
            <v>18857.310000000001</v>
          </cell>
        </row>
        <row r="792">
          <cell r="A792" t="str">
            <v>4761-0/01</v>
          </cell>
          <cell r="B792">
            <v>66665.009999999995</v>
          </cell>
        </row>
        <row r="793">
          <cell r="A793" t="str">
            <v>4744-0/04</v>
          </cell>
          <cell r="B793">
            <v>19817.25</v>
          </cell>
        </row>
        <row r="794">
          <cell r="A794" t="str">
            <v>7119-7/99</v>
          </cell>
          <cell r="B794">
            <v>17017.310000000001</v>
          </cell>
        </row>
        <row r="795">
          <cell r="A795" t="str">
            <v>4682-6/00</v>
          </cell>
          <cell r="B795">
            <v>69283.38</v>
          </cell>
        </row>
        <row r="796">
          <cell r="A796" t="str">
            <v>5510-8/02</v>
          </cell>
          <cell r="B796">
            <v>20153.95</v>
          </cell>
        </row>
        <row r="797">
          <cell r="A797" t="str">
            <v>2099-1/01</v>
          </cell>
          <cell r="B797">
            <v>27669.96</v>
          </cell>
        </row>
        <row r="798">
          <cell r="A798" t="str">
            <v>4649-4/06</v>
          </cell>
          <cell r="B798">
            <v>69151.41</v>
          </cell>
        </row>
        <row r="799">
          <cell r="A799" t="str">
            <v>3250-7/07</v>
          </cell>
          <cell r="B799">
            <v>404480.14</v>
          </cell>
        </row>
        <row r="800">
          <cell r="A800" t="str">
            <v>2091-6/00</v>
          </cell>
          <cell r="B800">
            <v>14255.05</v>
          </cell>
        </row>
        <row r="801">
          <cell r="A801" t="str">
            <v>4713-0/02</v>
          </cell>
          <cell r="B801">
            <v>84898.62</v>
          </cell>
        </row>
        <row r="802">
          <cell r="A802" t="str">
            <v>7319-0/03</v>
          </cell>
          <cell r="B802">
            <v>1130.8699999999999</v>
          </cell>
        </row>
        <row r="803">
          <cell r="A803" t="str">
            <v>4782-2/02</v>
          </cell>
          <cell r="B803">
            <v>285305.13</v>
          </cell>
        </row>
        <row r="804">
          <cell r="A804" t="str">
            <v>1011-2/05</v>
          </cell>
          <cell r="B804">
            <v>347.77</v>
          </cell>
        </row>
        <row r="805">
          <cell r="A805" t="str">
            <v>5030-1/02</v>
          </cell>
          <cell r="B805">
            <v>413453.94</v>
          </cell>
        </row>
        <row r="806">
          <cell r="A806" t="str">
            <v>4679-6/01</v>
          </cell>
          <cell r="B806">
            <v>773836.72</v>
          </cell>
        </row>
        <row r="807">
          <cell r="A807" t="str">
            <v>5250-8/04</v>
          </cell>
          <cell r="B807">
            <v>196211.69</v>
          </cell>
        </row>
        <row r="808">
          <cell r="A808" t="str">
            <v>3520-4/01</v>
          </cell>
          <cell r="B808">
            <v>673567.14</v>
          </cell>
        </row>
        <row r="809">
          <cell r="A809" t="str">
            <v>4313-4/00</v>
          </cell>
          <cell r="B809">
            <v>10387.620000000001</v>
          </cell>
        </row>
        <row r="810">
          <cell r="A810" t="str">
            <v>7490-1/02</v>
          </cell>
          <cell r="B810">
            <v>43095.91</v>
          </cell>
        </row>
        <row r="811">
          <cell r="A811" t="str">
            <v>2312-5/00</v>
          </cell>
          <cell r="B811">
            <v>935965.8</v>
          </cell>
        </row>
        <row r="812">
          <cell r="A812" t="str">
            <v>4763-6/01</v>
          </cell>
          <cell r="B812">
            <v>1034014.17</v>
          </cell>
        </row>
        <row r="813">
          <cell r="A813" t="str">
            <v>4636-2/02</v>
          </cell>
          <cell r="B813">
            <v>5147333.22</v>
          </cell>
        </row>
        <row r="814">
          <cell r="A814" t="str">
            <v>0155-5/01</v>
          </cell>
          <cell r="B814">
            <v>11036.4</v>
          </cell>
        </row>
        <row r="815">
          <cell r="A815" t="str">
            <v>4632-0/01</v>
          </cell>
          <cell r="B815">
            <v>590683.84</v>
          </cell>
        </row>
        <row r="816">
          <cell r="A816" t="str">
            <v>4623-1/05</v>
          </cell>
          <cell r="B816">
            <v>18036.09</v>
          </cell>
        </row>
        <row r="817">
          <cell r="A817" t="str">
            <v>1412-6/03</v>
          </cell>
          <cell r="B817">
            <v>38914.01</v>
          </cell>
        </row>
        <row r="818">
          <cell r="A818" t="str">
            <v>0154-7/00</v>
          </cell>
          <cell r="B818">
            <v>3697.88</v>
          </cell>
        </row>
        <row r="819">
          <cell r="A819" t="str">
            <v>0163-6/00</v>
          </cell>
          <cell r="B819">
            <v>1022.51</v>
          </cell>
        </row>
        <row r="820">
          <cell r="A820" t="str">
            <v>1020-1/02</v>
          </cell>
          <cell r="B820">
            <v>139030.92000000001</v>
          </cell>
        </row>
        <row r="821">
          <cell r="A821" t="str">
            <v>8650-0/99</v>
          </cell>
          <cell r="B821">
            <v>98.47</v>
          </cell>
        </row>
        <row r="822">
          <cell r="A822" t="str">
            <v>2866-6/00</v>
          </cell>
          <cell r="B822">
            <v>3191.92</v>
          </cell>
        </row>
        <row r="823">
          <cell r="A823" t="str">
            <v>4689-3/02</v>
          </cell>
          <cell r="B823">
            <v>9747.92</v>
          </cell>
        </row>
        <row r="824">
          <cell r="A824" t="str">
            <v>4647-8/02</v>
          </cell>
          <cell r="B824">
            <v>4814.6899999999996</v>
          </cell>
        </row>
        <row r="825">
          <cell r="A825" t="str">
            <v>1830-0/01</v>
          </cell>
          <cell r="B825">
            <v>6924.67</v>
          </cell>
        </row>
        <row r="826">
          <cell r="A826" t="str">
            <v>2391-5/01</v>
          </cell>
          <cell r="B826">
            <v>295.2</v>
          </cell>
        </row>
        <row r="827">
          <cell r="A827" t="str">
            <v>1629-3/02</v>
          </cell>
          <cell r="B827">
            <v>477.84</v>
          </cell>
        </row>
        <row r="828">
          <cell r="A828" t="str">
            <v>4511-1/05</v>
          </cell>
          <cell r="B828">
            <v>287.79000000000002</v>
          </cell>
        </row>
        <row r="829">
          <cell r="A829" t="str">
            <v>5920-1/00</v>
          </cell>
          <cell r="B829">
            <v>428.97</v>
          </cell>
        </row>
        <row r="830">
          <cell r="A830" t="str">
            <v>4618-4/99</v>
          </cell>
          <cell r="B830">
            <v>53087.75</v>
          </cell>
        </row>
        <row r="831">
          <cell r="A831" t="str">
            <v>0152-1/03</v>
          </cell>
          <cell r="B831">
            <v>4827.17</v>
          </cell>
        </row>
        <row r="832">
          <cell r="A832" t="str">
            <v>7721-7/00</v>
          </cell>
          <cell r="B832">
            <v>583.47</v>
          </cell>
        </row>
        <row r="833">
          <cell r="A833" t="str">
            <v>2949-2/01</v>
          </cell>
          <cell r="B833">
            <v>3948.05</v>
          </cell>
        </row>
        <row r="834">
          <cell r="A834" t="str">
            <v>3314-7/14</v>
          </cell>
          <cell r="B834">
            <v>638801.9</v>
          </cell>
        </row>
        <row r="835">
          <cell r="A835" t="str">
            <v>4669-9/01</v>
          </cell>
          <cell r="B835">
            <v>50921.42</v>
          </cell>
        </row>
        <row r="836">
          <cell r="A836" t="str">
            <v>5240-1/99</v>
          </cell>
          <cell r="B836">
            <v>861.69</v>
          </cell>
        </row>
        <row r="837">
          <cell r="A837" t="str">
            <v>4649-4/08</v>
          </cell>
          <cell r="B837">
            <v>1137010.1299999999</v>
          </cell>
        </row>
        <row r="838">
          <cell r="A838" t="str">
            <v>1113-5/02</v>
          </cell>
          <cell r="B838">
            <v>23039681.890000001</v>
          </cell>
        </row>
        <row r="839">
          <cell r="A839" t="str">
            <v>2019-3/99</v>
          </cell>
          <cell r="B839">
            <v>338123.31</v>
          </cell>
        </row>
        <row r="840">
          <cell r="A840" t="str">
            <v>2349-4/99</v>
          </cell>
          <cell r="B840">
            <v>80069.279999999999</v>
          </cell>
        </row>
        <row r="841">
          <cell r="A841" t="str">
            <v>1330-8/00</v>
          </cell>
          <cell r="B841">
            <v>339850.22</v>
          </cell>
        </row>
        <row r="842">
          <cell r="A842" t="str">
            <v>4763-6/02</v>
          </cell>
          <cell r="B842">
            <v>1047018.01</v>
          </cell>
        </row>
        <row r="843">
          <cell r="A843" t="str">
            <v>4120-4/00</v>
          </cell>
          <cell r="B843">
            <v>96743.07</v>
          </cell>
        </row>
        <row r="844">
          <cell r="A844" t="str">
            <v>4693-1/00</v>
          </cell>
          <cell r="B844">
            <v>2736318.79</v>
          </cell>
        </row>
        <row r="845">
          <cell r="A845" t="str">
            <v>0210-1/01</v>
          </cell>
          <cell r="B845">
            <v>226.86</v>
          </cell>
        </row>
        <row r="846">
          <cell r="A846" t="str">
            <v>2660-4/00</v>
          </cell>
          <cell r="B846">
            <v>75696.17</v>
          </cell>
        </row>
        <row r="847">
          <cell r="A847" t="str">
            <v>3514-0/00</v>
          </cell>
          <cell r="B847">
            <v>1151359.8600000001</v>
          </cell>
        </row>
        <row r="848">
          <cell r="A848" t="str">
            <v>1721-4/00</v>
          </cell>
          <cell r="B848">
            <v>178482.37</v>
          </cell>
        </row>
        <row r="849">
          <cell r="A849" t="str">
            <v>4789-0/02</v>
          </cell>
          <cell r="B849">
            <v>21906.52</v>
          </cell>
        </row>
        <row r="850">
          <cell r="A850" t="str">
            <v>2640-0/00</v>
          </cell>
          <cell r="B850">
            <v>4400.37</v>
          </cell>
        </row>
        <row r="851">
          <cell r="A851" t="str">
            <v>4751-2/01</v>
          </cell>
          <cell r="B851">
            <v>3189317.47</v>
          </cell>
        </row>
        <row r="852">
          <cell r="A852" t="str">
            <v>8020-0/01</v>
          </cell>
          <cell r="B852">
            <v>9496.58</v>
          </cell>
        </row>
        <row r="853">
          <cell r="A853" t="str">
            <v>1053-8/00</v>
          </cell>
          <cell r="B853">
            <v>840341.65</v>
          </cell>
        </row>
        <row r="854">
          <cell r="A854" t="str">
            <v>2061-4/00</v>
          </cell>
          <cell r="B854">
            <v>860523.76</v>
          </cell>
        </row>
        <row r="855">
          <cell r="A855" t="str">
            <v>1032-5/99</v>
          </cell>
          <cell r="B855">
            <v>163411.46</v>
          </cell>
        </row>
        <row r="856">
          <cell r="A856" t="str">
            <v>4520-0/06</v>
          </cell>
          <cell r="B856">
            <v>1634.46</v>
          </cell>
        </row>
        <row r="857">
          <cell r="A857" t="str">
            <v>3314-7/18</v>
          </cell>
          <cell r="B857">
            <v>572726.1</v>
          </cell>
        </row>
        <row r="858">
          <cell r="A858" t="str">
            <v>1093-7/02</v>
          </cell>
          <cell r="B858">
            <v>5725.1</v>
          </cell>
        </row>
        <row r="859">
          <cell r="A859" t="str">
            <v>3329-5/99</v>
          </cell>
          <cell r="B859">
            <v>5235.42</v>
          </cell>
        </row>
        <row r="860">
          <cell r="A860" t="str">
            <v>9603-3/01</v>
          </cell>
          <cell r="B860">
            <v>5550.93</v>
          </cell>
        </row>
        <row r="861">
          <cell r="A861" t="str">
            <v>2019-3/01</v>
          </cell>
          <cell r="B861">
            <v>20785.68</v>
          </cell>
        </row>
        <row r="862">
          <cell r="A862" t="str">
            <v>4729-6/02</v>
          </cell>
          <cell r="B862">
            <v>21233.21</v>
          </cell>
        </row>
        <row r="863">
          <cell r="A863" t="str">
            <v>5620-1/03</v>
          </cell>
          <cell r="B863">
            <v>326.25</v>
          </cell>
        </row>
        <row r="864">
          <cell r="A864" t="str">
            <v>9313-1/00</v>
          </cell>
          <cell r="B864">
            <v>161.28</v>
          </cell>
        </row>
        <row r="865">
          <cell r="A865" t="str">
            <v>0892-4/01</v>
          </cell>
          <cell r="B865">
            <v>6917.91</v>
          </cell>
        </row>
        <row r="866">
          <cell r="A866" t="str">
            <v>2861-5/00</v>
          </cell>
          <cell r="B866">
            <v>10601.29</v>
          </cell>
        </row>
        <row r="867">
          <cell r="A867" t="str">
            <v>3299-0/99</v>
          </cell>
          <cell r="B867">
            <v>217687.41</v>
          </cell>
        </row>
        <row r="868">
          <cell r="A868" t="str">
            <v>1220-4/01</v>
          </cell>
          <cell r="B868">
            <v>35255.4</v>
          </cell>
        </row>
        <row r="869">
          <cell r="A869" t="str">
            <v>8299-7/04</v>
          </cell>
          <cell r="B869">
            <v>17271.77</v>
          </cell>
        </row>
        <row r="870">
          <cell r="A870" t="str">
            <v>3032-6/00</v>
          </cell>
          <cell r="B870">
            <v>583.14</v>
          </cell>
        </row>
        <row r="871">
          <cell r="A871" t="str">
            <v>4744-0/06</v>
          </cell>
          <cell r="B871">
            <v>404.46</v>
          </cell>
        </row>
        <row r="872">
          <cell r="A872" t="str">
            <v>2330-3/01</v>
          </cell>
          <cell r="B872">
            <v>146327</v>
          </cell>
        </row>
        <row r="873">
          <cell r="A873" t="str">
            <v>3311-2/00</v>
          </cell>
          <cell r="B873">
            <v>306630.87</v>
          </cell>
        </row>
        <row r="874">
          <cell r="A874" t="str">
            <v>2441-5/01</v>
          </cell>
          <cell r="B874">
            <v>2840.84</v>
          </cell>
        </row>
        <row r="875">
          <cell r="A875" t="str">
            <v>9329-8/99</v>
          </cell>
          <cell r="B875">
            <v>3488.63</v>
          </cell>
        </row>
        <row r="876">
          <cell r="A876" t="str">
            <v>3312-1/03</v>
          </cell>
          <cell r="B876">
            <v>21773.03</v>
          </cell>
        </row>
        <row r="877">
          <cell r="A877" t="str">
            <v>4762-8/00</v>
          </cell>
          <cell r="B877">
            <v>8156.04</v>
          </cell>
        </row>
        <row r="878">
          <cell r="A878" t="str">
            <v>5812-3/01</v>
          </cell>
          <cell r="B878">
            <v>345.09</v>
          </cell>
        </row>
        <row r="879">
          <cell r="A879" t="str">
            <v>9609-2/08</v>
          </cell>
          <cell r="B879">
            <v>7027.68</v>
          </cell>
        </row>
        <row r="880">
          <cell r="A880" t="str">
            <v>8520-1/00</v>
          </cell>
          <cell r="B880">
            <v>3268.86</v>
          </cell>
        </row>
        <row r="881">
          <cell r="A881" t="str">
            <v>6421-2/00</v>
          </cell>
          <cell r="B881">
            <v>9.39</v>
          </cell>
        </row>
        <row r="882">
          <cell r="A882" t="str">
            <v>9493-6/00</v>
          </cell>
          <cell r="B882">
            <v>244.43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427"/>
  <sheetViews>
    <sheetView showGridLines="0" tabSelected="1" zoomScaleNormal="100" workbookViewId="0">
      <selection activeCell="N8" sqref="N8"/>
    </sheetView>
  </sheetViews>
  <sheetFormatPr defaultRowHeight="12" x14ac:dyDescent="0.2"/>
  <cols>
    <col min="1" max="1" width="9.140625" style="7"/>
    <col min="2" max="2" width="6.85546875" style="7" customWidth="1"/>
    <col min="3" max="3" width="7.5703125" style="7" customWidth="1"/>
    <col min="4" max="4" width="7.7109375" style="7" customWidth="1"/>
    <col min="5" max="5" width="11.85546875" style="7" customWidth="1"/>
    <col min="6" max="6" width="12.140625" style="7" customWidth="1"/>
    <col min="7" max="7" width="80.7109375" style="7" customWidth="1"/>
    <col min="8" max="16" width="15.7109375" style="7" customWidth="1"/>
    <col min="17" max="230" width="9.140625" style="7"/>
    <col min="231" max="231" width="6.85546875" style="7" customWidth="1"/>
    <col min="232" max="232" width="7.5703125" style="7" customWidth="1"/>
    <col min="233" max="233" width="7.7109375" style="7" customWidth="1"/>
    <col min="234" max="234" width="11.85546875" style="7" customWidth="1"/>
    <col min="235" max="235" width="12.140625" style="7" customWidth="1"/>
    <col min="236" max="236" width="50.7109375" style="7" customWidth="1"/>
    <col min="237" max="237" width="14.85546875" style="7" bestFit="1" customWidth="1"/>
    <col min="238" max="238" width="15.42578125" style="7" bestFit="1" customWidth="1"/>
    <col min="239" max="239" width="15.42578125" style="7" customWidth="1"/>
    <col min="240" max="486" width="9.140625" style="7"/>
    <col min="487" max="487" width="6.85546875" style="7" customWidth="1"/>
    <col min="488" max="488" width="7.5703125" style="7" customWidth="1"/>
    <col min="489" max="489" width="7.7109375" style="7" customWidth="1"/>
    <col min="490" max="490" width="11.85546875" style="7" customWidth="1"/>
    <col min="491" max="491" width="12.140625" style="7" customWidth="1"/>
    <col min="492" max="492" width="50.7109375" style="7" customWidth="1"/>
    <col min="493" max="493" width="14.85546875" style="7" bestFit="1" customWidth="1"/>
    <col min="494" max="494" width="15.42578125" style="7" bestFit="1" customWidth="1"/>
    <col min="495" max="495" width="15.42578125" style="7" customWidth="1"/>
    <col min="496" max="742" width="9.140625" style="7"/>
    <col min="743" max="743" width="6.85546875" style="7" customWidth="1"/>
    <col min="744" max="744" width="7.5703125" style="7" customWidth="1"/>
    <col min="745" max="745" width="7.7109375" style="7" customWidth="1"/>
    <col min="746" max="746" width="11.85546875" style="7" customWidth="1"/>
    <col min="747" max="747" width="12.140625" style="7" customWidth="1"/>
    <col min="748" max="748" width="50.7109375" style="7" customWidth="1"/>
    <col min="749" max="749" width="14.85546875" style="7" bestFit="1" customWidth="1"/>
    <col min="750" max="750" width="15.42578125" style="7" bestFit="1" customWidth="1"/>
    <col min="751" max="751" width="15.42578125" style="7" customWidth="1"/>
    <col min="752" max="998" width="9.140625" style="7"/>
    <col min="999" max="999" width="6.85546875" style="7" customWidth="1"/>
    <col min="1000" max="1000" width="7.5703125" style="7" customWidth="1"/>
    <col min="1001" max="1001" width="7.7109375" style="7" customWidth="1"/>
    <col min="1002" max="1002" width="11.85546875" style="7" customWidth="1"/>
    <col min="1003" max="1003" width="12.140625" style="7" customWidth="1"/>
    <col min="1004" max="1004" width="50.7109375" style="7" customWidth="1"/>
    <col min="1005" max="1005" width="14.85546875" style="7" bestFit="1" customWidth="1"/>
    <col min="1006" max="1006" width="15.42578125" style="7" bestFit="1" customWidth="1"/>
    <col min="1007" max="1007" width="15.42578125" style="7" customWidth="1"/>
    <col min="1008" max="1254" width="9.140625" style="7"/>
    <col min="1255" max="1255" width="6.85546875" style="7" customWidth="1"/>
    <col min="1256" max="1256" width="7.5703125" style="7" customWidth="1"/>
    <col min="1257" max="1257" width="7.7109375" style="7" customWidth="1"/>
    <col min="1258" max="1258" width="11.85546875" style="7" customWidth="1"/>
    <col min="1259" max="1259" width="12.140625" style="7" customWidth="1"/>
    <col min="1260" max="1260" width="50.7109375" style="7" customWidth="1"/>
    <col min="1261" max="1261" width="14.85546875" style="7" bestFit="1" customWidth="1"/>
    <col min="1262" max="1262" width="15.42578125" style="7" bestFit="1" customWidth="1"/>
    <col min="1263" max="1263" width="15.42578125" style="7" customWidth="1"/>
    <col min="1264" max="1510" width="9.140625" style="7"/>
    <col min="1511" max="1511" width="6.85546875" style="7" customWidth="1"/>
    <col min="1512" max="1512" width="7.5703125" style="7" customWidth="1"/>
    <col min="1513" max="1513" width="7.7109375" style="7" customWidth="1"/>
    <col min="1514" max="1514" width="11.85546875" style="7" customWidth="1"/>
    <col min="1515" max="1515" width="12.140625" style="7" customWidth="1"/>
    <col min="1516" max="1516" width="50.7109375" style="7" customWidth="1"/>
    <col min="1517" max="1517" width="14.85546875" style="7" bestFit="1" customWidth="1"/>
    <col min="1518" max="1518" width="15.42578125" style="7" bestFit="1" customWidth="1"/>
    <col min="1519" max="1519" width="15.42578125" style="7" customWidth="1"/>
    <col min="1520" max="1766" width="9.140625" style="7"/>
    <col min="1767" max="1767" width="6.85546875" style="7" customWidth="1"/>
    <col min="1768" max="1768" width="7.5703125" style="7" customWidth="1"/>
    <col min="1769" max="1769" width="7.7109375" style="7" customWidth="1"/>
    <col min="1770" max="1770" width="11.85546875" style="7" customWidth="1"/>
    <col min="1771" max="1771" width="12.140625" style="7" customWidth="1"/>
    <col min="1772" max="1772" width="50.7109375" style="7" customWidth="1"/>
    <col min="1773" max="1773" width="14.85546875" style="7" bestFit="1" customWidth="1"/>
    <col min="1774" max="1774" width="15.42578125" style="7" bestFit="1" customWidth="1"/>
    <col min="1775" max="1775" width="15.42578125" style="7" customWidth="1"/>
    <col min="1776" max="2022" width="9.140625" style="7"/>
    <col min="2023" max="2023" width="6.85546875" style="7" customWidth="1"/>
    <col min="2024" max="2024" width="7.5703125" style="7" customWidth="1"/>
    <col min="2025" max="2025" width="7.7109375" style="7" customWidth="1"/>
    <col min="2026" max="2026" width="11.85546875" style="7" customWidth="1"/>
    <col min="2027" max="2027" width="12.140625" style="7" customWidth="1"/>
    <col min="2028" max="2028" width="50.7109375" style="7" customWidth="1"/>
    <col min="2029" max="2029" width="14.85546875" style="7" bestFit="1" customWidth="1"/>
    <col min="2030" max="2030" width="15.42578125" style="7" bestFit="1" customWidth="1"/>
    <col min="2031" max="2031" width="15.42578125" style="7" customWidth="1"/>
    <col min="2032" max="2278" width="9.140625" style="7"/>
    <col min="2279" max="2279" width="6.85546875" style="7" customWidth="1"/>
    <col min="2280" max="2280" width="7.5703125" style="7" customWidth="1"/>
    <col min="2281" max="2281" width="7.7109375" style="7" customWidth="1"/>
    <col min="2282" max="2282" width="11.85546875" style="7" customWidth="1"/>
    <col min="2283" max="2283" width="12.140625" style="7" customWidth="1"/>
    <col min="2284" max="2284" width="50.7109375" style="7" customWidth="1"/>
    <col min="2285" max="2285" width="14.85546875" style="7" bestFit="1" customWidth="1"/>
    <col min="2286" max="2286" width="15.42578125" style="7" bestFit="1" customWidth="1"/>
    <col min="2287" max="2287" width="15.42578125" style="7" customWidth="1"/>
    <col min="2288" max="2534" width="9.140625" style="7"/>
    <col min="2535" max="2535" width="6.85546875" style="7" customWidth="1"/>
    <col min="2536" max="2536" width="7.5703125" style="7" customWidth="1"/>
    <col min="2537" max="2537" width="7.7109375" style="7" customWidth="1"/>
    <col min="2538" max="2538" width="11.85546875" style="7" customWidth="1"/>
    <col min="2539" max="2539" width="12.140625" style="7" customWidth="1"/>
    <col min="2540" max="2540" width="50.7109375" style="7" customWidth="1"/>
    <col min="2541" max="2541" width="14.85546875" style="7" bestFit="1" customWidth="1"/>
    <col min="2542" max="2542" width="15.42578125" style="7" bestFit="1" customWidth="1"/>
    <col min="2543" max="2543" width="15.42578125" style="7" customWidth="1"/>
    <col min="2544" max="2790" width="9.140625" style="7"/>
    <col min="2791" max="2791" width="6.85546875" style="7" customWidth="1"/>
    <col min="2792" max="2792" width="7.5703125" style="7" customWidth="1"/>
    <col min="2793" max="2793" width="7.7109375" style="7" customWidth="1"/>
    <col min="2794" max="2794" width="11.85546875" style="7" customWidth="1"/>
    <col min="2795" max="2795" width="12.140625" style="7" customWidth="1"/>
    <col min="2796" max="2796" width="50.7109375" style="7" customWidth="1"/>
    <col min="2797" max="2797" width="14.85546875" style="7" bestFit="1" customWidth="1"/>
    <col min="2798" max="2798" width="15.42578125" style="7" bestFit="1" customWidth="1"/>
    <col min="2799" max="2799" width="15.42578125" style="7" customWidth="1"/>
    <col min="2800" max="3046" width="9.140625" style="7"/>
    <col min="3047" max="3047" width="6.85546875" style="7" customWidth="1"/>
    <col min="3048" max="3048" width="7.5703125" style="7" customWidth="1"/>
    <col min="3049" max="3049" width="7.7109375" style="7" customWidth="1"/>
    <col min="3050" max="3050" width="11.85546875" style="7" customWidth="1"/>
    <col min="3051" max="3051" width="12.140625" style="7" customWidth="1"/>
    <col min="3052" max="3052" width="50.7109375" style="7" customWidth="1"/>
    <col min="3053" max="3053" width="14.85546875" style="7" bestFit="1" customWidth="1"/>
    <col min="3054" max="3054" width="15.42578125" style="7" bestFit="1" customWidth="1"/>
    <col min="3055" max="3055" width="15.42578125" style="7" customWidth="1"/>
    <col min="3056" max="3302" width="9.140625" style="7"/>
    <col min="3303" max="3303" width="6.85546875" style="7" customWidth="1"/>
    <col min="3304" max="3304" width="7.5703125" style="7" customWidth="1"/>
    <col min="3305" max="3305" width="7.7109375" style="7" customWidth="1"/>
    <col min="3306" max="3306" width="11.85546875" style="7" customWidth="1"/>
    <col min="3307" max="3307" width="12.140625" style="7" customWidth="1"/>
    <col min="3308" max="3308" width="50.7109375" style="7" customWidth="1"/>
    <col min="3309" max="3309" width="14.85546875" style="7" bestFit="1" customWidth="1"/>
    <col min="3310" max="3310" width="15.42578125" style="7" bestFit="1" customWidth="1"/>
    <col min="3311" max="3311" width="15.42578125" style="7" customWidth="1"/>
    <col min="3312" max="3558" width="9.140625" style="7"/>
    <col min="3559" max="3559" width="6.85546875" style="7" customWidth="1"/>
    <col min="3560" max="3560" width="7.5703125" style="7" customWidth="1"/>
    <col min="3561" max="3561" width="7.7109375" style="7" customWidth="1"/>
    <col min="3562" max="3562" width="11.85546875" style="7" customWidth="1"/>
    <col min="3563" max="3563" width="12.140625" style="7" customWidth="1"/>
    <col min="3564" max="3564" width="50.7109375" style="7" customWidth="1"/>
    <col min="3565" max="3565" width="14.85546875" style="7" bestFit="1" customWidth="1"/>
    <col min="3566" max="3566" width="15.42578125" style="7" bestFit="1" customWidth="1"/>
    <col min="3567" max="3567" width="15.42578125" style="7" customWidth="1"/>
    <col min="3568" max="3814" width="9.140625" style="7"/>
    <col min="3815" max="3815" width="6.85546875" style="7" customWidth="1"/>
    <col min="3816" max="3816" width="7.5703125" style="7" customWidth="1"/>
    <col min="3817" max="3817" width="7.7109375" style="7" customWidth="1"/>
    <col min="3818" max="3818" width="11.85546875" style="7" customWidth="1"/>
    <col min="3819" max="3819" width="12.140625" style="7" customWidth="1"/>
    <col min="3820" max="3820" width="50.7109375" style="7" customWidth="1"/>
    <col min="3821" max="3821" width="14.85546875" style="7" bestFit="1" customWidth="1"/>
    <col min="3822" max="3822" width="15.42578125" style="7" bestFit="1" customWidth="1"/>
    <col min="3823" max="3823" width="15.42578125" style="7" customWidth="1"/>
    <col min="3824" max="4070" width="9.140625" style="7"/>
    <col min="4071" max="4071" width="6.85546875" style="7" customWidth="1"/>
    <col min="4072" max="4072" width="7.5703125" style="7" customWidth="1"/>
    <col min="4073" max="4073" width="7.7109375" style="7" customWidth="1"/>
    <col min="4074" max="4074" width="11.85546875" style="7" customWidth="1"/>
    <col min="4075" max="4075" width="12.140625" style="7" customWidth="1"/>
    <col min="4076" max="4076" width="50.7109375" style="7" customWidth="1"/>
    <col min="4077" max="4077" width="14.85546875" style="7" bestFit="1" customWidth="1"/>
    <col min="4078" max="4078" width="15.42578125" style="7" bestFit="1" customWidth="1"/>
    <col min="4079" max="4079" width="15.42578125" style="7" customWidth="1"/>
    <col min="4080" max="4326" width="9.140625" style="7"/>
    <col min="4327" max="4327" width="6.85546875" style="7" customWidth="1"/>
    <col min="4328" max="4328" width="7.5703125" style="7" customWidth="1"/>
    <col min="4329" max="4329" width="7.7109375" style="7" customWidth="1"/>
    <col min="4330" max="4330" width="11.85546875" style="7" customWidth="1"/>
    <col min="4331" max="4331" width="12.140625" style="7" customWidth="1"/>
    <col min="4332" max="4332" width="50.7109375" style="7" customWidth="1"/>
    <col min="4333" max="4333" width="14.85546875" style="7" bestFit="1" customWidth="1"/>
    <col min="4334" max="4334" width="15.42578125" style="7" bestFit="1" customWidth="1"/>
    <col min="4335" max="4335" width="15.42578125" style="7" customWidth="1"/>
    <col min="4336" max="4582" width="9.140625" style="7"/>
    <col min="4583" max="4583" width="6.85546875" style="7" customWidth="1"/>
    <col min="4584" max="4584" width="7.5703125" style="7" customWidth="1"/>
    <col min="4585" max="4585" width="7.7109375" style="7" customWidth="1"/>
    <col min="4586" max="4586" width="11.85546875" style="7" customWidth="1"/>
    <col min="4587" max="4587" width="12.140625" style="7" customWidth="1"/>
    <col min="4588" max="4588" width="50.7109375" style="7" customWidth="1"/>
    <col min="4589" max="4589" width="14.85546875" style="7" bestFit="1" customWidth="1"/>
    <col min="4590" max="4590" width="15.42578125" style="7" bestFit="1" customWidth="1"/>
    <col min="4591" max="4591" width="15.42578125" style="7" customWidth="1"/>
    <col min="4592" max="4838" width="9.140625" style="7"/>
    <col min="4839" max="4839" width="6.85546875" style="7" customWidth="1"/>
    <col min="4840" max="4840" width="7.5703125" style="7" customWidth="1"/>
    <col min="4841" max="4841" width="7.7109375" style="7" customWidth="1"/>
    <col min="4842" max="4842" width="11.85546875" style="7" customWidth="1"/>
    <col min="4843" max="4843" width="12.140625" style="7" customWidth="1"/>
    <col min="4844" max="4844" width="50.7109375" style="7" customWidth="1"/>
    <col min="4845" max="4845" width="14.85546875" style="7" bestFit="1" customWidth="1"/>
    <col min="4846" max="4846" width="15.42578125" style="7" bestFit="1" customWidth="1"/>
    <col min="4847" max="4847" width="15.42578125" style="7" customWidth="1"/>
    <col min="4848" max="5094" width="9.140625" style="7"/>
    <col min="5095" max="5095" width="6.85546875" style="7" customWidth="1"/>
    <col min="5096" max="5096" width="7.5703125" style="7" customWidth="1"/>
    <col min="5097" max="5097" width="7.7109375" style="7" customWidth="1"/>
    <col min="5098" max="5098" width="11.85546875" style="7" customWidth="1"/>
    <col min="5099" max="5099" width="12.140625" style="7" customWidth="1"/>
    <col min="5100" max="5100" width="50.7109375" style="7" customWidth="1"/>
    <col min="5101" max="5101" width="14.85546875" style="7" bestFit="1" customWidth="1"/>
    <col min="5102" max="5102" width="15.42578125" style="7" bestFit="1" customWidth="1"/>
    <col min="5103" max="5103" width="15.42578125" style="7" customWidth="1"/>
    <col min="5104" max="5350" width="9.140625" style="7"/>
    <col min="5351" max="5351" width="6.85546875" style="7" customWidth="1"/>
    <col min="5352" max="5352" width="7.5703125" style="7" customWidth="1"/>
    <col min="5353" max="5353" width="7.7109375" style="7" customWidth="1"/>
    <col min="5354" max="5354" width="11.85546875" style="7" customWidth="1"/>
    <col min="5355" max="5355" width="12.140625" style="7" customWidth="1"/>
    <col min="5356" max="5356" width="50.7109375" style="7" customWidth="1"/>
    <col min="5357" max="5357" width="14.85546875" style="7" bestFit="1" customWidth="1"/>
    <col min="5358" max="5358" width="15.42578125" style="7" bestFit="1" customWidth="1"/>
    <col min="5359" max="5359" width="15.42578125" style="7" customWidth="1"/>
    <col min="5360" max="5606" width="9.140625" style="7"/>
    <col min="5607" max="5607" width="6.85546875" style="7" customWidth="1"/>
    <col min="5608" max="5608" width="7.5703125" style="7" customWidth="1"/>
    <col min="5609" max="5609" width="7.7109375" style="7" customWidth="1"/>
    <col min="5610" max="5610" width="11.85546875" style="7" customWidth="1"/>
    <col min="5611" max="5611" width="12.140625" style="7" customWidth="1"/>
    <col min="5612" max="5612" width="50.7109375" style="7" customWidth="1"/>
    <col min="5613" max="5613" width="14.85546875" style="7" bestFit="1" customWidth="1"/>
    <col min="5614" max="5614" width="15.42578125" style="7" bestFit="1" customWidth="1"/>
    <col min="5615" max="5615" width="15.42578125" style="7" customWidth="1"/>
    <col min="5616" max="5862" width="9.140625" style="7"/>
    <col min="5863" max="5863" width="6.85546875" style="7" customWidth="1"/>
    <col min="5864" max="5864" width="7.5703125" style="7" customWidth="1"/>
    <col min="5865" max="5865" width="7.7109375" style="7" customWidth="1"/>
    <col min="5866" max="5866" width="11.85546875" style="7" customWidth="1"/>
    <col min="5867" max="5867" width="12.140625" style="7" customWidth="1"/>
    <col min="5868" max="5868" width="50.7109375" style="7" customWidth="1"/>
    <col min="5869" max="5869" width="14.85546875" style="7" bestFit="1" customWidth="1"/>
    <col min="5870" max="5870" width="15.42578125" style="7" bestFit="1" customWidth="1"/>
    <col min="5871" max="5871" width="15.42578125" style="7" customWidth="1"/>
    <col min="5872" max="6118" width="9.140625" style="7"/>
    <col min="6119" max="6119" width="6.85546875" style="7" customWidth="1"/>
    <col min="6120" max="6120" width="7.5703125" style="7" customWidth="1"/>
    <col min="6121" max="6121" width="7.7109375" style="7" customWidth="1"/>
    <col min="6122" max="6122" width="11.85546875" style="7" customWidth="1"/>
    <col min="6123" max="6123" width="12.140625" style="7" customWidth="1"/>
    <col min="6124" max="6124" width="50.7109375" style="7" customWidth="1"/>
    <col min="6125" max="6125" width="14.85546875" style="7" bestFit="1" customWidth="1"/>
    <col min="6126" max="6126" width="15.42578125" style="7" bestFit="1" customWidth="1"/>
    <col min="6127" max="6127" width="15.42578125" style="7" customWidth="1"/>
    <col min="6128" max="6374" width="9.140625" style="7"/>
    <col min="6375" max="6375" width="6.85546875" style="7" customWidth="1"/>
    <col min="6376" max="6376" width="7.5703125" style="7" customWidth="1"/>
    <col min="6377" max="6377" width="7.7109375" style="7" customWidth="1"/>
    <col min="6378" max="6378" width="11.85546875" style="7" customWidth="1"/>
    <col min="6379" max="6379" width="12.140625" style="7" customWidth="1"/>
    <col min="6380" max="6380" width="50.7109375" style="7" customWidth="1"/>
    <col min="6381" max="6381" width="14.85546875" style="7" bestFit="1" customWidth="1"/>
    <col min="6382" max="6382" width="15.42578125" style="7" bestFit="1" customWidth="1"/>
    <col min="6383" max="6383" width="15.42578125" style="7" customWidth="1"/>
    <col min="6384" max="6630" width="9.140625" style="7"/>
    <col min="6631" max="6631" width="6.85546875" style="7" customWidth="1"/>
    <col min="6632" max="6632" width="7.5703125" style="7" customWidth="1"/>
    <col min="6633" max="6633" width="7.7109375" style="7" customWidth="1"/>
    <col min="6634" max="6634" width="11.85546875" style="7" customWidth="1"/>
    <col min="6635" max="6635" width="12.140625" style="7" customWidth="1"/>
    <col min="6636" max="6636" width="50.7109375" style="7" customWidth="1"/>
    <col min="6637" max="6637" width="14.85546875" style="7" bestFit="1" customWidth="1"/>
    <col min="6638" max="6638" width="15.42578125" style="7" bestFit="1" customWidth="1"/>
    <col min="6639" max="6639" width="15.42578125" style="7" customWidth="1"/>
    <col min="6640" max="6886" width="9.140625" style="7"/>
    <col min="6887" max="6887" width="6.85546875" style="7" customWidth="1"/>
    <col min="6888" max="6888" width="7.5703125" style="7" customWidth="1"/>
    <col min="6889" max="6889" width="7.7109375" style="7" customWidth="1"/>
    <col min="6890" max="6890" width="11.85546875" style="7" customWidth="1"/>
    <col min="6891" max="6891" width="12.140625" style="7" customWidth="1"/>
    <col min="6892" max="6892" width="50.7109375" style="7" customWidth="1"/>
    <col min="6893" max="6893" width="14.85546875" style="7" bestFit="1" customWidth="1"/>
    <col min="6894" max="6894" width="15.42578125" style="7" bestFit="1" customWidth="1"/>
    <col min="6895" max="6895" width="15.42578125" style="7" customWidth="1"/>
    <col min="6896" max="7142" width="9.140625" style="7"/>
    <col min="7143" max="7143" width="6.85546875" style="7" customWidth="1"/>
    <col min="7144" max="7144" width="7.5703125" style="7" customWidth="1"/>
    <col min="7145" max="7145" width="7.7109375" style="7" customWidth="1"/>
    <col min="7146" max="7146" width="11.85546875" style="7" customWidth="1"/>
    <col min="7147" max="7147" width="12.140625" style="7" customWidth="1"/>
    <col min="7148" max="7148" width="50.7109375" style="7" customWidth="1"/>
    <col min="7149" max="7149" width="14.85546875" style="7" bestFit="1" customWidth="1"/>
    <col min="7150" max="7150" width="15.42578125" style="7" bestFit="1" customWidth="1"/>
    <col min="7151" max="7151" width="15.42578125" style="7" customWidth="1"/>
    <col min="7152" max="7398" width="9.140625" style="7"/>
    <col min="7399" max="7399" width="6.85546875" style="7" customWidth="1"/>
    <col min="7400" max="7400" width="7.5703125" style="7" customWidth="1"/>
    <col min="7401" max="7401" width="7.7109375" style="7" customWidth="1"/>
    <col min="7402" max="7402" width="11.85546875" style="7" customWidth="1"/>
    <col min="7403" max="7403" width="12.140625" style="7" customWidth="1"/>
    <col min="7404" max="7404" width="50.7109375" style="7" customWidth="1"/>
    <col min="7405" max="7405" width="14.85546875" style="7" bestFit="1" customWidth="1"/>
    <col min="7406" max="7406" width="15.42578125" style="7" bestFit="1" customWidth="1"/>
    <col min="7407" max="7407" width="15.42578125" style="7" customWidth="1"/>
    <col min="7408" max="7654" width="9.140625" style="7"/>
    <col min="7655" max="7655" width="6.85546875" style="7" customWidth="1"/>
    <col min="7656" max="7656" width="7.5703125" style="7" customWidth="1"/>
    <col min="7657" max="7657" width="7.7109375" style="7" customWidth="1"/>
    <col min="7658" max="7658" width="11.85546875" style="7" customWidth="1"/>
    <col min="7659" max="7659" width="12.140625" style="7" customWidth="1"/>
    <col min="7660" max="7660" width="50.7109375" style="7" customWidth="1"/>
    <col min="7661" max="7661" width="14.85546875" style="7" bestFit="1" customWidth="1"/>
    <col min="7662" max="7662" width="15.42578125" style="7" bestFit="1" customWidth="1"/>
    <col min="7663" max="7663" width="15.42578125" style="7" customWidth="1"/>
    <col min="7664" max="7910" width="9.140625" style="7"/>
    <col min="7911" max="7911" width="6.85546875" style="7" customWidth="1"/>
    <col min="7912" max="7912" width="7.5703125" style="7" customWidth="1"/>
    <col min="7913" max="7913" width="7.7109375" style="7" customWidth="1"/>
    <col min="7914" max="7914" width="11.85546875" style="7" customWidth="1"/>
    <col min="7915" max="7915" width="12.140625" style="7" customWidth="1"/>
    <col min="7916" max="7916" width="50.7109375" style="7" customWidth="1"/>
    <col min="7917" max="7917" width="14.85546875" style="7" bestFit="1" customWidth="1"/>
    <col min="7918" max="7918" width="15.42578125" style="7" bestFit="1" customWidth="1"/>
    <col min="7919" max="7919" width="15.42578125" style="7" customWidth="1"/>
    <col min="7920" max="8166" width="9.140625" style="7"/>
    <col min="8167" max="8167" width="6.85546875" style="7" customWidth="1"/>
    <col min="8168" max="8168" width="7.5703125" style="7" customWidth="1"/>
    <col min="8169" max="8169" width="7.7109375" style="7" customWidth="1"/>
    <col min="8170" max="8170" width="11.85546875" style="7" customWidth="1"/>
    <col min="8171" max="8171" width="12.140625" style="7" customWidth="1"/>
    <col min="8172" max="8172" width="50.7109375" style="7" customWidth="1"/>
    <col min="8173" max="8173" width="14.85546875" style="7" bestFit="1" customWidth="1"/>
    <col min="8174" max="8174" width="15.42578125" style="7" bestFit="1" customWidth="1"/>
    <col min="8175" max="8175" width="15.42578125" style="7" customWidth="1"/>
    <col min="8176" max="8422" width="9.140625" style="7"/>
    <col min="8423" max="8423" width="6.85546875" style="7" customWidth="1"/>
    <col min="8424" max="8424" width="7.5703125" style="7" customWidth="1"/>
    <col min="8425" max="8425" width="7.7109375" style="7" customWidth="1"/>
    <col min="8426" max="8426" width="11.85546875" style="7" customWidth="1"/>
    <col min="8427" max="8427" width="12.140625" style="7" customWidth="1"/>
    <col min="8428" max="8428" width="50.7109375" style="7" customWidth="1"/>
    <col min="8429" max="8429" width="14.85546875" style="7" bestFit="1" customWidth="1"/>
    <col min="8430" max="8430" width="15.42578125" style="7" bestFit="1" customWidth="1"/>
    <col min="8431" max="8431" width="15.42578125" style="7" customWidth="1"/>
    <col min="8432" max="8678" width="9.140625" style="7"/>
    <col min="8679" max="8679" width="6.85546875" style="7" customWidth="1"/>
    <col min="8680" max="8680" width="7.5703125" style="7" customWidth="1"/>
    <col min="8681" max="8681" width="7.7109375" style="7" customWidth="1"/>
    <col min="8682" max="8682" width="11.85546875" style="7" customWidth="1"/>
    <col min="8683" max="8683" width="12.140625" style="7" customWidth="1"/>
    <col min="8684" max="8684" width="50.7109375" style="7" customWidth="1"/>
    <col min="8685" max="8685" width="14.85546875" style="7" bestFit="1" customWidth="1"/>
    <col min="8686" max="8686" width="15.42578125" style="7" bestFit="1" customWidth="1"/>
    <col min="8687" max="8687" width="15.42578125" style="7" customWidth="1"/>
    <col min="8688" max="8934" width="9.140625" style="7"/>
    <col min="8935" max="8935" width="6.85546875" style="7" customWidth="1"/>
    <col min="8936" max="8936" width="7.5703125" style="7" customWidth="1"/>
    <col min="8937" max="8937" width="7.7109375" style="7" customWidth="1"/>
    <col min="8938" max="8938" width="11.85546875" style="7" customWidth="1"/>
    <col min="8939" max="8939" width="12.140625" style="7" customWidth="1"/>
    <col min="8940" max="8940" width="50.7109375" style="7" customWidth="1"/>
    <col min="8941" max="8941" width="14.85546875" style="7" bestFit="1" customWidth="1"/>
    <col min="8942" max="8942" width="15.42578125" style="7" bestFit="1" customWidth="1"/>
    <col min="8943" max="8943" width="15.42578125" style="7" customWidth="1"/>
    <col min="8944" max="9190" width="9.140625" style="7"/>
    <col min="9191" max="9191" width="6.85546875" style="7" customWidth="1"/>
    <col min="9192" max="9192" width="7.5703125" style="7" customWidth="1"/>
    <col min="9193" max="9193" width="7.7109375" style="7" customWidth="1"/>
    <col min="9194" max="9194" width="11.85546875" style="7" customWidth="1"/>
    <col min="9195" max="9195" width="12.140625" style="7" customWidth="1"/>
    <col min="9196" max="9196" width="50.7109375" style="7" customWidth="1"/>
    <col min="9197" max="9197" width="14.85546875" style="7" bestFit="1" customWidth="1"/>
    <col min="9198" max="9198" width="15.42578125" style="7" bestFit="1" customWidth="1"/>
    <col min="9199" max="9199" width="15.42578125" style="7" customWidth="1"/>
    <col min="9200" max="9446" width="9.140625" style="7"/>
    <col min="9447" max="9447" width="6.85546875" style="7" customWidth="1"/>
    <col min="9448" max="9448" width="7.5703125" style="7" customWidth="1"/>
    <col min="9449" max="9449" width="7.7109375" style="7" customWidth="1"/>
    <col min="9450" max="9450" width="11.85546875" style="7" customWidth="1"/>
    <col min="9451" max="9451" width="12.140625" style="7" customWidth="1"/>
    <col min="9452" max="9452" width="50.7109375" style="7" customWidth="1"/>
    <col min="9453" max="9453" width="14.85546875" style="7" bestFit="1" customWidth="1"/>
    <col min="9454" max="9454" width="15.42578125" style="7" bestFit="1" customWidth="1"/>
    <col min="9455" max="9455" width="15.42578125" style="7" customWidth="1"/>
    <col min="9456" max="9702" width="9.140625" style="7"/>
    <col min="9703" max="9703" width="6.85546875" style="7" customWidth="1"/>
    <col min="9704" max="9704" width="7.5703125" style="7" customWidth="1"/>
    <col min="9705" max="9705" width="7.7109375" style="7" customWidth="1"/>
    <col min="9706" max="9706" width="11.85546875" style="7" customWidth="1"/>
    <col min="9707" max="9707" width="12.140625" style="7" customWidth="1"/>
    <col min="9708" max="9708" width="50.7109375" style="7" customWidth="1"/>
    <col min="9709" max="9709" width="14.85546875" style="7" bestFit="1" customWidth="1"/>
    <col min="9710" max="9710" width="15.42578125" style="7" bestFit="1" customWidth="1"/>
    <col min="9711" max="9711" width="15.42578125" style="7" customWidth="1"/>
    <col min="9712" max="9958" width="9.140625" style="7"/>
    <col min="9959" max="9959" width="6.85546875" style="7" customWidth="1"/>
    <col min="9960" max="9960" width="7.5703125" style="7" customWidth="1"/>
    <col min="9961" max="9961" width="7.7109375" style="7" customWidth="1"/>
    <col min="9962" max="9962" width="11.85546875" style="7" customWidth="1"/>
    <col min="9963" max="9963" width="12.140625" style="7" customWidth="1"/>
    <col min="9964" max="9964" width="50.7109375" style="7" customWidth="1"/>
    <col min="9965" max="9965" width="14.85546875" style="7" bestFit="1" customWidth="1"/>
    <col min="9966" max="9966" width="15.42578125" style="7" bestFit="1" customWidth="1"/>
    <col min="9967" max="9967" width="15.42578125" style="7" customWidth="1"/>
    <col min="9968" max="10214" width="9.140625" style="7"/>
    <col min="10215" max="10215" width="6.85546875" style="7" customWidth="1"/>
    <col min="10216" max="10216" width="7.5703125" style="7" customWidth="1"/>
    <col min="10217" max="10217" width="7.7109375" style="7" customWidth="1"/>
    <col min="10218" max="10218" width="11.85546875" style="7" customWidth="1"/>
    <col min="10219" max="10219" width="12.140625" style="7" customWidth="1"/>
    <col min="10220" max="10220" width="50.7109375" style="7" customWidth="1"/>
    <col min="10221" max="10221" width="14.85546875" style="7" bestFit="1" customWidth="1"/>
    <col min="10222" max="10222" width="15.42578125" style="7" bestFit="1" customWidth="1"/>
    <col min="10223" max="10223" width="15.42578125" style="7" customWidth="1"/>
    <col min="10224" max="10470" width="9.140625" style="7"/>
    <col min="10471" max="10471" width="6.85546875" style="7" customWidth="1"/>
    <col min="10472" max="10472" width="7.5703125" style="7" customWidth="1"/>
    <col min="10473" max="10473" width="7.7109375" style="7" customWidth="1"/>
    <col min="10474" max="10474" width="11.85546875" style="7" customWidth="1"/>
    <col min="10475" max="10475" width="12.140625" style="7" customWidth="1"/>
    <col min="10476" max="10476" width="50.7109375" style="7" customWidth="1"/>
    <col min="10477" max="10477" width="14.85546875" style="7" bestFit="1" customWidth="1"/>
    <col min="10478" max="10478" width="15.42578125" style="7" bestFit="1" customWidth="1"/>
    <col min="10479" max="10479" width="15.42578125" style="7" customWidth="1"/>
    <col min="10480" max="10726" width="9.140625" style="7"/>
    <col min="10727" max="10727" width="6.85546875" style="7" customWidth="1"/>
    <col min="10728" max="10728" width="7.5703125" style="7" customWidth="1"/>
    <col min="10729" max="10729" width="7.7109375" style="7" customWidth="1"/>
    <col min="10730" max="10730" width="11.85546875" style="7" customWidth="1"/>
    <col min="10731" max="10731" width="12.140625" style="7" customWidth="1"/>
    <col min="10732" max="10732" width="50.7109375" style="7" customWidth="1"/>
    <col min="10733" max="10733" width="14.85546875" style="7" bestFit="1" customWidth="1"/>
    <col min="10734" max="10734" width="15.42578125" style="7" bestFit="1" customWidth="1"/>
    <col min="10735" max="10735" width="15.42578125" style="7" customWidth="1"/>
    <col min="10736" max="10982" width="9.140625" style="7"/>
    <col min="10983" max="10983" width="6.85546875" style="7" customWidth="1"/>
    <col min="10984" max="10984" width="7.5703125" style="7" customWidth="1"/>
    <col min="10985" max="10985" width="7.7109375" style="7" customWidth="1"/>
    <col min="10986" max="10986" width="11.85546875" style="7" customWidth="1"/>
    <col min="10987" max="10987" width="12.140625" style="7" customWidth="1"/>
    <col min="10988" max="10988" width="50.7109375" style="7" customWidth="1"/>
    <col min="10989" max="10989" width="14.85546875" style="7" bestFit="1" customWidth="1"/>
    <col min="10990" max="10990" width="15.42578125" style="7" bestFit="1" customWidth="1"/>
    <col min="10991" max="10991" width="15.42578125" style="7" customWidth="1"/>
    <col min="10992" max="11238" width="9.140625" style="7"/>
    <col min="11239" max="11239" width="6.85546875" style="7" customWidth="1"/>
    <col min="11240" max="11240" width="7.5703125" style="7" customWidth="1"/>
    <col min="11241" max="11241" width="7.7109375" style="7" customWidth="1"/>
    <col min="11242" max="11242" width="11.85546875" style="7" customWidth="1"/>
    <col min="11243" max="11243" width="12.140625" style="7" customWidth="1"/>
    <col min="11244" max="11244" width="50.7109375" style="7" customWidth="1"/>
    <col min="11245" max="11245" width="14.85546875" style="7" bestFit="1" customWidth="1"/>
    <col min="11246" max="11246" width="15.42578125" style="7" bestFit="1" customWidth="1"/>
    <col min="11247" max="11247" width="15.42578125" style="7" customWidth="1"/>
    <col min="11248" max="11494" width="9.140625" style="7"/>
    <col min="11495" max="11495" width="6.85546875" style="7" customWidth="1"/>
    <col min="11496" max="11496" width="7.5703125" style="7" customWidth="1"/>
    <col min="11497" max="11497" width="7.7109375" style="7" customWidth="1"/>
    <col min="11498" max="11498" width="11.85546875" style="7" customWidth="1"/>
    <col min="11499" max="11499" width="12.140625" style="7" customWidth="1"/>
    <col min="11500" max="11500" width="50.7109375" style="7" customWidth="1"/>
    <col min="11501" max="11501" width="14.85546875" style="7" bestFit="1" customWidth="1"/>
    <col min="11502" max="11502" width="15.42578125" style="7" bestFit="1" customWidth="1"/>
    <col min="11503" max="11503" width="15.42578125" style="7" customWidth="1"/>
    <col min="11504" max="11750" width="9.140625" style="7"/>
    <col min="11751" max="11751" width="6.85546875" style="7" customWidth="1"/>
    <col min="11752" max="11752" width="7.5703125" style="7" customWidth="1"/>
    <col min="11753" max="11753" width="7.7109375" style="7" customWidth="1"/>
    <col min="11754" max="11754" width="11.85546875" style="7" customWidth="1"/>
    <col min="11755" max="11755" width="12.140625" style="7" customWidth="1"/>
    <col min="11756" max="11756" width="50.7109375" style="7" customWidth="1"/>
    <col min="11757" max="11757" width="14.85546875" style="7" bestFit="1" customWidth="1"/>
    <col min="11758" max="11758" width="15.42578125" style="7" bestFit="1" customWidth="1"/>
    <col min="11759" max="11759" width="15.42578125" style="7" customWidth="1"/>
    <col min="11760" max="12006" width="9.140625" style="7"/>
    <col min="12007" max="12007" width="6.85546875" style="7" customWidth="1"/>
    <col min="12008" max="12008" width="7.5703125" style="7" customWidth="1"/>
    <col min="12009" max="12009" width="7.7109375" style="7" customWidth="1"/>
    <col min="12010" max="12010" width="11.85546875" style="7" customWidth="1"/>
    <col min="12011" max="12011" width="12.140625" style="7" customWidth="1"/>
    <col min="12012" max="12012" width="50.7109375" style="7" customWidth="1"/>
    <col min="12013" max="12013" width="14.85546875" style="7" bestFit="1" customWidth="1"/>
    <col min="12014" max="12014" width="15.42578125" style="7" bestFit="1" customWidth="1"/>
    <col min="12015" max="12015" width="15.42578125" style="7" customWidth="1"/>
    <col min="12016" max="12262" width="9.140625" style="7"/>
    <col min="12263" max="12263" width="6.85546875" style="7" customWidth="1"/>
    <col min="12264" max="12264" width="7.5703125" style="7" customWidth="1"/>
    <col min="12265" max="12265" width="7.7109375" style="7" customWidth="1"/>
    <col min="12266" max="12266" width="11.85546875" style="7" customWidth="1"/>
    <col min="12267" max="12267" width="12.140625" style="7" customWidth="1"/>
    <col min="12268" max="12268" width="50.7109375" style="7" customWidth="1"/>
    <col min="12269" max="12269" width="14.85546875" style="7" bestFit="1" customWidth="1"/>
    <col min="12270" max="12270" width="15.42578125" style="7" bestFit="1" customWidth="1"/>
    <col min="12271" max="12271" width="15.42578125" style="7" customWidth="1"/>
    <col min="12272" max="12518" width="9.140625" style="7"/>
    <col min="12519" max="12519" width="6.85546875" style="7" customWidth="1"/>
    <col min="12520" max="12520" width="7.5703125" style="7" customWidth="1"/>
    <col min="12521" max="12521" width="7.7109375" style="7" customWidth="1"/>
    <col min="12522" max="12522" width="11.85546875" style="7" customWidth="1"/>
    <col min="12523" max="12523" width="12.140625" style="7" customWidth="1"/>
    <col min="12524" max="12524" width="50.7109375" style="7" customWidth="1"/>
    <col min="12525" max="12525" width="14.85546875" style="7" bestFit="1" customWidth="1"/>
    <col min="12526" max="12526" width="15.42578125" style="7" bestFit="1" customWidth="1"/>
    <col min="12527" max="12527" width="15.42578125" style="7" customWidth="1"/>
    <col min="12528" max="12774" width="9.140625" style="7"/>
    <col min="12775" max="12775" width="6.85546875" style="7" customWidth="1"/>
    <col min="12776" max="12776" width="7.5703125" style="7" customWidth="1"/>
    <col min="12777" max="12777" width="7.7109375" style="7" customWidth="1"/>
    <col min="12778" max="12778" width="11.85546875" style="7" customWidth="1"/>
    <col min="12779" max="12779" width="12.140625" style="7" customWidth="1"/>
    <col min="12780" max="12780" width="50.7109375" style="7" customWidth="1"/>
    <col min="12781" max="12781" width="14.85546875" style="7" bestFit="1" customWidth="1"/>
    <col min="12782" max="12782" width="15.42578125" style="7" bestFit="1" customWidth="1"/>
    <col min="12783" max="12783" width="15.42578125" style="7" customWidth="1"/>
    <col min="12784" max="13030" width="9.140625" style="7"/>
    <col min="13031" max="13031" width="6.85546875" style="7" customWidth="1"/>
    <col min="13032" max="13032" width="7.5703125" style="7" customWidth="1"/>
    <col min="13033" max="13033" width="7.7109375" style="7" customWidth="1"/>
    <col min="13034" max="13034" width="11.85546875" style="7" customWidth="1"/>
    <col min="13035" max="13035" width="12.140625" style="7" customWidth="1"/>
    <col min="13036" max="13036" width="50.7109375" style="7" customWidth="1"/>
    <col min="13037" max="13037" width="14.85546875" style="7" bestFit="1" customWidth="1"/>
    <col min="13038" max="13038" width="15.42578125" style="7" bestFit="1" customWidth="1"/>
    <col min="13039" max="13039" width="15.42578125" style="7" customWidth="1"/>
    <col min="13040" max="13286" width="9.140625" style="7"/>
    <col min="13287" max="13287" width="6.85546875" style="7" customWidth="1"/>
    <col min="13288" max="13288" width="7.5703125" style="7" customWidth="1"/>
    <col min="13289" max="13289" width="7.7109375" style="7" customWidth="1"/>
    <col min="13290" max="13290" width="11.85546875" style="7" customWidth="1"/>
    <col min="13291" max="13291" width="12.140625" style="7" customWidth="1"/>
    <col min="13292" max="13292" width="50.7109375" style="7" customWidth="1"/>
    <col min="13293" max="13293" width="14.85546875" style="7" bestFit="1" customWidth="1"/>
    <col min="13294" max="13294" width="15.42578125" style="7" bestFit="1" customWidth="1"/>
    <col min="13295" max="13295" width="15.42578125" style="7" customWidth="1"/>
    <col min="13296" max="13542" width="9.140625" style="7"/>
    <col min="13543" max="13543" width="6.85546875" style="7" customWidth="1"/>
    <col min="13544" max="13544" width="7.5703125" style="7" customWidth="1"/>
    <col min="13545" max="13545" width="7.7109375" style="7" customWidth="1"/>
    <col min="13546" max="13546" width="11.85546875" style="7" customWidth="1"/>
    <col min="13547" max="13547" width="12.140625" style="7" customWidth="1"/>
    <col min="13548" max="13548" width="50.7109375" style="7" customWidth="1"/>
    <col min="13549" max="13549" width="14.85546875" style="7" bestFit="1" customWidth="1"/>
    <col min="13550" max="13550" width="15.42578125" style="7" bestFit="1" customWidth="1"/>
    <col min="13551" max="13551" width="15.42578125" style="7" customWidth="1"/>
    <col min="13552" max="13798" width="9.140625" style="7"/>
    <col min="13799" max="13799" width="6.85546875" style="7" customWidth="1"/>
    <col min="13800" max="13800" width="7.5703125" style="7" customWidth="1"/>
    <col min="13801" max="13801" width="7.7109375" style="7" customWidth="1"/>
    <col min="13802" max="13802" width="11.85546875" style="7" customWidth="1"/>
    <col min="13803" max="13803" width="12.140625" style="7" customWidth="1"/>
    <col min="13804" max="13804" width="50.7109375" style="7" customWidth="1"/>
    <col min="13805" max="13805" width="14.85546875" style="7" bestFit="1" customWidth="1"/>
    <col min="13806" max="13806" width="15.42578125" style="7" bestFit="1" customWidth="1"/>
    <col min="13807" max="13807" width="15.42578125" style="7" customWidth="1"/>
    <col min="13808" max="14054" width="9.140625" style="7"/>
    <col min="14055" max="14055" width="6.85546875" style="7" customWidth="1"/>
    <col min="14056" max="14056" width="7.5703125" style="7" customWidth="1"/>
    <col min="14057" max="14057" width="7.7109375" style="7" customWidth="1"/>
    <col min="14058" max="14058" width="11.85546875" style="7" customWidth="1"/>
    <col min="14059" max="14059" width="12.140625" style="7" customWidth="1"/>
    <col min="14060" max="14060" width="50.7109375" style="7" customWidth="1"/>
    <col min="14061" max="14061" width="14.85546875" style="7" bestFit="1" customWidth="1"/>
    <col min="14062" max="14062" width="15.42578125" style="7" bestFit="1" customWidth="1"/>
    <col min="14063" max="14063" width="15.42578125" style="7" customWidth="1"/>
    <col min="14064" max="14310" width="9.140625" style="7"/>
    <col min="14311" max="14311" width="6.85546875" style="7" customWidth="1"/>
    <col min="14312" max="14312" width="7.5703125" style="7" customWidth="1"/>
    <col min="14313" max="14313" width="7.7109375" style="7" customWidth="1"/>
    <col min="14314" max="14314" width="11.85546875" style="7" customWidth="1"/>
    <col min="14315" max="14315" width="12.140625" style="7" customWidth="1"/>
    <col min="14316" max="14316" width="50.7109375" style="7" customWidth="1"/>
    <col min="14317" max="14317" width="14.85546875" style="7" bestFit="1" customWidth="1"/>
    <col min="14318" max="14318" width="15.42578125" style="7" bestFit="1" customWidth="1"/>
    <col min="14319" max="14319" width="15.42578125" style="7" customWidth="1"/>
    <col min="14320" max="14566" width="9.140625" style="7"/>
    <col min="14567" max="14567" width="6.85546875" style="7" customWidth="1"/>
    <col min="14568" max="14568" width="7.5703125" style="7" customWidth="1"/>
    <col min="14569" max="14569" width="7.7109375" style="7" customWidth="1"/>
    <col min="14570" max="14570" width="11.85546875" style="7" customWidth="1"/>
    <col min="14571" max="14571" width="12.140625" style="7" customWidth="1"/>
    <col min="14572" max="14572" width="50.7109375" style="7" customWidth="1"/>
    <col min="14573" max="14573" width="14.85546875" style="7" bestFit="1" customWidth="1"/>
    <col min="14574" max="14574" width="15.42578125" style="7" bestFit="1" customWidth="1"/>
    <col min="14575" max="14575" width="15.42578125" style="7" customWidth="1"/>
    <col min="14576" max="14822" width="9.140625" style="7"/>
    <col min="14823" max="14823" width="6.85546875" style="7" customWidth="1"/>
    <col min="14824" max="14824" width="7.5703125" style="7" customWidth="1"/>
    <col min="14825" max="14825" width="7.7109375" style="7" customWidth="1"/>
    <col min="14826" max="14826" width="11.85546875" style="7" customWidth="1"/>
    <col min="14827" max="14827" width="12.140625" style="7" customWidth="1"/>
    <col min="14828" max="14828" width="50.7109375" style="7" customWidth="1"/>
    <col min="14829" max="14829" width="14.85546875" style="7" bestFit="1" customWidth="1"/>
    <col min="14830" max="14830" width="15.42578125" style="7" bestFit="1" customWidth="1"/>
    <col min="14831" max="14831" width="15.42578125" style="7" customWidth="1"/>
    <col min="14832" max="15078" width="9.140625" style="7"/>
    <col min="15079" max="15079" width="6.85546875" style="7" customWidth="1"/>
    <col min="15080" max="15080" width="7.5703125" style="7" customWidth="1"/>
    <col min="15081" max="15081" width="7.7109375" style="7" customWidth="1"/>
    <col min="15082" max="15082" width="11.85546875" style="7" customWidth="1"/>
    <col min="15083" max="15083" width="12.140625" style="7" customWidth="1"/>
    <col min="15084" max="15084" width="50.7109375" style="7" customWidth="1"/>
    <col min="15085" max="15085" width="14.85546875" style="7" bestFit="1" customWidth="1"/>
    <col min="15086" max="15086" width="15.42578125" style="7" bestFit="1" customWidth="1"/>
    <col min="15087" max="15087" width="15.42578125" style="7" customWidth="1"/>
    <col min="15088" max="15334" width="9.140625" style="7"/>
    <col min="15335" max="15335" width="6.85546875" style="7" customWidth="1"/>
    <col min="15336" max="15336" width="7.5703125" style="7" customWidth="1"/>
    <col min="15337" max="15337" width="7.7109375" style="7" customWidth="1"/>
    <col min="15338" max="15338" width="11.85546875" style="7" customWidth="1"/>
    <col min="15339" max="15339" width="12.140625" style="7" customWidth="1"/>
    <col min="15340" max="15340" width="50.7109375" style="7" customWidth="1"/>
    <col min="15341" max="15341" width="14.85546875" style="7" bestFit="1" customWidth="1"/>
    <col min="15342" max="15342" width="15.42578125" style="7" bestFit="1" customWidth="1"/>
    <col min="15343" max="15343" width="15.42578125" style="7" customWidth="1"/>
    <col min="15344" max="15590" width="9.140625" style="7"/>
    <col min="15591" max="15591" width="6.85546875" style="7" customWidth="1"/>
    <col min="15592" max="15592" width="7.5703125" style="7" customWidth="1"/>
    <col min="15593" max="15593" width="7.7109375" style="7" customWidth="1"/>
    <col min="15594" max="15594" width="11.85546875" style="7" customWidth="1"/>
    <col min="15595" max="15595" width="12.140625" style="7" customWidth="1"/>
    <col min="15596" max="15596" width="50.7109375" style="7" customWidth="1"/>
    <col min="15597" max="15597" width="14.85546875" style="7" bestFit="1" customWidth="1"/>
    <col min="15598" max="15598" width="15.42578125" style="7" bestFit="1" customWidth="1"/>
    <col min="15599" max="15599" width="15.42578125" style="7" customWidth="1"/>
    <col min="15600" max="15846" width="9.140625" style="7"/>
    <col min="15847" max="15847" width="6.85546875" style="7" customWidth="1"/>
    <col min="15848" max="15848" width="7.5703125" style="7" customWidth="1"/>
    <col min="15849" max="15849" width="7.7109375" style="7" customWidth="1"/>
    <col min="15850" max="15850" width="11.85546875" style="7" customWidth="1"/>
    <col min="15851" max="15851" width="12.140625" style="7" customWidth="1"/>
    <col min="15852" max="15852" width="50.7109375" style="7" customWidth="1"/>
    <col min="15853" max="15853" width="14.85546875" style="7" bestFit="1" customWidth="1"/>
    <col min="15854" max="15854" width="15.42578125" style="7" bestFit="1" customWidth="1"/>
    <col min="15855" max="15855" width="15.42578125" style="7" customWidth="1"/>
    <col min="15856" max="16102" width="9.140625" style="7"/>
    <col min="16103" max="16103" width="6.85546875" style="7" customWidth="1"/>
    <col min="16104" max="16104" width="7.5703125" style="7" customWidth="1"/>
    <col min="16105" max="16105" width="7.7109375" style="7" customWidth="1"/>
    <col min="16106" max="16106" width="11.85546875" style="7" customWidth="1"/>
    <col min="16107" max="16107" width="12.140625" style="7" customWidth="1"/>
    <col min="16108" max="16108" width="50.7109375" style="7" customWidth="1"/>
    <col min="16109" max="16109" width="14.85546875" style="7" bestFit="1" customWidth="1"/>
    <col min="16110" max="16110" width="15.42578125" style="7" bestFit="1" customWidth="1"/>
    <col min="16111" max="16111" width="15.42578125" style="7" customWidth="1"/>
    <col min="16112" max="16384" width="9.140625" style="7"/>
  </cols>
  <sheetData>
    <row r="1" spans="2:17" ht="20.100000000000001" customHeight="1" x14ac:dyDescent="0.2"/>
    <row r="2" spans="2:17" ht="20.100000000000001" customHeight="1" x14ac:dyDescent="0.2">
      <c r="C2" s="5" t="s">
        <v>0</v>
      </c>
    </row>
    <row r="3" spans="2:17" ht="20.100000000000001" customHeight="1" x14ac:dyDescent="0.2">
      <c r="C3" s="5" t="s">
        <v>4398</v>
      </c>
    </row>
    <row r="4" spans="2:17" ht="20.100000000000001" customHeight="1" x14ac:dyDescent="0.2">
      <c r="C4" s="5" t="s">
        <v>1</v>
      </c>
    </row>
    <row r="5" spans="2:17" ht="20.100000000000001" customHeight="1" x14ac:dyDescent="0.2">
      <c r="C5" s="5" t="s">
        <v>2</v>
      </c>
    </row>
    <row r="6" spans="2:17" ht="20.100000000000001" customHeight="1" x14ac:dyDescent="0.2"/>
    <row r="7" spans="2:17" ht="20.100000000000001" customHeight="1" x14ac:dyDescent="0.25">
      <c r="B7" s="1" t="s">
        <v>4397</v>
      </c>
    </row>
    <row r="8" spans="2:17" ht="20.100000000000001" customHeight="1" x14ac:dyDescent="0.25">
      <c r="B8" s="2" t="s">
        <v>4175</v>
      </c>
    </row>
    <row r="9" spans="2:17" ht="20.100000000000001" customHeight="1" x14ac:dyDescent="0.25">
      <c r="B9" s="2" t="s">
        <v>4426</v>
      </c>
      <c r="C9" s="8"/>
    </row>
    <row r="10" spans="2:17" ht="20.100000000000001" customHeight="1" x14ac:dyDescent="0.2"/>
    <row r="11" spans="2:17" ht="20.100000000000001" customHeight="1" x14ac:dyDescent="0.2">
      <c r="B11" s="121" t="s">
        <v>4348</v>
      </c>
      <c r="C11" s="121"/>
      <c r="D11" s="121"/>
      <c r="E11" s="121"/>
      <c r="F11" s="121"/>
      <c r="G11" s="121"/>
    </row>
    <row r="12" spans="2:17" ht="20.100000000000001" customHeight="1" x14ac:dyDescent="0.2">
      <c r="B12" s="127" t="s">
        <v>4347</v>
      </c>
      <c r="C12" s="127"/>
      <c r="D12" s="127"/>
      <c r="E12" s="127"/>
      <c r="F12" s="127"/>
      <c r="G12" s="127"/>
    </row>
    <row r="13" spans="2:17" ht="20.100000000000001" customHeight="1" thickBot="1" x14ac:dyDescent="0.25">
      <c r="B13" s="122"/>
      <c r="C13" s="122"/>
      <c r="D13" s="122"/>
      <c r="E13" s="122"/>
      <c r="F13" s="122"/>
      <c r="G13" s="122"/>
    </row>
    <row r="14" spans="2:17" ht="15.95" customHeight="1" x14ac:dyDescent="0.2">
      <c r="B14" s="123" t="s">
        <v>32</v>
      </c>
      <c r="C14" s="124"/>
      <c r="D14" s="124"/>
      <c r="E14" s="124"/>
      <c r="F14" s="124"/>
      <c r="G14" s="125" t="s">
        <v>33</v>
      </c>
      <c r="H14" s="118" t="s">
        <v>4427</v>
      </c>
      <c r="I14" s="118" t="s">
        <v>4428</v>
      </c>
      <c r="J14" s="118" t="s">
        <v>4429</v>
      </c>
      <c r="K14" s="118" t="s">
        <v>4430</v>
      </c>
      <c r="L14" s="118" t="s">
        <v>4431</v>
      </c>
      <c r="M14" s="118" t="s">
        <v>4432</v>
      </c>
      <c r="N14" s="118" t="s">
        <v>4433</v>
      </c>
      <c r="O14" s="118" t="s">
        <v>4434</v>
      </c>
      <c r="P14" s="129" t="s">
        <v>4435</v>
      </c>
      <c r="Q14" s="128"/>
    </row>
    <row r="15" spans="2:17" ht="15.95" customHeight="1" thickBot="1" x14ac:dyDescent="0.25">
      <c r="B15" s="47" t="s">
        <v>4</v>
      </c>
      <c r="C15" s="48" t="s">
        <v>5</v>
      </c>
      <c r="D15" s="48" t="s">
        <v>34</v>
      </c>
      <c r="E15" s="48" t="s">
        <v>35</v>
      </c>
      <c r="F15" s="49" t="s">
        <v>36</v>
      </c>
      <c r="G15" s="126"/>
      <c r="H15" s="119"/>
      <c r="I15" s="120"/>
      <c r="J15" s="119"/>
      <c r="K15" s="119"/>
      <c r="L15" s="120"/>
      <c r="M15" s="119"/>
      <c r="N15" s="120"/>
      <c r="O15" s="119"/>
      <c r="P15" s="130"/>
      <c r="Q15" s="128"/>
    </row>
    <row r="16" spans="2:17" ht="30" customHeight="1" thickBot="1" x14ac:dyDescent="0.25">
      <c r="B16" s="50" t="s">
        <v>6</v>
      </c>
      <c r="C16" s="27"/>
      <c r="D16" s="28"/>
      <c r="E16" s="27"/>
      <c r="F16" s="29"/>
      <c r="G16" s="51" t="s">
        <v>37</v>
      </c>
      <c r="H16" s="95" t="s">
        <v>4396</v>
      </c>
      <c r="I16" s="95">
        <v>0</v>
      </c>
      <c r="J16" s="95"/>
      <c r="K16" s="30"/>
      <c r="L16" s="30"/>
      <c r="M16" s="30"/>
      <c r="N16" s="30"/>
      <c r="O16" s="30"/>
      <c r="P16" s="131"/>
    </row>
    <row r="17" spans="2:16" ht="15" customHeight="1" x14ac:dyDescent="0.2">
      <c r="B17" s="34" t="s">
        <v>31</v>
      </c>
      <c r="C17" s="35" t="s">
        <v>38</v>
      </c>
      <c r="D17" s="35"/>
      <c r="E17" s="35"/>
      <c r="F17" s="35"/>
      <c r="G17" s="52" t="s">
        <v>39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132">
        <v>0</v>
      </c>
    </row>
    <row r="18" spans="2:16" ht="15" customHeight="1" x14ac:dyDescent="0.2">
      <c r="B18" s="37"/>
      <c r="C18" s="38"/>
      <c r="D18" s="39" t="s">
        <v>40</v>
      </c>
      <c r="E18" s="39"/>
      <c r="F18" s="39"/>
      <c r="G18" s="53" t="s">
        <v>41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133">
        <v>0</v>
      </c>
    </row>
    <row r="19" spans="2:16" ht="15" customHeight="1" x14ac:dyDescent="0.2">
      <c r="B19" s="41"/>
      <c r="C19" s="42"/>
      <c r="D19" s="42"/>
      <c r="E19" s="42" t="s">
        <v>42</v>
      </c>
      <c r="F19" s="42"/>
      <c r="G19" s="54" t="s">
        <v>43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134">
        <v>0</v>
      </c>
    </row>
    <row r="20" spans="2:16" ht="15" customHeight="1" x14ac:dyDescent="0.2">
      <c r="B20" s="44"/>
      <c r="C20" s="45"/>
      <c r="D20" s="45"/>
      <c r="E20" s="45"/>
      <c r="F20" s="45" t="s">
        <v>44</v>
      </c>
      <c r="G20" s="55" t="s">
        <v>45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135">
        <v>0</v>
      </c>
    </row>
    <row r="21" spans="2:16" ht="15" customHeight="1" x14ac:dyDescent="0.2">
      <c r="B21" s="44"/>
      <c r="C21" s="45"/>
      <c r="D21" s="45"/>
      <c r="E21" s="45"/>
      <c r="F21" s="45" t="s">
        <v>46</v>
      </c>
      <c r="G21" s="55" t="s">
        <v>47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135">
        <v>0</v>
      </c>
    </row>
    <row r="22" spans="2:16" ht="15" customHeight="1" x14ac:dyDescent="0.2">
      <c r="B22" s="44"/>
      <c r="C22" s="45"/>
      <c r="D22" s="45"/>
      <c r="E22" s="45"/>
      <c r="F22" s="45" t="s">
        <v>48</v>
      </c>
      <c r="G22" s="55" t="s">
        <v>49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135">
        <v>0</v>
      </c>
    </row>
    <row r="23" spans="2:16" ht="15" customHeight="1" x14ac:dyDescent="0.2">
      <c r="B23" s="44"/>
      <c r="C23" s="45"/>
      <c r="D23" s="45"/>
      <c r="E23" s="45"/>
      <c r="F23" s="45" t="s">
        <v>50</v>
      </c>
      <c r="G23" s="55" t="s">
        <v>51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135">
        <v>0</v>
      </c>
    </row>
    <row r="24" spans="2:16" ht="15" customHeight="1" x14ac:dyDescent="0.2">
      <c r="B24" s="31"/>
      <c r="C24" s="32"/>
      <c r="D24" s="32"/>
      <c r="E24" s="32" t="s">
        <v>52</v>
      </c>
      <c r="F24" s="32"/>
      <c r="G24" s="56" t="s">
        <v>53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136">
        <v>0</v>
      </c>
    </row>
    <row r="25" spans="2:16" ht="15" customHeight="1" x14ac:dyDescent="0.2">
      <c r="B25" s="44"/>
      <c r="C25" s="45"/>
      <c r="D25" s="45"/>
      <c r="E25" s="45"/>
      <c r="F25" s="45" t="s">
        <v>54</v>
      </c>
      <c r="G25" s="55" t="s">
        <v>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135">
        <v>0</v>
      </c>
    </row>
    <row r="26" spans="2:16" ht="15" customHeight="1" x14ac:dyDescent="0.2">
      <c r="B26" s="44"/>
      <c r="C26" s="45"/>
      <c r="D26" s="45"/>
      <c r="E26" s="45"/>
      <c r="F26" s="45" t="s">
        <v>56</v>
      </c>
      <c r="G26" s="55" t="s">
        <v>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135">
        <v>0</v>
      </c>
    </row>
    <row r="27" spans="2:16" ht="15" customHeight="1" x14ac:dyDescent="0.2">
      <c r="B27" s="44"/>
      <c r="C27" s="45"/>
      <c r="D27" s="45"/>
      <c r="E27" s="45"/>
      <c r="F27" s="45" t="s">
        <v>58</v>
      </c>
      <c r="G27" s="55" t="s">
        <v>59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135">
        <v>0</v>
      </c>
    </row>
    <row r="28" spans="2:16" ht="15" customHeight="1" x14ac:dyDescent="0.2">
      <c r="B28" s="41"/>
      <c r="C28" s="42"/>
      <c r="D28" s="42"/>
      <c r="E28" s="42" t="s">
        <v>60</v>
      </c>
      <c r="F28" s="42"/>
      <c r="G28" s="54" t="s">
        <v>61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134">
        <v>0</v>
      </c>
    </row>
    <row r="29" spans="2:16" ht="15" customHeight="1" x14ac:dyDescent="0.2">
      <c r="B29" s="44"/>
      <c r="C29" s="45"/>
      <c r="D29" s="45"/>
      <c r="E29" s="45"/>
      <c r="F29" s="45" t="s">
        <v>62</v>
      </c>
      <c r="G29" s="55" t="s">
        <v>4176</v>
      </c>
      <c r="H29" s="46">
        <v>1192.79</v>
      </c>
      <c r="I29" s="46">
        <v>356.08</v>
      </c>
      <c r="J29" s="46">
        <v>6716.05</v>
      </c>
      <c r="K29" s="46">
        <v>2185.13</v>
      </c>
      <c r="L29" s="46">
        <v>800.3</v>
      </c>
      <c r="M29" s="46">
        <v>981.21</v>
      </c>
      <c r="N29" s="46">
        <v>1646.84</v>
      </c>
      <c r="O29" s="46">
        <v>640.89</v>
      </c>
      <c r="P29" s="135">
        <v>1363.22</v>
      </c>
    </row>
    <row r="30" spans="2:16" ht="15" customHeight="1" x14ac:dyDescent="0.2">
      <c r="B30" s="41"/>
      <c r="C30" s="42"/>
      <c r="D30" s="42"/>
      <c r="E30" s="42" t="s">
        <v>63</v>
      </c>
      <c r="F30" s="42"/>
      <c r="G30" s="54" t="s">
        <v>64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134">
        <v>0</v>
      </c>
    </row>
    <row r="31" spans="2:16" ht="15" customHeight="1" x14ac:dyDescent="0.2">
      <c r="B31" s="44"/>
      <c r="C31" s="45"/>
      <c r="D31" s="45"/>
      <c r="E31" s="45"/>
      <c r="F31" s="45" t="s">
        <v>65</v>
      </c>
      <c r="G31" s="55" t="s">
        <v>64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135">
        <v>0</v>
      </c>
    </row>
    <row r="32" spans="2:16" ht="15" customHeight="1" x14ac:dyDescent="0.2">
      <c r="B32" s="41"/>
      <c r="C32" s="42"/>
      <c r="D32" s="42"/>
      <c r="E32" s="42" t="s">
        <v>66</v>
      </c>
      <c r="F32" s="42"/>
      <c r="G32" s="54" t="s">
        <v>67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134">
        <v>0</v>
      </c>
    </row>
    <row r="33" spans="2:16" ht="15" customHeight="1" x14ac:dyDescent="0.2">
      <c r="B33" s="44"/>
      <c r="C33" s="45"/>
      <c r="D33" s="45"/>
      <c r="E33" s="45"/>
      <c r="F33" s="45" t="s">
        <v>68</v>
      </c>
      <c r="G33" s="55" t="s">
        <v>67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135">
        <v>0</v>
      </c>
    </row>
    <row r="34" spans="2:16" ht="15" customHeight="1" x14ac:dyDescent="0.2">
      <c r="B34" s="41"/>
      <c r="C34" s="42"/>
      <c r="D34" s="42"/>
      <c r="E34" s="42" t="s">
        <v>69</v>
      </c>
      <c r="F34" s="42"/>
      <c r="G34" s="54" t="s">
        <v>70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134">
        <v>0</v>
      </c>
    </row>
    <row r="35" spans="2:16" ht="15" customHeight="1" x14ac:dyDescent="0.2">
      <c r="B35" s="44"/>
      <c r="C35" s="45"/>
      <c r="D35" s="45"/>
      <c r="E35" s="45"/>
      <c r="F35" s="45" t="s">
        <v>71</v>
      </c>
      <c r="G35" s="55" t="s">
        <v>72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135">
        <v>0</v>
      </c>
    </row>
    <row r="36" spans="2:16" ht="15" customHeight="1" x14ac:dyDescent="0.2">
      <c r="B36" s="44"/>
      <c r="C36" s="45"/>
      <c r="D36" s="45"/>
      <c r="E36" s="45"/>
      <c r="F36" s="45" t="s">
        <v>73</v>
      </c>
      <c r="G36" s="55" t="s">
        <v>74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135">
        <v>0</v>
      </c>
    </row>
    <row r="37" spans="2:16" ht="15" customHeight="1" x14ac:dyDescent="0.2">
      <c r="B37" s="44"/>
      <c r="C37" s="45"/>
      <c r="D37" s="45"/>
      <c r="E37" s="45"/>
      <c r="F37" s="45" t="s">
        <v>75</v>
      </c>
      <c r="G37" s="55" t="s">
        <v>76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135">
        <v>0</v>
      </c>
    </row>
    <row r="38" spans="2:16" ht="15" customHeight="1" x14ac:dyDescent="0.2">
      <c r="B38" s="44"/>
      <c r="C38" s="45"/>
      <c r="D38" s="45"/>
      <c r="E38" s="45"/>
      <c r="F38" s="45" t="s">
        <v>77</v>
      </c>
      <c r="G38" s="55" t="s">
        <v>78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135">
        <v>0</v>
      </c>
    </row>
    <row r="39" spans="2:16" ht="15" customHeight="1" x14ac:dyDescent="0.2">
      <c r="B39" s="25"/>
      <c r="C39" s="24"/>
      <c r="D39" s="24"/>
      <c r="E39" s="24" t="s">
        <v>79</v>
      </c>
      <c r="F39" s="24"/>
      <c r="G39" s="57" t="s">
        <v>80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137">
        <v>0</v>
      </c>
    </row>
    <row r="40" spans="2:16" ht="15" customHeight="1" x14ac:dyDescent="0.2">
      <c r="B40" s="44"/>
      <c r="C40" s="45"/>
      <c r="D40" s="45"/>
      <c r="E40" s="45"/>
      <c r="F40" s="45" t="s">
        <v>81</v>
      </c>
      <c r="G40" s="55" t="s">
        <v>82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189</v>
      </c>
      <c r="O40" s="46">
        <v>850.5</v>
      </c>
      <c r="P40" s="135">
        <v>283.5</v>
      </c>
    </row>
    <row r="41" spans="2:16" ht="15" customHeight="1" x14ac:dyDescent="0.2">
      <c r="B41" s="44"/>
      <c r="C41" s="45"/>
      <c r="D41" s="45"/>
      <c r="E41" s="45"/>
      <c r="F41" s="45" t="s">
        <v>83</v>
      </c>
      <c r="G41" s="55" t="s">
        <v>84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135">
        <v>0</v>
      </c>
    </row>
    <row r="42" spans="2:16" ht="15" customHeight="1" x14ac:dyDescent="0.2">
      <c r="B42" s="44"/>
      <c r="C42" s="45"/>
      <c r="D42" s="45"/>
      <c r="E42" s="45"/>
      <c r="F42" s="45" t="s">
        <v>85</v>
      </c>
      <c r="G42" s="55" t="s">
        <v>4177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135">
        <v>0</v>
      </c>
    </row>
    <row r="43" spans="2:16" ht="15" customHeight="1" x14ac:dyDescent="0.2">
      <c r="B43" s="44"/>
      <c r="C43" s="45"/>
      <c r="D43" s="45"/>
      <c r="E43" s="45"/>
      <c r="F43" s="45" t="s">
        <v>87</v>
      </c>
      <c r="G43" s="55" t="s">
        <v>88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135">
        <v>0</v>
      </c>
    </row>
    <row r="44" spans="2:16" ht="15" customHeight="1" x14ac:dyDescent="0.2">
      <c r="B44" s="44"/>
      <c r="C44" s="45"/>
      <c r="D44" s="45"/>
      <c r="E44" s="45"/>
      <c r="F44" s="45" t="s">
        <v>89</v>
      </c>
      <c r="G44" s="55" t="s">
        <v>90</v>
      </c>
      <c r="H44" s="46">
        <v>0</v>
      </c>
      <c r="I44" s="46">
        <v>20.309999999999999</v>
      </c>
      <c r="J44" s="46">
        <v>0</v>
      </c>
      <c r="K44" s="46">
        <v>0</v>
      </c>
      <c r="L44" s="46">
        <v>0</v>
      </c>
      <c r="M44" s="46">
        <v>0</v>
      </c>
      <c r="N44" s="46">
        <v>12.46</v>
      </c>
      <c r="O44" s="46">
        <v>0</v>
      </c>
      <c r="P44" s="135">
        <v>0</v>
      </c>
    </row>
    <row r="45" spans="2:16" ht="15" customHeight="1" x14ac:dyDescent="0.2">
      <c r="B45" s="44"/>
      <c r="C45" s="45"/>
      <c r="D45" s="45"/>
      <c r="E45" s="45"/>
      <c r="F45" s="45" t="s">
        <v>91</v>
      </c>
      <c r="G45" s="55" t="s">
        <v>92</v>
      </c>
      <c r="H45" s="46">
        <v>0</v>
      </c>
      <c r="I45" s="46">
        <v>0</v>
      </c>
      <c r="J45" s="46">
        <v>0</v>
      </c>
      <c r="K45" s="46">
        <v>31.44</v>
      </c>
      <c r="L45" s="46">
        <v>0</v>
      </c>
      <c r="M45" s="46">
        <v>29.7</v>
      </c>
      <c r="N45" s="46">
        <v>8.52</v>
      </c>
      <c r="O45" s="46">
        <v>189</v>
      </c>
      <c r="P45" s="135">
        <v>0</v>
      </c>
    </row>
    <row r="46" spans="2:16" ht="15" customHeight="1" x14ac:dyDescent="0.2">
      <c r="B46" s="44"/>
      <c r="C46" s="45"/>
      <c r="D46" s="45"/>
      <c r="E46" s="45"/>
      <c r="F46" s="45" t="s">
        <v>93</v>
      </c>
      <c r="G46" s="55" t="s">
        <v>94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135">
        <v>0</v>
      </c>
    </row>
    <row r="47" spans="2:16" ht="15" customHeight="1" x14ac:dyDescent="0.2">
      <c r="B47" s="44"/>
      <c r="C47" s="45"/>
      <c r="D47" s="45"/>
      <c r="E47" s="45"/>
      <c r="F47" s="45" t="s">
        <v>95</v>
      </c>
      <c r="G47" s="55" t="s">
        <v>96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135">
        <v>0</v>
      </c>
    </row>
    <row r="48" spans="2:16" ht="15" customHeight="1" x14ac:dyDescent="0.2">
      <c r="B48" s="44"/>
      <c r="C48" s="45"/>
      <c r="D48" s="45"/>
      <c r="E48" s="45"/>
      <c r="F48" s="45" t="s">
        <v>97</v>
      </c>
      <c r="G48" s="55" t="s">
        <v>98</v>
      </c>
      <c r="H48" s="46">
        <v>404.68</v>
      </c>
      <c r="I48" s="46">
        <v>318.26</v>
      </c>
      <c r="J48" s="46">
        <v>228.2</v>
      </c>
      <c r="K48" s="46">
        <v>726.22</v>
      </c>
      <c r="L48" s="46">
        <v>43.84</v>
      </c>
      <c r="M48" s="46">
        <v>195.07</v>
      </c>
      <c r="N48" s="46">
        <v>43.64</v>
      </c>
      <c r="O48" s="46">
        <v>103.04</v>
      </c>
      <c r="P48" s="135">
        <v>159.36000000000001</v>
      </c>
    </row>
    <row r="49" spans="2:16" ht="15" customHeight="1" x14ac:dyDescent="0.2">
      <c r="B49" s="22"/>
      <c r="C49" s="21"/>
      <c r="D49" s="21"/>
      <c r="E49" s="21"/>
      <c r="F49" s="21" t="s">
        <v>99</v>
      </c>
      <c r="G49" s="58" t="s">
        <v>100</v>
      </c>
      <c r="H49" s="20">
        <v>58.23</v>
      </c>
      <c r="I49" s="20">
        <v>19.350000000000001</v>
      </c>
      <c r="J49" s="20">
        <v>253.85</v>
      </c>
      <c r="K49" s="20">
        <v>87.95</v>
      </c>
      <c r="L49" s="20">
        <v>240.16</v>
      </c>
      <c r="M49" s="20">
        <v>432.64</v>
      </c>
      <c r="N49" s="20">
        <v>31.87</v>
      </c>
      <c r="O49" s="20">
        <v>58.82</v>
      </c>
      <c r="P49" s="138">
        <v>95.39</v>
      </c>
    </row>
    <row r="50" spans="2:16" ht="15" customHeight="1" x14ac:dyDescent="0.2">
      <c r="B50" s="37"/>
      <c r="C50" s="38"/>
      <c r="D50" s="39" t="s">
        <v>101</v>
      </c>
      <c r="E50" s="39"/>
      <c r="F50" s="39"/>
      <c r="G50" s="53" t="s">
        <v>102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133">
        <v>0</v>
      </c>
    </row>
    <row r="51" spans="2:16" ht="15" customHeight="1" x14ac:dyDescent="0.2">
      <c r="B51" s="25"/>
      <c r="C51" s="24"/>
      <c r="D51" s="24"/>
      <c r="E51" s="24" t="s">
        <v>103</v>
      </c>
      <c r="F51" s="24"/>
      <c r="G51" s="57" t="s">
        <v>104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137">
        <v>0</v>
      </c>
    </row>
    <row r="52" spans="2:16" ht="15" customHeight="1" x14ac:dyDescent="0.2">
      <c r="B52" s="44"/>
      <c r="C52" s="45"/>
      <c r="D52" s="45"/>
      <c r="E52" s="45"/>
      <c r="F52" s="45" t="s">
        <v>105</v>
      </c>
      <c r="G52" s="55" t="s">
        <v>106</v>
      </c>
      <c r="H52" s="46">
        <v>375.38</v>
      </c>
      <c r="I52" s="46">
        <v>1419.05</v>
      </c>
      <c r="J52" s="46">
        <v>462.32</v>
      </c>
      <c r="K52" s="46">
        <v>474.85</v>
      </c>
      <c r="L52" s="46">
        <v>575.89</v>
      </c>
      <c r="M52" s="46">
        <v>345.71</v>
      </c>
      <c r="N52" s="46">
        <v>975.31</v>
      </c>
      <c r="O52" s="46">
        <v>496.8</v>
      </c>
      <c r="P52" s="135">
        <v>1026.69</v>
      </c>
    </row>
    <row r="53" spans="2:16" ht="15" customHeight="1" x14ac:dyDescent="0.2">
      <c r="B53" s="44"/>
      <c r="C53" s="45"/>
      <c r="D53" s="45"/>
      <c r="E53" s="45"/>
      <c r="F53" s="45" t="s">
        <v>107</v>
      </c>
      <c r="G53" s="55" t="s">
        <v>108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135">
        <v>0</v>
      </c>
    </row>
    <row r="54" spans="2:16" ht="15" customHeight="1" x14ac:dyDescent="0.2">
      <c r="B54" s="25"/>
      <c r="C54" s="24"/>
      <c r="D54" s="24"/>
      <c r="E54" s="24" t="s">
        <v>109</v>
      </c>
      <c r="F54" s="24"/>
      <c r="G54" s="57" t="s">
        <v>110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137">
        <v>0</v>
      </c>
    </row>
    <row r="55" spans="2:16" ht="15" customHeight="1" x14ac:dyDescent="0.2">
      <c r="B55" s="44"/>
      <c r="C55" s="45"/>
      <c r="D55" s="45"/>
      <c r="E55" s="45"/>
      <c r="F55" s="45" t="s">
        <v>111</v>
      </c>
      <c r="G55" s="55" t="s">
        <v>110</v>
      </c>
      <c r="H55" s="46">
        <v>0.43</v>
      </c>
      <c r="I55" s="46">
        <v>288.48</v>
      </c>
      <c r="J55" s="46">
        <v>26.41</v>
      </c>
      <c r="K55" s="46">
        <v>288.89999999999998</v>
      </c>
      <c r="L55" s="46">
        <v>881.11</v>
      </c>
      <c r="M55" s="46">
        <v>0</v>
      </c>
      <c r="N55" s="46">
        <v>27.3</v>
      </c>
      <c r="O55" s="46">
        <v>0</v>
      </c>
      <c r="P55" s="135">
        <v>17.04</v>
      </c>
    </row>
    <row r="56" spans="2:16" ht="15" customHeight="1" x14ac:dyDescent="0.2">
      <c r="B56" s="37"/>
      <c r="C56" s="38"/>
      <c r="D56" s="39" t="s">
        <v>112</v>
      </c>
      <c r="E56" s="39"/>
      <c r="F56" s="39"/>
      <c r="G56" s="53" t="s">
        <v>113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133">
        <v>0</v>
      </c>
    </row>
    <row r="57" spans="2:16" ht="15" customHeight="1" x14ac:dyDescent="0.2">
      <c r="B57" s="25"/>
      <c r="C57" s="24"/>
      <c r="D57" s="24"/>
      <c r="E57" s="24" t="s">
        <v>114</v>
      </c>
      <c r="F57" s="24"/>
      <c r="G57" s="57" t="s">
        <v>115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137">
        <v>0</v>
      </c>
    </row>
    <row r="58" spans="2:16" ht="15" customHeight="1" x14ac:dyDescent="0.2">
      <c r="B58" s="44"/>
      <c r="C58" s="45"/>
      <c r="D58" s="45"/>
      <c r="E58" s="45"/>
      <c r="F58" s="45" t="s">
        <v>116</v>
      </c>
      <c r="G58" s="55" t="s">
        <v>115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135">
        <v>72</v>
      </c>
    </row>
    <row r="59" spans="2:16" ht="15" customHeight="1" x14ac:dyDescent="0.2">
      <c r="B59" s="25"/>
      <c r="C59" s="24"/>
      <c r="D59" s="24"/>
      <c r="E59" s="24" t="s">
        <v>117</v>
      </c>
      <c r="F59" s="24"/>
      <c r="G59" s="57" t="s">
        <v>118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137">
        <v>0</v>
      </c>
    </row>
    <row r="60" spans="2:16" ht="15" customHeight="1" x14ac:dyDescent="0.2">
      <c r="B60" s="44"/>
      <c r="C60" s="45"/>
      <c r="D60" s="45"/>
      <c r="E60" s="45"/>
      <c r="F60" s="45" t="s">
        <v>119</v>
      </c>
      <c r="G60" s="55" t="s">
        <v>118</v>
      </c>
      <c r="H60" s="46">
        <v>0</v>
      </c>
      <c r="I60" s="46">
        <v>0</v>
      </c>
      <c r="J60" s="46">
        <v>16.100000000000001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135">
        <v>0</v>
      </c>
    </row>
    <row r="61" spans="2:16" ht="15" customHeight="1" x14ac:dyDescent="0.2">
      <c r="B61" s="25"/>
      <c r="C61" s="24"/>
      <c r="D61" s="24"/>
      <c r="E61" s="24" t="s">
        <v>120</v>
      </c>
      <c r="F61" s="24"/>
      <c r="G61" s="57" t="s">
        <v>121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137">
        <v>0</v>
      </c>
    </row>
    <row r="62" spans="2:16" ht="15" customHeight="1" x14ac:dyDescent="0.2">
      <c r="B62" s="44"/>
      <c r="C62" s="45"/>
      <c r="D62" s="45"/>
      <c r="E62" s="45"/>
      <c r="F62" s="45" t="s">
        <v>122</v>
      </c>
      <c r="G62" s="55" t="s">
        <v>123</v>
      </c>
      <c r="H62" s="46">
        <v>0</v>
      </c>
      <c r="I62" s="46">
        <v>0</v>
      </c>
      <c r="J62" s="46">
        <v>0</v>
      </c>
      <c r="K62" s="46">
        <v>9.56</v>
      </c>
      <c r="L62" s="46">
        <v>0</v>
      </c>
      <c r="M62" s="46">
        <v>0</v>
      </c>
      <c r="N62" s="46">
        <v>0</v>
      </c>
      <c r="O62" s="46">
        <v>0</v>
      </c>
      <c r="P62" s="135">
        <v>0</v>
      </c>
    </row>
    <row r="63" spans="2:16" ht="15" customHeight="1" x14ac:dyDescent="0.2">
      <c r="B63" s="44"/>
      <c r="C63" s="45"/>
      <c r="D63" s="45"/>
      <c r="E63" s="45"/>
      <c r="F63" s="45" t="s">
        <v>124</v>
      </c>
      <c r="G63" s="55" t="s">
        <v>125</v>
      </c>
      <c r="H63" s="46">
        <v>76.47</v>
      </c>
      <c r="I63" s="46">
        <v>0</v>
      </c>
      <c r="J63" s="46">
        <v>332.78</v>
      </c>
      <c r="K63" s="46">
        <v>2151.1799999999998</v>
      </c>
      <c r="L63" s="46">
        <v>158.02000000000001</v>
      </c>
      <c r="M63" s="46">
        <v>7.12</v>
      </c>
      <c r="N63" s="46">
        <v>26.4</v>
      </c>
      <c r="O63" s="46">
        <v>0</v>
      </c>
      <c r="P63" s="135">
        <v>0</v>
      </c>
    </row>
    <row r="64" spans="2:16" ht="15" customHeight="1" x14ac:dyDescent="0.2">
      <c r="B64" s="44"/>
      <c r="C64" s="45"/>
      <c r="D64" s="45"/>
      <c r="E64" s="45"/>
      <c r="F64" s="45" t="s">
        <v>126</v>
      </c>
      <c r="G64" s="55" t="s">
        <v>127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135">
        <v>0</v>
      </c>
    </row>
    <row r="65" spans="2:16" ht="15" customHeight="1" x14ac:dyDescent="0.2">
      <c r="B65" s="44"/>
      <c r="C65" s="45"/>
      <c r="D65" s="45"/>
      <c r="E65" s="45"/>
      <c r="F65" s="45" t="s">
        <v>128</v>
      </c>
      <c r="G65" s="55" t="s">
        <v>129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135">
        <v>0</v>
      </c>
    </row>
    <row r="66" spans="2:16" ht="15" customHeight="1" x14ac:dyDescent="0.2">
      <c r="B66" s="44"/>
      <c r="C66" s="45"/>
      <c r="D66" s="45"/>
      <c r="E66" s="45"/>
      <c r="F66" s="45" t="s">
        <v>130</v>
      </c>
      <c r="G66" s="55" t="s">
        <v>4178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300.07</v>
      </c>
      <c r="O66" s="46">
        <v>0</v>
      </c>
      <c r="P66" s="135">
        <v>0</v>
      </c>
    </row>
    <row r="67" spans="2:16" ht="15" customHeight="1" x14ac:dyDescent="0.2">
      <c r="B67" s="44"/>
      <c r="C67" s="45"/>
      <c r="D67" s="45"/>
      <c r="E67" s="45"/>
      <c r="F67" s="45" t="s">
        <v>132</v>
      </c>
      <c r="G67" s="55" t="s">
        <v>133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135">
        <v>0</v>
      </c>
    </row>
    <row r="68" spans="2:16" ht="15" customHeight="1" x14ac:dyDescent="0.2">
      <c r="B68" s="44"/>
      <c r="C68" s="45"/>
      <c r="D68" s="45"/>
      <c r="E68" s="45"/>
      <c r="F68" s="45" t="s">
        <v>134</v>
      </c>
      <c r="G68" s="55" t="s">
        <v>135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135">
        <v>0</v>
      </c>
    </row>
    <row r="69" spans="2:16" ht="15" customHeight="1" x14ac:dyDescent="0.2">
      <c r="B69" s="44"/>
      <c r="C69" s="45"/>
      <c r="D69" s="45"/>
      <c r="E69" s="45"/>
      <c r="F69" s="45" t="s">
        <v>136</v>
      </c>
      <c r="G69" s="55" t="s">
        <v>137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135">
        <v>0</v>
      </c>
    </row>
    <row r="70" spans="2:16" ht="15" customHeight="1" x14ac:dyDescent="0.2">
      <c r="B70" s="44"/>
      <c r="C70" s="45"/>
      <c r="D70" s="45"/>
      <c r="E70" s="45"/>
      <c r="F70" s="45" t="s">
        <v>138</v>
      </c>
      <c r="G70" s="55" t="s">
        <v>139</v>
      </c>
      <c r="H70" s="46">
        <v>12.86</v>
      </c>
      <c r="I70" s="46">
        <v>0</v>
      </c>
      <c r="J70" s="46">
        <v>0</v>
      </c>
      <c r="K70" s="46">
        <v>0.41</v>
      </c>
      <c r="L70" s="46">
        <v>0</v>
      </c>
      <c r="M70" s="46">
        <v>2.9</v>
      </c>
      <c r="N70" s="46">
        <v>0</v>
      </c>
      <c r="O70" s="46">
        <v>0</v>
      </c>
      <c r="P70" s="135">
        <v>2.89</v>
      </c>
    </row>
    <row r="71" spans="2:16" ht="15" customHeight="1" x14ac:dyDescent="0.2">
      <c r="B71" s="44"/>
      <c r="C71" s="45"/>
      <c r="D71" s="45"/>
      <c r="E71" s="45"/>
      <c r="F71" s="45" t="s">
        <v>140</v>
      </c>
      <c r="G71" s="55" t="s">
        <v>141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135">
        <v>0</v>
      </c>
    </row>
    <row r="72" spans="2:16" ht="15" customHeight="1" x14ac:dyDescent="0.2">
      <c r="B72" s="44"/>
      <c r="C72" s="45"/>
      <c r="D72" s="45"/>
      <c r="E72" s="45"/>
      <c r="F72" s="45" t="s">
        <v>142</v>
      </c>
      <c r="G72" s="55" t="s">
        <v>143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135">
        <v>0</v>
      </c>
    </row>
    <row r="73" spans="2:16" ht="15" customHeight="1" x14ac:dyDescent="0.2">
      <c r="B73" s="44"/>
      <c r="C73" s="45"/>
      <c r="D73" s="45"/>
      <c r="E73" s="45"/>
      <c r="F73" s="45" t="s">
        <v>144</v>
      </c>
      <c r="G73" s="55" t="s">
        <v>145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67.84</v>
      </c>
      <c r="N73" s="46">
        <v>0</v>
      </c>
      <c r="O73" s="46">
        <v>0</v>
      </c>
      <c r="P73" s="135">
        <v>0</v>
      </c>
    </row>
    <row r="74" spans="2:16" ht="15" customHeight="1" x14ac:dyDescent="0.2">
      <c r="B74" s="25"/>
      <c r="C74" s="24"/>
      <c r="D74" s="24"/>
      <c r="E74" s="24" t="s">
        <v>146</v>
      </c>
      <c r="F74" s="24"/>
      <c r="G74" s="57" t="s">
        <v>147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137">
        <v>0</v>
      </c>
    </row>
    <row r="75" spans="2:16" ht="15" customHeight="1" x14ac:dyDescent="0.2">
      <c r="B75" s="44"/>
      <c r="C75" s="45"/>
      <c r="D75" s="45"/>
      <c r="E75" s="45"/>
      <c r="F75" s="45" t="s">
        <v>148</v>
      </c>
      <c r="G75" s="55" t="s">
        <v>147</v>
      </c>
      <c r="H75" s="46">
        <v>47.9</v>
      </c>
      <c r="I75" s="46">
        <v>66.92</v>
      </c>
      <c r="J75" s="46">
        <v>109.74</v>
      </c>
      <c r="K75" s="46">
        <v>45.8</v>
      </c>
      <c r="L75" s="46">
        <v>54.98</v>
      </c>
      <c r="M75" s="46">
        <v>16.600000000000001</v>
      </c>
      <c r="N75" s="46">
        <v>18</v>
      </c>
      <c r="O75" s="46">
        <v>37.549999999999997</v>
      </c>
      <c r="P75" s="135">
        <v>9</v>
      </c>
    </row>
    <row r="76" spans="2:16" ht="15" customHeight="1" x14ac:dyDescent="0.2">
      <c r="B76" s="25"/>
      <c r="C76" s="24"/>
      <c r="D76" s="24"/>
      <c r="E76" s="24" t="s">
        <v>149</v>
      </c>
      <c r="F76" s="24"/>
      <c r="G76" s="57" t="s">
        <v>150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137">
        <v>0</v>
      </c>
    </row>
    <row r="77" spans="2:16" ht="15" customHeight="1" x14ac:dyDescent="0.2">
      <c r="B77" s="44"/>
      <c r="C77" s="45"/>
      <c r="D77" s="45"/>
      <c r="E77" s="45"/>
      <c r="F77" s="45" t="s">
        <v>151</v>
      </c>
      <c r="G77" s="55" t="s">
        <v>150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135">
        <v>0</v>
      </c>
    </row>
    <row r="78" spans="2:16" ht="15" customHeight="1" x14ac:dyDescent="0.2">
      <c r="B78" s="25"/>
      <c r="C78" s="24"/>
      <c r="D78" s="24"/>
      <c r="E78" s="24" t="s">
        <v>152</v>
      </c>
      <c r="F78" s="24"/>
      <c r="G78" s="57" t="s">
        <v>153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137">
        <v>0</v>
      </c>
    </row>
    <row r="79" spans="2:16" ht="15" customHeight="1" x14ac:dyDescent="0.2">
      <c r="B79" s="44"/>
      <c r="C79" s="45"/>
      <c r="D79" s="45"/>
      <c r="E79" s="45"/>
      <c r="F79" s="45" t="s">
        <v>154</v>
      </c>
      <c r="G79" s="55" t="s">
        <v>4179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135">
        <v>0</v>
      </c>
    </row>
    <row r="80" spans="2:16" ht="15" customHeight="1" x14ac:dyDescent="0.2">
      <c r="B80" s="44"/>
      <c r="C80" s="45"/>
      <c r="D80" s="45"/>
      <c r="E80" s="45"/>
      <c r="F80" s="45" t="s">
        <v>156</v>
      </c>
      <c r="G80" s="55" t="s">
        <v>4180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135">
        <v>0</v>
      </c>
    </row>
    <row r="81" spans="2:16" ht="15" customHeight="1" x14ac:dyDescent="0.2">
      <c r="B81" s="44"/>
      <c r="C81" s="45"/>
      <c r="D81" s="45"/>
      <c r="E81" s="45"/>
      <c r="F81" s="45" t="s">
        <v>158</v>
      </c>
      <c r="G81" s="55" t="s">
        <v>4181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135">
        <v>0</v>
      </c>
    </row>
    <row r="82" spans="2:16" ht="15" customHeight="1" x14ac:dyDescent="0.2">
      <c r="B82" s="44"/>
      <c r="C82" s="45"/>
      <c r="D82" s="45"/>
      <c r="E82" s="45"/>
      <c r="F82" s="45" t="s">
        <v>160</v>
      </c>
      <c r="G82" s="55" t="s">
        <v>4182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135">
        <v>0</v>
      </c>
    </row>
    <row r="83" spans="2:16" ht="15" customHeight="1" x14ac:dyDescent="0.2">
      <c r="B83" s="44"/>
      <c r="C83" s="45"/>
      <c r="D83" s="45"/>
      <c r="E83" s="45"/>
      <c r="F83" s="45" t="s">
        <v>162</v>
      </c>
      <c r="G83" s="55" t="s">
        <v>163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135">
        <v>0</v>
      </c>
    </row>
    <row r="84" spans="2:16" ht="15" customHeight="1" x14ac:dyDescent="0.2">
      <c r="B84" s="44"/>
      <c r="C84" s="45"/>
      <c r="D84" s="45"/>
      <c r="E84" s="45"/>
      <c r="F84" s="45" t="s">
        <v>164</v>
      </c>
      <c r="G84" s="55" t="s">
        <v>165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135">
        <v>0</v>
      </c>
    </row>
    <row r="85" spans="2:16" ht="15" customHeight="1" x14ac:dyDescent="0.2">
      <c r="B85" s="44"/>
      <c r="C85" s="45"/>
      <c r="D85" s="45"/>
      <c r="E85" s="45"/>
      <c r="F85" s="45" t="s">
        <v>166</v>
      </c>
      <c r="G85" s="55" t="s">
        <v>167</v>
      </c>
      <c r="H85" s="46">
        <v>7028.08</v>
      </c>
      <c r="I85" s="46">
        <v>1892.43</v>
      </c>
      <c r="J85" s="46">
        <v>7442.1</v>
      </c>
      <c r="K85" s="46">
        <v>9.9600000000000009</v>
      </c>
      <c r="L85" s="46">
        <v>3934.11</v>
      </c>
      <c r="M85" s="46">
        <v>3071.66</v>
      </c>
      <c r="N85" s="46">
        <v>11693.25</v>
      </c>
      <c r="O85" s="46">
        <v>5957.59</v>
      </c>
      <c r="P85" s="135">
        <v>5141.25</v>
      </c>
    </row>
    <row r="86" spans="2:16" ht="15" customHeight="1" x14ac:dyDescent="0.2">
      <c r="B86" s="37"/>
      <c r="C86" s="38"/>
      <c r="D86" s="39" t="s">
        <v>168</v>
      </c>
      <c r="E86" s="39"/>
      <c r="F86" s="39"/>
      <c r="G86" s="53" t="s">
        <v>169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133">
        <v>0</v>
      </c>
    </row>
    <row r="87" spans="2:16" ht="15" customHeight="1" x14ac:dyDescent="0.2">
      <c r="B87" s="25"/>
      <c r="C87" s="24"/>
      <c r="D87" s="24"/>
      <c r="E87" s="24" t="s">
        <v>170</v>
      </c>
      <c r="F87" s="24"/>
      <c r="G87" s="57" t="s">
        <v>171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137">
        <v>0</v>
      </c>
    </row>
    <row r="88" spans="2:16" ht="15" customHeight="1" x14ac:dyDescent="0.2">
      <c r="B88" s="44"/>
      <c r="C88" s="45"/>
      <c r="D88" s="45"/>
      <c r="E88" s="45"/>
      <c r="F88" s="45" t="s">
        <v>172</v>
      </c>
      <c r="G88" s="55" t="s">
        <v>173</v>
      </c>
      <c r="H88" s="46">
        <v>0</v>
      </c>
      <c r="I88" s="46">
        <v>393.92</v>
      </c>
      <c r="J88" s="46">
        <v>0</v>
      </c>
      <c r="K88" s="46">
        <v>0</v>
      </c>
      <c r="L88" s="46">
        <v>51.2</v>
      </c>
      <c r="M88" s="46">
        <v>73.48</v>
      </c>
      <c r="N88" s="46">
        <v>173.06</v>
      </c>
      <c r="O88" s="46">
        <v>615.52</v>
      </c>
      <c r="P88" s="135">
        <v>108.98</v>
      </c>
    </row>
    <row r="89" spans="2:16" ht="15" customHeight="1" x14ac:dyDescent="0.2">
      <c r="B89" s="44"/>
      <c r="C89" s="45"/>
      <c r="D89" s="45"/>
      <c r="E89" s="45"/>
      <c r="F89" s="45" t="s">
        <v>174</v>
      </c>
      <c r="G89" s="55" t="s">
        <v>175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135">
        <v>0</v>
      </c>
    </row>
    <row r="90" spans="2:16" ht="15" customHeight="1" x14ac:dyDescent="0.2">
      <c r="B90" s="25"/>
      <c r="C90" s="24"/>
      <c r="D90" s="24"/>
      <c r="E90" s="24" t="s">
        <v>176</v>
      </c>
      <c r="F90" s="24"/>
      <c r="G90" s="57" t="s">
        <v>177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137">
        <v>0</v>
      </c>
    </row>
    <row r="91" spans="2:16" ht="15" customHeight="1" x14ac:dyDescent="0.2">
      <c r="B91" s="44"/>
      <c r="C91" s="45"/>
      <c r="D91" s="45"/>
      <c r="E91" s="45"/>
      <c r="F91" s="45" t="s">
        <v>178</v>
      </c>
      <c r="G91" s="55" t="s">
        <v>177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135">
        <v>0</v>
      </c>
    </row>
    <row r="92" spans="2:16" ht="15" customHeight="1" x14ac:dyDescent="0.2">
      <c r="B92" s="37"/>
      <c r="C92" s="38"/>
      <c r="D92" s="39" t="s">
        <v>179</v>
      </c>
      <c r="E92" s="39"/>
      <c r="F92" s="39"/>
      <c r="G92" s="53" t="s">
        <v>180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133">
        <v>0</v>
      </c>
    </row>
    <row r="93" spans="2:16" ht="15" customHeight="1" x14ac:dyDescent="0.2">
      <c r="B93" s="25"/>
      <c r="C93" s="24"/>
      <c r="D93" s="24"/>
      <c r="E93" s="24" t="s">
        <v>181</v>
      </c>
      <c r="F93" s="24"/>
      <c r="G93" s="57" t="s">
        <v>182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137">
        <v>0</v>
      </c>
    </row>
    <row r="94" spans="2:16" ht="15" customHeight="1" x14ac:dyDescent="0.2">
      <c r="B94" s="44"/>
      <c r="C94" s="45"/>
      <c r="D94" s="45"/>
      <c r="E94" s="45"/>
      <c r="F94" s="45" t="s">
        <v>183</v>
      </c>
      <c r="G94" s="55" t="s">
        <v>184</v>
      </c>
      <c r="H94" s="46">
        <v>5479.01</v>
      </c>
      <c r="I94" s="46">
        <v>3728.95</v>
      </c>
      <c r="J94" s="46">
        <v>10647.37</v>
      </c>
      <c r="K94" s="46">
        <v>8883.65</v>
      </c>
      <c r="L94" s="46">
        <v>6803.03</v>
      </c>
      <c r="M94" s="46">
        <v>5323.82</v>
      </c>
      <c r="N94" s="46">
        <v>6326.78</v>
      </c>
      <c r="O94" s="46">
        <v>1755.84</v>
      </c>
      <c r="P94" s="135">
        <v>5935.98</v>
      </c>
    </row>
    <row r="95" spans="2:16" ht="15" customHeight="1" x14ac:dyDescent="0.2">
      <c r="B95" s="44"/>
      <c r="C95" s="45"/>
      <c r="D95" s="45"/>
      <c r="E95" s="45"/>
      <c r="F95" s="45" t="s">
        <v>185</v>
      </c>
      <c r="G95" s="55" t="s">
        <v>186</v>
      </c>
      <c r="H95" s="46">
        <v>949.81</v>
      </c>
      <c r="I95" s="46">
        <v>602.71</v>
      </c>
      <c r="J95" s="46">
        <v>1066.46</v>
      </c>
      <c r="K95" s="46">
        <v>4470.32</v>
      </c>
      <c r="L95" s="46">
        <v>840.8</v>
      </c>
      <c r="M95" s="46">
        <v>791.65</v>
      </c>
      <c r="N95" s="46">
        <v>1789.43</v>
      </c>
      <c r="O95" s="46">
        <v>922.22</v>
      </c>
      <c r="P95" s="135">
        <v>567.91</v>
      </c>
    </row>
    <row r="96" spans="2:16" ht="15" customHeight="1" x14ac:dyDescent="0.2">
      <c r="B96" s="44"/>
      <c r="C96" s="45"/>
      <c r="D96" s="45"/>
      <c r="E96" s="45"/>
      <c r="F96" s="45" t="s">
        <v>187</v>
      </c>
      <c r="G96" s="55" t="s">
        <v>188</v>
      </c>
      <c r="H96" s="46">
        <v>132.44999999999999</v>
      </c>
      <c r="I96" s="46">
        <v>741.43</v>
      </c>
      <c r="J96" s="46">
        <v>386.46</v>
      </c>
      <c r="K96" s="46">
        <v>88.29</v>
      </c>
      <c r="L96" s="46">
        <v>336.38</v>
      </c>
      <c r="M96" s="46">
        <v>130.78</v>
      </c>
      <c r="N96" s="46">
        <v>431.1</v>
      </c>
      <c r="O96" s="46">
        <v>135.94</v>
      </c>
      <c r="P96" s="135">
        <v>466.49</v>
      </c>
    </row>
    <row r="97" spans="2:16" ht="15" customHeight="1" x14ac:dyDescent="0.2">
      <c r="B97" s="25"/>
      <c r="C97" s="24"/>
      <c r="D97" s="24"/>
      <c r="E97" s="24" t="s">
        <v>189</v>
      </c>
      <c r="F97" s="24"/>
      <c r="G97" s="57" t="s">
        <v>190</v>
      </c>
      <c r="H97" s="26">
        <v>0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137">
        <v>0</v>
      </c>
    </row>
    <row r="98" spans="2:16" ht="15" customHeight="1" x14ac:dyDescent="0.2">
      <c r="B98" s="44"/>
      <c r="C98" s="45"/>
      <c r="D98" s="45"/>
      <c r="E98" s="45"/>
      <c r="F98" s="45" t="s">
        <v>191</v>
      </c>
      <c r="G98" s="55" t="s">
        <v>192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135">
        <v>0</v>
      </c>
    </row>
    <row r="99" spans="2:16" ht="15" customHeight="1" x14ac:dyDescent="0.2">
      <c r="B99" s="44"/>
      <c r="C99" s="45"/>
      <c r="D99" s="45"/>
      <c r="E99" s="45"/>
      <c r="F99" s="45" t="s">
        <v>193</v>
      </c>
      <c r="G99" s="55" t="s">
        <v>194</v>
      </c>
      <c r="H99" s="46">
        <v>73.099999999999994</v>
      </c>
      <c r="I99" s="46">
        <v>190.9</v>
      </c>
      <c r="J99" s="46">
        <v>391.85</v>
      </c>
      <c r="K99" s="46">
        <v>163.25</v>
      </c>
      <c r="L99" s="46">
        <v>260.62</v>
      </c>
      <c r="M99" s="46">
        <v>224.48</v>
      </c>
      <c r="N99" s="46">
        <v>79.680000000000007</v>
      </c>
      <c r="O99" s="46">
        <v>42.95</v>
      </c>
      <c r="P99" s="135">
        <v>150.54</v>
      </c>
    </row>
    <row r="100" spans="2:16" ht="15" customHeight="1" x14ac:dyDescent="0.2">
      <c r="B100" s="44"/>
      <c r="C100" s="45"/>
      <c r="D100" s="45"/>
      <c r="E100" s="45"/>
      <c r="F100" s="45" t="s">
        <v>195</v>
      </c>
      <c r="G100" s="55" t="s">
        <v>196</v>
      </c>
      <c r="H100" s="46">
        <v>4827.17</v>
      </c>
      <c r="I100" s="46">
        <v>3190.58</v>
      </c>
      <c r="J100" s="46">
        <v>1878.83</v>
      </c>
      <c r="K100" s="46">
        <v>219.58</v>
      </c>
      <c r="L100" s="46">
        <v>0</v>
      </c>
      <c r="M100" s="46">
        <v>0</v>
      </c>
      <c r="N100" s="46">
        <v>0</v>
      </c>
      <c r="O100" s="46">
        <v>338.03</v>
      </c>
      <c r="P100" s="135">
        <v>110.12</v>
      </c>
    </row>
    <row r="101" spans="2:16" ht="15" customHeight="1" x14ac:dyDescent="0.2">
      <c r="B101" s="25"/>
      <c r="C101" s="24"/>
      <c r="D101" s="24"/>
      <c r="E101" s="24" t="s">
        <v>197</v>
      </c>
      <c r="F101" s="24"/>
      <c r="G101" s="57" t="s">
        <v>198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137">
        <v>0</v>
      </c>
    </row>
    <row r="102" spans="2:16" ht="15" customHeight="1" x14ac:dyDescent="0.2">
      <c r="B102" s="44"/>
      <c r="C102" s="45"/>
      <c r="D102" s="45"/>
      <c r="E102" s="45"/>
      <c r="F102" s="45" t="s">
        <v>199</v>
      </c>
      <c r="G102" s="55" t="s">
        <v>200</v>
      </c>
      <c r="H102" s="46">
        <v>0</v>
      </c>
      <c r="I102" s="46">
        <v>0</v>
      </c>
      <c r="J102" s="46">
        <v>0</v>
      </c>
      <c r="K102" s="46">
        <v>0</v>
      </c>
      <c r="L102" s="46">
        <v>8.39</v>
      </c>
      <c r="M102" s="46">
        <v>0</v>
      </c>
      <c r="N102" s="46">
        <v>143.06</v>
      </c>
      <c r="O102" s="46">
        <v>0</v>
      </c>
      <c r="P102" s="135">
        <v>0</v>
      </c>
    </row>
    <row r="103" spans="2:16" ht="15" customHeight="1" x14ac:dyDescent="0.2">
      <c r="B103" s="44"/>
      <c r="C103" s="45"/>
      <c r="D103" s="45"/>
      <c r="E103" s="45"/>
      <c r="F103" s="45" t="s">
        <v>201</v>
      </c>
      <c r="G103" s="55" t="s">
        <v>202</v>
      </c>
      <c r="H103" s="46">
        <v>0</v>
      </c>
      <c r="I103" s="46">
        <v>0</v>
      </c>
      <c r="J103" s="46">
        <v>0</v>
      </c>
      <c r="K103" s="46">
        <v>9.56</v>
      </c>
      <c r="L103" s="46">
        <v>0</v>
      </c>
      <c r="M103" s="46">
        <v>0</v>
      </c>
      <c r="N103" s="46">
        <v>0</v>
      </c>
      <c r="O103" s="46">
        <v>0</v>
      </c>
      <c r="P103" s="135">
        <v>0</v>
      </c>
    </row>
    <row r="104" spans="2:16" ht="15" customHeight="1" x14ac:dyDescent="0.2">
      <c r="B104" s="25"/>
      <c r="C104" s="24"/>
      <c r="D104" s="24"/>
      <c r="E104" s="24" t="s">
        <v>203</v>
      </c>
      <c r="F104" s="24"/>
      <c r="G104" s="57" t="s">
        <v>204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137">
        <v>0</v>
      </c>
    </row>
    <row r="105" spans="2:16" ht="15" customHeight="1" x14ac:dyDescent="0.2">
      <c r="B105" s="44"/>
      <c r="C105" s="45"/>
      <c r="D105" s="45"/>
      <c r="E105" s="45"/>
      <c r="F105" s="45" t="s">
        <v>205</v>
      </c>
      <c r="G105" s="55" t="s">
        <v>204</v>
      </c>
      <c r="H105" s="46">
        <v>3697.88</v>
      </c>
      <c r="I105" s="46">
        <v>4147.75</v>
      </c>
      <c r="J105" s="46">
        <v>3816.23</v>
      </c>
      <c r="K105" s="46">
        <v>5139.1099999999997</v>
      </c>
      <c r="L105" s="46">
        <v>2270.34</v>
      </c>
      <c r="M105" s="46">
        <v>5306.79</v>
      </c>
      <c r="N105" s="46">
        <v>725.55</v>
      </c>
      <c r="O105" s="46">
        <v>2579.56</v>
      </c>
      <c r="P105" s="135">
        <v>3860.83</v>
      </c>
    </row>
    <row r="106" spans="2:16" ht="15" customHeight="1" x14ac:dyDescent="0.2">
      <c r="B106" s="25"/>
      <c r="C106" s="24"/>
      <c r="D106" s="24"/>
      <c r="E106" s="24" t="s">
        <v>206</v>
      </c>
      <c r="F106" s="24"/>
      <c r="G106" s="57" t="s">
        <v>207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137">
        <v>0</v>
      </c>
    </row>
    <row r="107" spans="2:16" ht="15" customHeight="1" x14ac:dyDescent="0.2">
      <c r="B107" s="44"/>
      <c r="C107" s="45"/>
      <c r="D107" s="45"/>
      <c r="E107" s="45"/>
      <c r="F107" s="45" t="s">
        <v>208</v>
      </c>
      <c r="G107" s="55" t="s">
        <v>209</v>
      </c>
      <c r="H107" s="46">
        <v>11036.4</v>
      </c>
      <c r="I107" s="46">
        <v>8552.06</v>
      </c>
      <c r="J107" s="46">
        <v>4519.59</v>
      </c>
      <c r="K107" s="46">
        <v>5450.14</v>
      </c>
      <c r="L107" s="46">
        <v>6666.02</v>
      </c>
      <c r="M107" s="46">
        <v>5792.17</v>
      </c>
      <c r="N107" s="46">
        <v>3871.73</v>
      </c>
      <c r="O107" s="46">
        <v>2786.3</v>
      </c>
      <c r="P107" s="135">
        <v>4187.45</v>
      </c>
    </row>
    <row r="108" spans="2:16" ht="15" customHeight="1" x14ac:dyDescent="0.2">
      <c r="B108" s="44"/>
      <c r="C108" s="45"/>
      <c r="D108" s="45"/>
      <c r="E108" s="45"/>
      <c r="F108" s="45" t="s">
        <v>210</v>
      </c>
      <c r="G108" s="55" t="s">
        <v>211</v>
      </c>
      <c r="H108" s="46">
        <v>80.569999999999993</v>
      </c>
      <c r="I108" s="46">
        <v>80.569999999999993</v>
      </c>
      <c r="J108" s="46">
        <v>80.569999999999993</v>
      </c>
      <c r="K108" s="46">
        <v>80.569999999999993</v>
      </c>
      <c r="L108" s="46">
        <v>80.569999999999993</v>
      </c>
      <c r="M108" s="46">
        <v>0</v>
      </c>
      <c r="N108" s="46">
        <v>230.97</v>
      </c>
      <c r="O108" s="46">
        <v>80.569999999999993</v>
      </c>
      <c r="P108" s="135">
        <v>80.569999999999993</v>
      </c>
    </row>
    <row r="109" spans="2:16" ht="15" customHeight="1" x14ac:dyDescent="0.2">
      <c r="B109" s="44"/>
      <c r="C109" s="45"/>
      <c r="D109" s="45"/>
      <c r="E109" s="45"/>
      <c r="F109" s="45" t="s">
        <v>212</v>
      </c>
      <c r="G109" s="55" t="s">
        <v>213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1.0900000000000001</v>
      </c>
      <c r="N109" s="46">
        <v>0</v>
      </c>
      <c r="O109" s="46">
        <v>0</v>
      </c>
      <c r="P109" s="135">
        <v>0</v>
      </c>
    </row>
    <row r="110" spans="2:16" ht="15" customHeight="1" x14ac:dyDescent="0.2">
      <c r="B110" s="44"/>
      <c r="C110" s="45"/>
      <c r="D110" s="45"/>
      <c r="E110" s="45"/>
      <c r="F110" s="45" t="s">
        <v>214</v>
      </c>
      <c r="G110" s="55" t="s">
        <v>215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135">
        <v>3.99</v>
      </c>
    </row>
    <row r="111" spans="2:16" ht="15" customHeight="1" x14ac:dyDescent="0.2">
      <c r="B111" s="44"/>
      <c r="C111" s="45"/>
      <c r="D111" s="45"/>
      <c r="E111" s="45"/>
      <c r="F111" s="45" t="s">
        <v>216</v>
      </c>
      <c r="G111" s="55" t="s">
        <v>217</v>
      </c>
      <c r="H111" s="46">
        <v>92.11</v>
      </c>
      <c r="I111" s="46">
        <v>191.98</v>
      </c>
      <c r="J111" s="46">
        <v>86.61</v>
      </c>
      <c r="K111" s="46">
        <v>0</v>
      </c>
      <c r="L111" s="46">
        <v>0</v>
      </c>
      <c r="M111" s="46">
        <v>263.75</v>
      </c>
      <c r="N111" s="46">
        <v>3480.41</v>
      </c>
      <c r="O111" s="46">
        <v>3004.42</v>
      </c>
      <c r="P111" s="135">
        <v>61.64</v>
      </c>
    </row>
    <row r="112" spans="2:16" ht="15" customHeight="1" x14ac:dyDescent="0.2">
      <c r="B112" s="25"/>
      <c r="C112" s="24"/>
      <c r="D112" s="24"/>
      <c r="E112" s="24" t="s">
        <v>218</v>
      </c>
      <c r="F112" s="24"/>
      <c r="G112" s="57" t="s">
        <v>219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137">
        <v>0</v>
      </c>
    </row>
    <row r="113" spans="2:16" ht="15" customHeight="1" x14ac:dyDescent="0.2">
      <c r="B113" s="44"/>
      <c r="C113" s="45"/>
      <c r="D113" s="45"/>
      <c r="E113" s="45"/>
      <c r="F113" s="45" t="s">
        <v>220</v>
      </c>
      <c r="G113" s="55" t="s">
        <v>221</v>
      </c>
      <c r="H113" s="46">
        <v>0.89</v>
      </c>
      <c r="I113" s="46">
        <v>12.86</v>
      </c>
      <c r="J113" s="46">
        <v>4.03</v>
      </c>
      <c r="K113" s="46">
        <v>5.86</v>
      </c>
      <c r="L113" s="46">
        <v>3.36</v>
      </c>
      <c r="M113" s="46">
        <v>5.84</v>
      </c>
      <c r="N113" s="46">
        <v>0</v>
      </c>
      <c r="O113" s="46">
        <v>0.52</v>
      </c>
      <c r="P113" s="135">
        <v>10.1</v>
      </c>
    </row>
    <row r="114" spans="2:16" ht="15" customHeight="1" x14ac:dyDescent="0.2">
      <c r="B114" s="44"/>
      <c r="C114" s="45"/>
      <c r="D114" s="45"/>
      <c r="E114" s="45"/>
      <c r="F114" s="45" t="s">
        <v>222</v>
      </c>
      <c r="G114" s="55" t="s">
        <v>223</v>
      </c>
      <c r="H114" s="46">
        <v>0</v>
      </c>
      <c r="I114" s="46">
        <v>0</v>
      </c>
      <c r="J114" s="46">
        <v>0</v>
      </c>
      <c r="K114" s="46">
        <v>0</v>
      </c>
      <c r="L114" s="46">
        <v>9.3000000000000007</v>
      </c>
      <c r="M114" s="46">
        <v>55.83</v>
      </c>
      <c r="N114" s="46">
        <v>0</v>
      </c>
      <c r="O114" s="46">
        <v>22.12</v>
      </c>
      <c r="P114" s="135">
        <v>17.86</v>
      </c>
    </row>
    <row r="115" spans="2:16" ht="15" customHeight="1" x14ac:dyDescent="0.2">
      <c r="B115" s="44"/>
      <c r="C115" s="45"/>
      <c r="D115" s="45"/>
      <c r="E115" s="45"/>
      <c r="F115" s="45" t="s">
        <v>224</v>
      </c>
      <c r="G115" s="55" t="s">
        <v>225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135">
        <v>0</v>
      </c>
    </row>
    <row r="116" spans="2:16" ht="15" customHeight="1" x14ac:dyDescent="0.2">
      <c r="B116" s="44"/>
      <c r="C116" s="45"/>
      <c r="D116" s="45"/>
      <c r="E116" s="45"/>
      <c r="F116" s="45" t="s">
        <v>226</v>
      </c>
      <c r="G116" s="55" t="s">
        <v>4183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135">
        <v>0</v>
      </c>
    </row>
    <row r="117" spans="2:16" ht="15" customHeight="1" x14ac:dyDescent="0.2">
      <c r="B117" s="44"/>
      <c r="C117" s="45"/>
      <c r="D117" s="45"/>
      <c r="E117" s="45"/>
      <c r="F117" s="45" t="s">
        <v>228</v>
      </c>
      <c r="G117" s="55" t="s">
        <v>229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135">
        <v>0</v>
      </c>
    </row>
    <row r="118" spans="2:16" ht="15" customHeight="1" x14ac:dyDescent="0.2">
      <c r="B118" s="37"/>
      <c r="C118" s="38"/>
      <c r="D118" s="39" t="s">
        <v>230</v>
      </c>
      <c r="E118" s="39"/>
      <c r="F118" s="39"/>
      <c r="G118" s="53" t="s">
        <v>4184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133">
        <v>0</v>
      </c>
    </row>
    <row r="119" spans="2:16" ht="15" customHeight="1" x14ac:dyDescent="0.2">
      <c r="B119" s="25"/>
      <c r="C119" s="24"/>
      <c r="D119" s="24"/>
      <c r="E119" s="24" t="s">
        <v>231</v>
      </c>
      <c r="F119" s="24"/>
      <c r="G119" s="57" t="s">
        <v>232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137">
        <v>0</v>
      </c>
    </row>
    <row r="120" spans="2:16" ht="15" customHeight="1" x14ac:dyDescent="0.2">
      <c r="B120" s="44"/>
      <c r="C120" s="45"/>
      <c r="D120" s="45"/>
      <c r="E120" s="45"/>
      <c r="F120" s="45" t="s">
        <v>233</v>
      </c>
      <c r="G120" s="55" t="s">
        <v>234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135">
        <v>0</v>
      </c>
    </row>
    <row r="121" spans="2:16" ht="15" customHeight="1" x14ac:dyDescent="0.2">
      <c r="B121" s="44"/>
      <c r="C121" s="45"/>
      <c r="D121" s="45"/>
      <c r="E121" s="45"/>
      <c r="F121" s="45" t="s">
        <v>235</v>
      </c>
      <c r="G121" s="55" t="s">
        <v>236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135">
        <v>0</v>
      </c>
    </row>
    <row r="122" spans="2:16" ht="15" customHeight="1" x14ac:dyDescent="0.2">
      <c r="B122" s="44"/>
      <c r="C122" s="45"/>
      <c r="D122" s="45"/>
      <c r="E122" s="45"/>
      <c r="F122" s="45" t="s">
        <v>237</v>
      </c>
      <c r="G122" s="55" t="s">
        <v>238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v>0</v>
      </c>
      <c r="P122" s="135">
        <v>0</v>
      </c>
    </row>
    <row r="123" spans="2:16" ht="15" customHeight="1" x14ac:dyDescent="0.2">
      <c r="B123" s="44"/>
      <c r="C123" s="45"/>
      <c r="D123" s="45"/>
      <c r="E123" s="45"/>
      <c r="F123" s="45" t="s">
        <v>239</v>
      </c>
      <c r="G123" s="55" t="s">
        <v>240</v>
      </c>
      <c r="H123" s="46">
        <v>7454.02</v>
      </c>
      <c r="I123" s="46">
        <v>0</v>
      </c>
      <c r="J123" s="46">
        <v>775.45</v>
      </c>
      <c r="K123" s="46">
        <v>0</v>
      </c>
      <c r="L123" s="46">
        <v>0</v>
      </c>
      <c r="M123" s="46">
        <v>6632.06</v>
      </c>
      <c r="N123" s="46">
        <v>1785.68</v>
      </c>
      <c r="O123" s="46">
        <v>2111.21</v>
      </c>
      <c r="P123" s="135">
        <v>5077.96</v>
      </c>
    </row>
    <row r="124" spans="2:16" ht="15" customHeight="1" x14ac:dyDescent="0.2">
      <c r="B124" s="25"/>
      <c r="C124" s="24"/>
      <c r="D124" s="24"/>
      <c r="E124" s="24" t="s">
        <v>241</v>
      </c>
      <c r="F124" s="24"/>
      <c r="G124" s="57" t="s">
        <v>242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137">
        <v>0</v>
      </c>
    </row>
    <row r="125" spans="2:16" ht="15" customHeight="1" x14ac:dyDescent="0.2">
      <c r="B125" s="44"/>
      <c r="C125" s="45"/>
      <c r="D125" s="45"/>
      <c r="E125" s="45"/>
      <c r="F125" s="45" t="s">
        <v>243</v>
      </c>
      <c r="G125" s="55" t="s">
        <v>244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135">
        <v>0</v>
      </c>
    </row>
    <row r="126" spans="2:16" ht="15" customHeight="1" x14ac:dyDescent="0.2">
      <c r="B126" s="44"/>
      <c r="C126" s="45"/>
      <c r="D126" s="45"/>
      <c r="E126" s="45"/>
      <c r="F126" s="45" t="s">
        <v>245</v>
      </c>
      <c r="G126" s="55" t="s">
        <v>246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135">
        <v>0</v>
      </c>
    </row>
    <row r="127" spans="2:16" ht="15" customHeight="1" x14ac:dyDescent="0.2">
      <c r="B127" s="44"/>
      <c r="C127" s="45"/>
      <c r="D127" s="45"/>
      <c r="E127" s="45"/>
      <c r="F127" s="45" t="s">
        <v>247</v>
      </c>
      <c r="G127" s="55" t="s">
        <v>248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135">
        <v>0</v>
      </c>
    </row>
    <row r="128" spans="2:16" ht="15" customHeight="1" x14ac:dyDescent="0.2">
      <c r="B128" s="44"/>
      <c r="C128" s="45"/>
      <c r="D128" s="45"/>
      <c r="E128" s="45"/>
      <c r="F128" s="45" t="s">
        <v>249</v>
      </c>
      <c r="G128" s="55" t="s">
        <v>250</v>
      </c>
      <c r="H128" s="46">
        <v>1412.51</v>
      </c>
      <c r="I128" s="46">
        <v>668.97</v>
      </c>
      <c r="J128" s="46">
        <v>362.68</v>
      </c>
      <c r="K128" s="46">
        <v>884.25</v>
      </c>
      <c r="L128" s="46">
        <v>1110.5999999999999</v>
      </c>
      <c r="M128" s="46">
        <v>920</v>
      </c>
      <c r="N128" s="46">
        <v>136.79</v>
      </c>
      <c r="O128" s="46">
        <v>873.96</v>
      </c>
      <c r="P128" s="135">
        <v>462.65</v>
      </c>
    </row>
    <row r="129" spans="2:16" ht="15" customHeight="1" x14ac:dyDescent="0.2">
      <c r="B129" s="25"/>
      <c r="C129" s="24"/>
      <c r="D129" s="24"/>
      <c r="E129" s="24" t="s">
        <v>251</v>
      </c>
      <c r="F129" s="24"/>
      <c r="G129" s="57" t="s">
        <v>4185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137">
        <v>0</v>
      </c>
    </row>
    <row r="130" spans="2:16" ht="15" customHeight="1" x14ac:dyDescent="0.2">
      <c r="B130" s="44"/>
      <c r="C130" s="45"/>
      <c r="D130" s="45"/>
      <c r="E130" s="45"/>
      <c r="F130" s="45" t="s">
        <v>253</v>
      </c>
      <c r="G130" s="55" t="s">
        <v>4185</v>
      </c>
      <c r="H130" s="46">
        <v>1022.51</v>
      </c>
      <c r="I130" s="46">
        <v>2124.2399999999998</v>
      </c>
      <c r="J130" s="46">
        <v>4626.59</v>
      </c>
      <c r="K130" s="46">
        <v>1119.06</v>
      </c>
      <c r="L130" s="46">
        <v>5301.28</v>
      </c>
      <c r="M130" s="46">
        <v>727.09</v>
      </c>
      <c r="N130" s="46">
        <v>940.91</v>
      </c>
      <c r="O130" s="46">
        <v>1451.96</v>
      </c>
      <c r="P130" s="135">
        <v>3843.98</v>
      </c>
    </row>
    <row r="131" spans="2:16" ht="15" customHeight="1" x14ac:dyDescent="0.2">
      <c r="B131" s="37"/>
      <c r="C131" s="38"/>
      <c r="D131" s="39" t="s">
        <v>254</v>
      </c>
      <c r="E131" s="39"/>
      <c r="F131" s="39"/>
      <c r="G131" s="53" t="s">
        <v>255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133">
        <v>0</v>
      </c>
    </row>
    <row r="132" spans="2:16" ht="15" customHeight="1" x14ac:dyDescent="0.2">
      <c r="B132" s="25"/>
      <c r="C132" s="24"/>
      <c r="D132" s="24"/>
      <c r="E132" s="24" t="s">
        <v>256</v>
      </c>
      <c r="F132" s="24"/>
      <c r="G132" s="57" t="s">
        <v>255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137">
        <v>0</v>
      </c>
    </row>
    <row r="133" spans="2:16" ht="15" customHeight="1" x14ac:dyDescent="0.2">
      <c r="B133" s="44"/>
      <c r="C133" s="45"/>
      <c r="D133" s="45"/>
      <c r="E133" s="45"/>
      <c r="F133" s="45" t="s">
        <v>257</v>
      </c>
      <c r="G133" s="55" t="s">
        <v>255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139">
        <v>0</v>
      </c>
    </row>
    <row r="134" spans="2:16" ht="15" customHeight="1" x14ac:dyDescent="0.2">
      <c r="B134" s="34"/>
      <c r="C134" s="35" t="s">
        <v>258</v>
      </c>
      <c r="D134" s="35"/>
      <c r="E134" s="35"/>
      <c r="F134" s="35"/>
      <c r="G134" s="52" t="s">
        <v>259</v>
      </c>
      <c r="H134" s="60">
        <v>0</v>
      </c>
      <c r="I134" s="60">
        <v>0</v>
      </c>
      <c r="J134" s="60">
        <v>0</v>
      </c>
      <c r="K134" s="60">
        <v>0</v>
      </c>
      <c r="L134" s="60">
        <v>0</v>
      </c>
      <c r="M134" s="60">
        <v>0</v>
      </c>
      <c r="N134" s="60">
        <v>0</v>
      </c>
      <c r="O134" s="60">
        <v>0</v>
      </c>
      <c r="P134" s="140">
        <v>0</v>
      </c>
    </row>
    <row r="135" spans="2:16" ht="15" customHeight="1" x14ac:dyDescent="0.2">
      <c r="B135" s="37"/>
      <c r="C135" s="38"/>
      <c r="D135" s="39" t="s">
        <v>260</v>
      </c>
      <c r="E135" s="39"/>
      <c r="F135" s="39"/>
      <c r="G135" s="53" t="s">
        <v>4186</v>
      </c>
      <c r="H135" s="40">
        <v>0</v>
      </c>
      <c r="I135" s="40">
        <v>0</v>
      </c>
      <c r="J135" s="40"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133">
        <v>0</v>
      </c>
    </row>
    <row r="136" spans="2:16" ht="15" customHeight="1" x14ac:dyDescent="0.2">
      <c r="B136" s="25"/>
      <c r="C136" s="24"/>
      <c r="D136" s="24"/>
      <c r="E136" s="24" t="s">
        <v>261</v>
      </c>
      <c r="F136" s="24"/>
      <c r="G136" s="57" t="s">
        <v>4186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137">
        <v>0</v>
      </c>
    </row>
    <row r="137" spans="2:16" ht="15" customHeight="1" x14ac:dyDescent="0.2">
      <c r="B137" s="44"/>
      <c r="C137" s="45"/>
      <c r="D137" s="45"/>
      <c r="E137" s="45"/>
      <c r="F137" s="45" t="s">
        <v>262</v>
      </c>
      <c r="G137" s="55" t="s">
        <v>263</v>
      </c>
      <c r="H137" s="46">
        <v>226.86</v>
      </c>
      <c r="I137" s="46">
        <v>241.46</v>
      </c>
      <c r="J137" s="46">
        <v>279.52</v>
      </c>
      <c r="K137" s="46">
        <v>123.96</v>
      </c>
      <c r="L137" s="46">
        <v>664.37</v>
      </c>
      <c r="M137" s="46">
        <v>189.02</v>
      </c>
      <c r="N137" s="46">
        <v>117.96</v>
      </c>
      <c r="O137" s="46">
        <v>128.88</v>
      </c>
      <c r="P137" s="135">
        <v>121.44</v>
      </c>
    </row>
    <row r="138" spans="2:16" ht="15" customHeight="1" x14ac:dyDescent="0.2">
      <c r="B138" s="44"/>
      <c r="C138" s="45"/>
      <c r="D138" s="45"/>
      <c r="E138" s="45"/>
      <c r="F138" s="45" t="s">
        <v>264</v>
      </c>
      <c r="G138" s="55" t="s">
        <v>4187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135">
        <v>0</v>
      </c>
    </row>
    <row r="139" spans="2:16" ht="15" customHeight="1" x14ac:dyDescent="0.2">
      <c r="B139" s="44"/>
      <c r="C139" s="45"/>
      <c r="D139" s="45"/>
      <c r="E139" s="45"/>
      <c r="F139" s="45" t="s">
        <v>266</v>
      </c>
      <c r="G139" s="55" t="s">
        <v>267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135">
        <v>0</v>
      </c>
    </row>
    <row r="140" spans="2:16" ht="15" customHeight="1" x14ac:dyDescent="0.2">
      <c r="B140" s="44"/>
      <c r="C140" s="45"/>
      <c r="D140" s="45"/>
      <c r="E140" s="45"/>
      <c r="F140" s="45" t="s">
        <v>268</v>
      </c>
      <c r="G140" s="55" t="s">
        <v>269</v>
      </c>
      <c r="H140" s="46">
        <v>0</v>
      </c>
      <c r="I140" s="46">
        <v>0</v>
      </c>
      <c r="J140" s="46">
        <v>183.52</v>
      </c>
      <c r="K140" s="46">
        <v>0</v>
      </c>
      <c r="L140" s="46">
        <v>18.16</v>
      </c>
      <c r="M140" s="46">
        <v>236.98</v>
      </c>
      <c r="N140" s="46">
        <v>0</v>
      </c>
      <c r="O140" s="46">
        <v>0</v>
      </c>
      <c r="P140" s="135">
        <v>0</v>
      </c>
    </row>
    <row r="141" spans="2:16" ht="15" customHeight="1" x14ac:dyDescent="0.2">
      <c r="B141" s="44"/>
      <c r="C141" s="45"/>
      <c r="D141" s="45"/>
      <c r="E141" s="45"/>
      <c r="F141" s="45" t="s">
        <v>270</v>
      </c>
      <c r="G141" s="55" t="s">
        <v>4188</v>
      </c>
      <c r="H141" s="46">
        <v>22.49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135">
        <v>0</v>
      </c>
    </row>
    <row r="142" spans="2:16" ht="15" customHeight="1" x14ac:dyDescent="0.2">
      <c r="B142" s="44"/>
      <c r="C142" s="45"/>
      <c r="D142" s="45"/>
      <c r="E142" s="45"/>
      <c r="F142" s="45" t="s">
        <v>272</v>
      </c>
      <c r="G142" s="55" t="s">
        <v>273</v>
      </c>
      <c r="H142" s="46">
        <v>0</v>
      </c>
      <c r="I142" s="46">
        <v>0</v>
      </c>
      <c r="J142" s="46">
        <v>25.85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135">
        <v>1.2</v>
      </c>
    </row>
    <row r="143" spans="2:16" ht="15" customHeight="1" x14ac:dyDescent="0.2">
      <c r="B143" s="44"/>
      <c r="C143" s="45"/>
      <c r="D143" s="45"/>
      <c r="E143" s="45"/>
      <c r="F143" s="45" t="s">
        <v>274</v>
      </c>
      <c r="G143" s="55" t="s">
        <v>275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16139.59</v>
      </c>
      <c r="N143" s="46">
        <v>15.4</v>
      </c>
      <c r="O143" s="46">
        <v>0</v>
      </c>
      <c r="P143" s="135">
        <v>0</v>
      </c>
    </row>
    <row r="144" spans="2:16" ht="15" customHeight="1" x14ac:dyDescent="0.2">
      <c r="B144" s="44"/>
      <c r="C144" s="45"/>
      <c r="D144" s="45"/>
      <c r="E144" s="45"/>
      <c r="F144" s="45" t="s">
        <v>276</v>
      </c>
      <c r="G144" s="55" t="s">
        <v>4189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135">
        <v>11.98</v>
      </c>
    </row>
    <row r="145" spans="2:16" ht="15" customHeight="1" x14ac:dyDescent="0.2">
      <c r="B145" s="44"/>
      <c r="C145" s="45"/>
      <c r="D145" s="45"/>
      <c r="E145" s="45"/>
      <c r="F145" s="45" t="s">
        <v>278</v>
      </c>
      <c r="G145" s="55" t="s">
        <v>4190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135">
        <v>0</v>
      </c>
    </row>
    <row r="146" spans="2:16" ht="30" customHeight="1" x14ac:dyDescent="0.2">
      <c r="B146" s="44"/>
      <c r="C146" s="45"/>
      <c r="D146" s="45"/>
      <c r="E146" s="45"/>
      <c r="F146" s="45" t="s">
        <v>280</v>
      </c>
      <c r="G146" s="55" t="s">
        <v>4191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135">
        <v>0</v>
      </c>
    </row>
    <row r="147" spans="2:16" ht="15" customHeight="1" x14ac:dyDescent="0.2">
      <c r="B147" s="37"/>
      <c r="C147" s="38"/>
      <c r="D147" s="39" t="s">
        <v>282</v>
      </c>
      <c r="E147" s="39"/>
      <c r="F147" s="39"/>
      <c r="G147" s="53" t="s">
        <v>4192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40">
        <v>0</v>
      </c>
      <c r="O147" s="40">
        <v>0</v>
      </c>
      <c r="P147" s="133">
        <v>0</v>
      </c>
    </row>
    <row r="148" spans="2:16" ht="15" customHeight="1" x14ac:dyDescent="0.2">
      <c r="B148" s="25"/>
      <c r="C148" s="24"/>
      <c r="D148" s="24"/>
      <c r="E148" s="24" t="s">
        <v>283</v>
      </c>
      <c r="F148" s="24"/>
      <c r="G148" s="57" t="s">
        <v>4192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0</v>
      </c>
      <c r="N148" s="26">
        <v>0</v>
      </c>
      <c r="O148" s="26">
        <v>0</v>
      </c>
      <c r="P148" s="137">
        <v>0</v>
      </c>
    </row>
    <row r="149" spans="2:16" ht="15" customHeight="1" x14ac:dyDescent="0.2">
      <c r="B149" s="44"/>
      <c r="C149" s="45"/>
      <c r="D149" s="45"/>
      <c r="E149" s="45"/>
      <c r="F149" s="45" t="s">
        <v>284</v>
      </c>
      <c r="G149" s="55" t="s">
        <v>285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135">
        <v>0</v>
      </c>
    </row>
    <row r="150" spans="2:16" ht="15" customHeight="1" x14ac:dyDescent="0.2">
      <c r="B150" s="44"/>
      <c r="C150" s="45"/>
      <c r="D150" s="45"/>
      <c r="E150" s="45"/>
      <c r="F150" s="45" t="s">
        <v>286</v>
      </c>
      <c r="G150" s="55" t="s">
        <v>4193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135">
        <v>0</v>
      </c>
    </row>
    <row r="151" spans="2:16" ht="15" customHeight="1" x14ac:dyDescent="0.2">
      <c r="B151" s="44"/>
      <c r="C151" s="45"/>
      <c r="D151" s="45"/>
      <c r="E151" s="45"/>
      <c r="F151" s="45" t="s">
        <v>288</v>
      </c>
      <c r="G151" s="55" t="s">
        <v>4194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135">
        <v>0</v>
      </c>
    </row>
    <row r="152" spans="2:16" ht="15" customHeight="1" x14ac:dyDescent="0.2">
      <c r="B152" s="44"/>
      <c r="C152" s="45"/>
      <c r="D152" s="45"/>
      <c r="E152" s="45"/>
      <c r="F152" s="45" t="s">
        <v>290</v>
      </c>
      <c r="G152" s="55" t="s">
        <v>291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135">
        <v>0</v>
      </c>
    </row>
    <row r="153" spans="2:16" ht="15" customHeight="1" x14ac:dyDescent="0.2">
      <c r="B153" s="44"/>
      <c r="C153" s="45"/>
      <c r="D153" s="45"/>
      <c r="E153" s="45"/>
      <c r="F153" s="45" t="s">
        <v>292</v>
      </c>
      <c r="G153" s="55" t="s">
        <v>293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135">
        <v>0</v>
      </c>
    </row>
    <row r="154" spans="2:16" ht="15" customHeight="1" x14ac:dyDescent="0.2">
      <c r="B154" s="44"/>
      <c r="C154" s="45"/>
      <c r="D154" s="45"/>
      <c r="E154" s="45"/>
      <c r="F154" s="45" t="s">
        <v>294</v>
      </c>
      <c r="G154" s="55" t="s">
        <v>295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135">
        <v>0</v>
      </c>
    </row>
    <row r="155" spans="2:16" ht="15" customHeight="1" x14ac:dyDescent="0.2">
      <c r="B155" s="44"/>
      <c r="C155" s="45"/>
      <c r="D155" s="45"/>
      <c r="E155" s="45"/>
      <c r="F155" s="45" t="s">
        <v>296</v>
      </c>
      <c r="G155" s="55" t="s">
        <v>4195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135">
        <v>0</v>
      </c>
    </row>
    <row r="156" spans="2:16" ht="15" customHeight="1" x14ac:dyDescent="0.2">
      <c r="B156" s="37"/>
      <c r="C156" s="38"/>
      <c r="D156" s="39" t="s">
        <v>298</v>
      </c>
      <c r="E156" s="39"/>
      <c r="F156" s="39"/>
      <c r="G156" s="53" t="s">
        <v>299</v>
      </c>
      <c r="H156" s="40">
        <v>0</v>
      </c>
      <c r="I156" s="40">
        <v>0</v>
      </c>
      <c r="J156" s="40">
        <v>0</v>
      </c>
      <c r="K156" s="40">
        <v>0</v>
      </c>
      <c r="L156" s="40">
        <v>0</v>
      </c>
      <c r="M156" s="40">
        <v>0</v>
      </c>
      <c r="N156" s="40">
        <v>0</v>
      </c>
      <c r="O156" s="40">
        <v>0</v>
      </c>
      <c r="P156" s="133">
        <v>0</v>
      </c>
    </row>
    <row r="157" spans="2:16" ht="15" customHeight="1" x14ac:dyDescent="0.2">
      <c r="B157" s="25"/>
      <c r="C157" s="24"/>
      <c r="D157" s="24"/>
      <c r="E157" s="24" t="s">
        <v>300</v>
      </c>
      <c r="F157" s="24"/>
      <c r="G157" s="57" t="s">
        <v>299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137">
        <v>0</v>
      </c>
    </row>
    <row r="158" spans="2:16" ht="15" customHeight="1" x14ac:dyDescent="0.2">
      <c r="B158" s="44"/>
      <c r="C158" s="45"/>
      <c r="D158" s="45"/>
      <c r="E158" s="45"/>
      <c r="F158" s="45" t="s">
        <v>301</v>
      </c>
      <c r="G158" s="55" t="s">
        <v>299</v>
      </c>
      <c r="H158" s="46">
        <v>1509.83</v>
      </c>
      <c r="I158" s="46">
        <v>1795.27</v>
      </c>
      <c r="J158" s="46">
        <v>1316.11</v>
      </c>
      <c r="K158" s="46">
        <v>2546.36</v>
      </c>
      <c r="L158" s="46">
        <v>2230.1799999999998</v>
      </c>
      <c r="M158" s="46">
        <v>1740.48</v>
      </c>
      <c r="N158" s="46">
        <v>1978.76</v>
      </c>
      <c r="O158" s="46">
        <v>2834.2</v>
      </c>
      <c r="P158" s="135">
        <v>2121.9499999999998</v>
      </c>
    </row>
    <row r="159" spans="2:16" ht="15" customHeight="1" x14ac:dyDescent="0.2">
      <c r="B159" s="34"/>
      <c r="C159" s="35" t="s">
        <v>302</v>
      </c>
      <c r="D159" s="35"/>
      <c r="E159" s="35"/>
      <c r="F159" s="35"/>
      <c r="G159" s="52" t="s">
        <v>303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  <c r="O159" s="60">
        <v>0</v>
      </c>
      <c r="P159" s="140">
        <v>0</v>
      </c>
    </row>
    <row r="160" spans="2:16" ht="15" customHeight="1" x14ac:dyDescent="0.2">
      <c r="B160" s="37"/>
      <c r="C160" s="38"/>
      <c r="D160" s="39" t="s">
        <v>304</v>
      </c>
      <c r="E160" s="39"/>
      <c r="F160" s="39"/>
      <c r="G160" s="53" t="s">
        <v>305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0</v>
      </c>
      <c r="O160" s="40">
        <v>0</v>
      </c>
      <c r="P160" s="133">
        <v>0</v>
      </c>
    </row>
    <row r="161" spans="2:16" ht="15" customHeight="1" x14ac:dyDescent="0.2">
      <c r="B161" s="25"/>
      <c r="C161" s="24"/>
      <c r="D161" s="24"/>
      <c r="E161" s="24" t="s">
        <v>306</v>
      </c>
      <c r="F161" s="24"/>
      <c r="G161" s="57" t="s">
        <v>307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137">
        <v>0</v>
      </c>
    </row>
    <row r="162" spans="2:16" ht="15" customHeight="1" x14ac:dyDescent="0.2">
      <c r="B162" s="44"/>
      <c r="C162" s="45"/>
      <c r="D162" s="45"/>
      <c r="E162" s="45"/>
      <c r="F162" s="45" t="s">
        <v>308</v>
      </c>
      <c r="G162" s="55" t="s">
        <v>309</v>
      </c>
      <c r="H162" s="46">
        <v>68.34</v>
      </c>
      <c r="I162" s="46">
        <v>791.24</v>
      </c>
      <c r="J162" s="46">
        <v>843.64</v>
      </c>
      <c r="K162" s="46">
        <v>38.06</v>
      </c>
      <c r="L162" s="46">
        <v>118.3</v>
      </c>
      <c r="M162" s="46">
        <v>478.33</v>
      </c>
      <c r="N162" s="46">
        <v>165.28</v>
      </c>
      <c r="O162" s="46">
        <v>67.88</v>
      </c>
      <c r="P162" s="135">
        <v>204.7</v>
      </c>
    </row>
    <row r="163" spans="2:16" ht="15" customHeight="1" x14ac:dyDescent="0.2">
      <c r="B163" s="44"/>
      <c r="C163" s="45"/>
      <c r="D163" s="45"/>
      <c r="E163" s="45"/>
      <c r="F163" s="45" t="s">
        <v>310</v>
      </c>
      <c r="G163" s="55" t="s">
        <v>311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135">
        <v>0</v>
      </c>
    </row>
    <row r="164" spans="2:16" ht="15" customHeight="1" x14ac:dyDescent="0.2">
      <c r="B164" s="44"/>
      <c r="C164" s="45"/>
      <c r="D164" s="45"/>
      <c r="E164" s="45"/>
      <c r="F164" s="45" t="s">
        <v>312</v>
      </c>
      <c r="G164" s="55" t="s">
        <v>313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135">
        <v>0</v>
      </c>
    </row>
    <row r="165" spans="2:16" ht="15" customHeight="1" x14ac:dyDescent="0.2">
      <c r="B165" s="44"/>
      <c r="C165" s="45"/>
      <c r="D165" s="45"/>
      <c r="E165" s="45"/>
      <c r="F165" s="45" t="s">
        <v>314</v>
      </c>
      <c r="G165" s="55" t="s">
        <v>315</v>
      </c>
      <c r="H165" s="46">
        <v>78.77</v>
      </c>
      <c r="I165" s="46">
        <v>31.34</v>
      </c>
      <c r="J165" s="46">
        <v>483.66</v>
      </c>
      <c r="K165" s="46">
        <v>139.33000000000001</v>
      </c>
      <c r="L165" s="46">
        <v>0</v>
      </c>
      <c r="M165" s="46">
        <v>2.6</v>
      </c>
      <c r="N165" s="46">
        <v>97.63</v>
      </c>
      <c r="O165" s="46">
        <v>0</v>
      </c>
      <c r="P165" s="135">
        <v>0</v>
      </c>
    </row>
    <row r="166" spans="2:16" ht="15" customHeight="1" x14ac:dyDescent="0.2">
      <c r="B166" s="25"/>
      <c r="C166" s="24"/>
      <c r="D166" s="24"/>
      <c r="E166" s="24" t="s">
        <v>316</v>
      </c>
      <c r="F166" s="24"/>
      <c r="G166" s="57" t="s">
        <v>317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137">
        <v>0</v>
      </c>
    </row>
    <row r="167" spans="2:16" ht="15" customHeight="1" x14ac:dyDescent="0.2">
      <c r="B167" s="61"/>
      <c r="C167" s="62"/>
      <c r="D167" s="62"/>
      <c r="E167" s="62"/>
      <c r="F167" s="45" t="s">
        <v>318</v>
      </c>
      <c r="G167" s="55" t="s">
        <v>319</v>
      </c>
      <c r="H167" s="63">
        <v>0</v>
      </c>
      <c r="I167" s="63">
        <v>1.1499999999999999</v>
      </c>
      <c r="J167" s="63">
        <v>25.71</v>
      </c>
      <c r="K167" s="63">
        <v>6.73</v>
      </c>
      <c r="L167" s="63">
        <v>0</v>
      </c>
      <c r="M167" s="63">
        <v>0</v>
      </c>
      <c r="N167" s="63">
        <v>0.45</v>
      </c>
      <c r="O167" s="63">
        <v>4.26</v>
      </c>
      <c r="P167" s="141">
        <v>17.93</v>
      </c>
    </row>
    <row r="168" spans="2:16" ht="15" customHeight="1" x14ac:dyDescent="0.2">
      <c r="B168" s="61"/>
      <c r="C168" s="62"/>
      <c r="D168" s="62"/>
      <c r="E168" s="62"/>
      <c r="F168" s="45" t="s">
        <v>320</v>
      </c>
      <c r="G168" s="55" t="s">
        <v>321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141">
        <v>0</v>
      </c>
    </row>
    <row r="169" spans="2:16" ht="15" customHeight="1" x14ac:dyDescent="0.2">
      <c r="B169" s="61"/>
      <c r="C169" s="62"/>
      <c r="D169" s="62"/>
      <c r="E169" s="62"/>
      <c r="F169" s="45" t="s">
        <v>322</v>
      </c>
      <c r="G169" s="55" t="s">
        <v>323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141">
        <v>0</v>
      </c>
    </row>
    <row r="170" spans="2:16" ht="15" customHeight="1" x14ac:dyDescent="0.2">
      <c r="B170" s="61"/>
      <c r="C170" s="62"/>
      <c r="D170" s="62"/>
      <c r="E170" s="62"/>
      <c r="F170" s="45" t="s">
        <v>324</v>
      </c>
      <c r="G170" s="55" t="s">
        <v>325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141">
        <v>0</v>
      </c>
    </row>
    <row r="171" spans="2:16" ht="15" customHeight="1" x14ac:dyDescent="0.2">
      <c r="B171" s="65"/>
      <c r="C171" s="39"/>
      <c r="D171" s="39" t="s">
        <v>326</v>
      </c>
      <c r="E171" s="39"/>
      <c r="F171" s="39"/>
      <c r="G171" s="53" t="s">
        <v>327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40">
        <v>0</v>
      </c>
      <c r="O171" s="40">
        <v>0</v>
      </c>
      <c r="P171" s="133">
        <v>0</v>
      </c>
    </row>
    <row r="172" spans="2:16" ht="15" customHeight="1" x14ac:dyDescent="0.2">
      <c r="B172" s="25"/>
      <c r="C172" s="24"/>
      <c r="D172" s="24"/>
      <c r="E172" s="24" t="s">
        <v>328</v>
      </c>
      <c r="F172" s="24"/>
      <c r="G172" s="57" t="s">
        <v>329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137">
        <v>0</v>
      </c>
    </row>
    <row r="173" spans="2:16" ht="15" customHeight="1" x14ac:dyDescent="0.2">
      <c r="B173" s="61"/>
      <c r="C173" s="62"/>
      <c r="D173" s="62"/>
      <c r="E173" s="62"/>
      <c r="F173" s="45" t="s">
        <v>330</v>
      </c>
      <c r="G173" s="55" t="s">
        <v>331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1.75</v>
      </c>
      <c r="P173" s="141">
        <v>14.08</v>
      </c>
    </row>
    <row r="174" spans="2:16" ht="15" customHeight="1" x14ac:dyDescent="0.2">
      <c r="B174" s="61"/>
      <c r="C174" s="62"/>
      <c r="D174" s="62"/>
      <c r="E174" s="62"/>
      <c r="F174" s="45" t="s">
        <v>332</v>
      </c>
      <c r="G174" s="55" t="s">
        <v>333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6.08</v>
      </c>
      <c r="O174" s="63">
        <v>7.22</v>
      </c>
      <c r="P174" s="141">
        <v>4.29</v>
      </c>
    </row>
    <row r="175" spans="2:16" ht="15" customHeight="1" x14ac:dyDescent="0.2">
      <c r="B175" s="61"/>
      <c r="C175" s="62"/>
      <c r="D175" s="62"/>
      <c r="E175" s="62"/>
      <c r="F175" s="45" t="s">
        <v>334</v>
      </c>
      <c r="G175" s="55" t="s">
        <v>335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141">
        <v>0</v>
      </c>
    </row>
    <row r="176" spans="2:16" ht="15" customHeight="1" x14ac:dyDescent="0.2">
      <c r="B176" s="61"/>
      <c r="C176" s="62"/>
      <c r="D176" s="62"/>
      <c r="E176" s="62"/>
      <c r="F176" s="45" t="s">
        <v>336</v>
      </c>
      <c r="G176" s="55" t="s">
        <v>337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141">
        <v>0</v>
      </c>
    </row>
    <row r="177" spans="2:16" ht="15" customHeight="1" x14ac:dyDescent="0.2">
      <c r="B177" s="61"/>
      <c r="C177" s="62"/>
      <c r="D177" s="62"/>
      <c r="E177" s="62"/>
      <c r="F177" s="45" t="s">
        <v>338</v>
      </c>
      <c r="G177" s="55" t="s">
        <v>339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141">
        <v>0</v>
      </c>
    </row>
    <row r="178" spans="2:16" ht="30" customHeight="1" x14ac:dyDescent="0.2">
      <c r="B178" s="44"/>
      <c r="C178" s="45"/>
      <c r="D178" s="45"/>
      <c r="E178" s="45"/>
      <c r="F178" s="45" t="s">
        <v>340</v>
      </c>
      <c r="G178" s="55" t="s">
        <v>341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2112.36</v>
      </c>
      <c r="N178" s="46">
        <v>0</v>
      </c>
      <c r="O178" s="46">
        <v>0</v>
      </c>
      <c r="P178" s="135">
        <v>0</v>
      </c>
    </row>
    <row r="179" spans="2:16" ht="15" customHeight="1" x14ac:dyDescent="0.2">
      <c r="B179" s="25"/>
      <c r="C179" s="24"/>
      <c r="D179" s="24"/>
      <c r="E179" s="24" t="s">
        <v>342</v>
      </c>
      <c r="F179" s="24"/>
      <c r="G179" s="57" t="s">
        <v>343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137">
        <v>0</v>
      </c>
    </row>
    <row r="180" spans="2:16" ht="15" customHeight="1" x14ac:dyDescent="0.2">
      <c r="B180" s="61"/>
      <c r="C180" s="62"/>
      <c r="D180" s="62"/>
      <c r="E180" s="62"/>
      <c r="F180" s="45" t="s">
        <v>344</v>
      </c>
      <c r="G180" s="55" t="s">
        <v>345</v>
      </c>
      <c r="H180" s="46">
        <v>81.73</v>
      </c>
      <c r="I180" s="46">
        <v>137.63999999999999</v>
      </c>
      <c r="J180" s="46">
        <v>89.95</v>
      </c>
      <c r="K180" s="46">
        <v>212.58</v>
      </c>
      <c r="L180" s="46">
        <v>317.13</v>
      </c>
      <c r="M180" s="46">
        <v>0.74</v>
      </c>
      <c r="N180" s="46">
        <v>17.329999999999998</v>
      </c>
      <c r="O180" s="46">
        <v>36.07</v>
      </c>
      <c r="P180" s="135">
        <v>13.53</v>
      </c>
    </row>
    <row r="181" spans="2:16" ht="15" customHeight="1" x14ac:dyDescent="0.2">
      <c r="B181" s="61"/>
      <c r="C181" s="62"/>
      <c r="D181" s="62"/>
      <c r="E181" s="62"/>
      <c r="F181" s="45" t="s">
        <v>346</v>
      </c>
      <c r="G181" s="55" t="s">
        <v>347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135">
        <v>0</v>
      </c>
    </row>
    <row r="182" spans="2:16" ht="15" customHeight="1" x14ac:dyDescent="0.2">
      <c r="B182" s="61"/>
      <c r="C182" s="62"/>
      <c r="D182" s="62"/>
      <c r="E182" s="62"/>
      <c r="F182" s="45" t="s">
        <v>348</v>
      </c>
      <c r="G182" s="55" t="s">
        <v>349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135">
        <v>0</v>
      </c>
    </row>
    <row r="183" spans="2:16" ht="15" customHeight="1" x14ac:dyDescent="0.2">
      <c r="B183" s="61"/>
      <c r="C183" s="62"/>
      <c r="D183" s="62"/>
      <c r="E183" s="62"/>
      <c r="F183" s="45" t="s">
        <v>350</v>
      </c>
      <c r="G183" s="55" t="s">
        <v>351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135">
        <v>0</v>
      </c>
    </row>
    <row r="184" spans="2:16" ht="15" customHeight="1" x14ac:dyDescent="0.2">
      <c r="B184" s="61"/>
      <c r="C184" s="62"/>
      <c r="D184" s="62"/>
      <c r="E184" s="62"/>
      <c r="F184" s="45" t="s">
        <v>352</v>
      </c>
      <c r="G184" s="55" t="s">
        <v>353</v>
      </c>
      <c r="H184" s="46">
        <v>0</v>
      </c>
      <c r="I184" s="46">
        <v>0</v>
      </c>
      <c r="J184" s="46">
        <v>0</v>
      </c>
      <c r="K184" s="46">
        <v>0</v>
      </c>
      <c r="L184" s="46">
        <v>128</v>
      </c>
      <c r="M184" s="46">
        <v>0</v>
      </c>
      <c r="N184" s="46">
        <v>0</v>
      </c>
      <c r="O184" s="46">
        <v>0</v>
      </c>
      <c r="P184" s="135">
        <v>0</v>
      </c>
    </row>
    <row r="185" spans="2:16" ht="15" customHeight="1" x14ac:dyDescent="0.2">
      <c r="B185" s="61"/>
      <c r="C185" s="62"/>
      <c r="D185" s="62"/>
      <c r="E185" s="62"/>
      <c r="F185" s="45" t="s">
        <v>354</v>
      </c>
      <c r="G185" s="55" t="s">
        <v>355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135">
        <v>0</v>
      </c>
    </row>
    <row r="186" spans="2:16" ht="15" customHeight="1" x14ac:dyDescent="0.2">
      <c r="B186" s="61"/>
      <c r="C186" s="62"/>
      <c r="D186" s="62"/>
      <c r="E186" s="62"/>
      <c r="F186" s="45" t="s">
        <v>356</v>
      </c>
      <c r="G186" s="55" t="s">
        <v>357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135">
        <v>0</v>
      </c>
    </row>
    <row r="187" spans="2:16" ht="15" customHeight="1" x14ac:dyDescent="0.2">
      <c r="B187" s="44"/>
      <c r="C187" s="45"/>
      <c r="D187" s="45"/>
      <c r="E187" s="45"/>
      <c r="F187" s="45" t="s">
        <v>358</v>
      </c>
      <c r="G187" s="55" t="s">
        <v>359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135">
        <v>0</v>
      </c>
    </row>
    <row r="188" spans="2:16" ht="15" customHeight="1" thickBot="1" x14ac:dyDescent="0.25">
      <c r="B188" s="67"/>
      <c r="C188" s="68"/>
      <c r="D188" s="68"/>
      <c r="E188" s="68"/>
      <c r="F188" s="68"/>
      <c r="G188" s="69"/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142">
        <v>0</v>
      </c>
    </row>
    <row r="189" spans="2:16" ht="30" customHeight="1" thickBot="1" x14ac:dyDescent="0.25">
      <c r="B189" s="50" t="s">
        <v>7</v>
      </c>
      <c r="C189" s="27"/>
      <c r="D189" s="28"/>
      <c r="E189" s="27"/>
      <c r="F189" s="29"/>
      <c r="G189" s="51" t="s">
        <v>360</v>
      </c>
      <c r="H189" s="94">
        <v>0</v>
      </c>
      <c r="I189" s="94"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143">
        <v>0</v>
      </c>
    </row>
    <row r="190" spans="2:16" ht="15" customHeight="1" x14ac:dyDescent="0.2">
      <c r="B190" s="34"/>
      <c r="C190" s="35" t="s">
        <v>361</v>
      </c>
      <c r="D190" s="35"/>
      <c r="E190" s="35"/>
      <c r="F190" s="35"/>
      <c r="G190" s="52" t="s">
        <v>362</v>
      </c>
      <c r="H190" s="36">
        <v>0</v>
      </c>
      <c r="I190" s="36">
        <v>0</v>
      </c>
      <c r="J190" s="36">
        <v>0</v>
      </c>
      <c r="K190" s="36">
        <v>0</v>
      </c>
      <c r="L190" s="36">
        <v>0</v>
      </c>
      <c r="M190" s="36">
        <v>0</v>
      </c>
      <c r="N190" s="36">
        <v>0</v>
      </c>
      <c r="O190" s="36">
        <v>0</v>
      </c>
      <c r="P190" s="132">
        <v>0</v>
      </c>
    </row>
    <row r="191" spans="2:16" ht="15" customHeight="1" x14ac:dyDescent="0.2">
      <c r="B191" s="65"/>
      <c r="C191" s="39"/>
      <c r="D191" s="39" t="s">
        <v>363</v>
      </c>
      <c r="E191" s="39"/>
      <c r="F191" s="39"/>
      <c r="G191" s="53" t="s">
        <v>364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40">
        <v>0</v>
      </c>
      <c r="O191" s="40">
        <v>0</v>
      </c>
      <c r="P191" s="133">
        <v>0</v>
      </c>
    </row>
    <row r="192" spans="2:16" ht="15" customHeight="1" x14ac:dyDescent="0.2">
      <c r="B192" s="25"/>
      <c r="C192" s="24"/>
      <c r="D192" s="24"/>
      <c r="E192" s="24" t="s">
        <v>365</v>
      </c>
      <c r="F192" s="24"/>
      <c r="G192" s="57" t="s">
        <v>364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137">
        <v>0</v>
      </c>
    </row>
    <row r="193" spans="2:16" ht="15" customHeight="1" x14ac:dyDescent="0.2">
      <c r="B193" s="61"/>
      <c r="C193" s="62"/>
      <c r="D193" s="62"/>
      <c r="E193" s="62"/>
      <c r="F193" s="45" t="s">
        <v>366</v>
      </c>
      <c r="G193" s="55" t="s">
        <v>364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135">
        <v>0</v>
      </c>
    </row>
    <row r="194" spans="2:16" ht="15" customHeight="1" x14ac:dyDescent="0.2">
      <c r="B194" s="61"/>
      <c r="C194" s="62"/>
      <c r="D194" s="62"/>
      <c r="E194" s="62"/>
      <c r="F194" s="45" t="s">
        <v>367</v>
      </c>
      <c r="G194" s="55" t="s">
        <v>368</v>
      </c>
      <c r="H194" s="59">
        <v>0</v>
      </c>
      <c r="I194" s="59">
        <v>0</v>
      </c>
      <c r="J194" s="59">
        <v>0</v>
      </c>
      <c r="K194" s="59">
        <v>0</v>
      </c>
      <c r="L194" s="59">
        <v>0</v>
      </c>
      <c r="M194" s="59">
        <v>0</v>
      </c>
      <c r="N194" s="59">
        <v>0</v>
      </c>
      <c r="O194" s="59">
        <v>0</v>
      </c>
      <c r="P194" s="139">
        <v>0</v>
      </c>
    </row>
    <row r="195" spans="2:16" ht="15" customHeight="1" x14ac:dyDescent="0.2">
      <c r="B195" s="34"/>
      <c r="C195" s="35" t="s">
        <v>369</v>
      </c>
      <c r="D195" s="35"/>
      <c r="E195" s="35"/>
      <c r="F195" s="35"/>
      <c r="G195" s="52" t="s">
        <v>370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140">
        <v>0</v>
      </c>
    </row>
    <row r="196" spans="2:16" ht="15" customHeight="1" x14ac:dyDescent="0.2">
      <c r="B196" s="65"/>
      <c r="C196" s="39"/>
      <c r="D196" s="39" t="s">
        <v>371</v>
      </c>
      <c r="E196" s="39"/>
      <c r="F196" s="39"/>
      <c r="G196" s="53" t="s">
        <v>372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0</v>
      </c>
      <c r="O196" s="40">
        <v>0</v>
      </c>
      <c r="P196" s="133">
        <v>0</v>
      </c>
    </row>
    <row r="197" spans="2:16" ht="15" customHeight="1" x14ac:dyDescent="0.2">
      <c r="B197" s="25"/>
      <c r="C197" s="24"/>
      <c r="D197" s="24"/>
      <c r="E197" s="24" t="s">
        <v>373</v>
      </c>
      <c r="F197" s="24"/>
      <c r="G197" s="57" t="s">
        <v>372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26">
        <v>0</v>
      </c>
      <c r="P197" s="137">
        <v>0</v>
      </c>
    </row>
    <row r="198" spans="2:16" ht="15" customHeight="1" x14ac:dyDescent="0.2">
      <c r="B198" s="61"/>
      <c r="C198" s="62"/>
      <c r="D198" s="62"/>
      <c r="E198" s="62"/>
      <c r="F198" s="45" t="s">
        <v>374</v>
      </c>
      <c r="G198" s="55" t="s">
        <v>372</v>
      </c>
      <c r="H198" s="46">
        <v>25151536.73</v>
      </c>
      <c r="I198" s="46">
        <v>14253515.359999999</v>
      </c>
      <c r="J198" s="46">
        <v>31212554.510000002</v>
      </c>
      <c r="K198" s="46">
        <v>15549563.01</v>
      </c>
      <c r="L198" s="46">
        <v>25686023.879999999</v>
      </c>
      <c r="M198" s="46">
        <v>16462719.970000001</v>
      </c>
      <c r="N198" s="46">
        <v>19105222.57</v>
      </c>
      <c r="O198" s="46">
        <v>15512398.5</v>
      </c>
      <c r="P198" s="135">
        <v>18273554.620000001</v>
      </c>
    </row>
    <row r="199" spans="2:16" ht="15" customHeight="1" x14ac:dyDescent="0.2">
      <c r="B199" s="61"/>
      <c r="C199" s="62"/>
      <c r="D199" s="62"/>
      <c r="E199" s="62"/>
      <c r="F199" s="45" t="s">
        <v>375</v>
      </c>
      <c r="G199" s="55" t="s">
        <v>376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135">
        <v>0</v>
      </c>
    </row>
    <row r="200" spans="2:16" ht="15" customHeight="1" x14ac:dyDescent="0.2">
      <c r="B200" s="61"/>
      <c r="C200" s="62"/>
      <c r="D200" s="62"/>
      <c r="E200" s="62"/>
      <c r="F200" s="45" t="s">
        <v>377</v>
      </c>
      <c r="G200" s="55" t="s">
        <v>378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135">
        <v>0</v>
      </c>
    </row>
    <row r="201" spans="2:16" ht="15" customHeight="1" x14ac:dyDescent="0.2">
      <c r="B201" s="34"/>
      <c r="C201" s="35" t="s">
        <v>379</v>
      </c>
      <c r="D201" s="35"/>
      <c r="E201" s="35"/>
      <c r="F201" s="35"/>
      <c r="G201" s="52" t="s">
        <v>380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  <c r="O201" s="60">
        <v>0</v>
      </c>
      <c r="P201" s="140">
        <v>0</v>
      </c>
    </row>
    <row r="202" spans="2:16" ht="15" customHeight="1" x14ac:dyDescent="0.2">
      <c r="B202" s="65"/>
      <c r="C202" s="39"/>
      <c r="D202" s="39" t="s">
        <v>381</v>
      </c>
      <c r="E202" s="39"/>
      <c r="F202" s="39"/>
      <c r="G202" s="53" t="s">
        <v>382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40">
        <v>0</v>
      </c>
      <c r="O202" s="40">
        <v>0</v>
      </c>
      <c r="P202" s="133">
        <v>0</v>
      </c>
    </row>
    <row r="203" spans="2:16" ht="15" customHeight="1" x14ac:dyDescent="0.2">
      <c r="B203" s="25"/>
      <c r="C203" s="24"/>
      <c r="D203" s="24"/>
      <c r="E203" s="24" t="s">
        <v>383</v>
      </c>
      <c r="F203" s="24"/>
      <c r="G203" s="57" t="s">
        <v>382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137">
        <v>0</v>
      </c>
    </row>
    <row r="204" spans="2:16" ht="15" customHeight="1" x14ac:dyDescent="0.2">
      <c r="B204" s="61"/>
      <c r="C204" s="62"/>
      <c r="D204" s="62"/>
      <c r="E204" s="62"/>
      <c r="F204" s="45" t="s">
        <v>384</v>
      </c>
      <c r="G204" s="55" t="s">
        <v>382</v>
      </c>
      <c r="H204" s="46">
        <v>434100.22</v>
      </c>
      <c r="I204" s="46">
        <v>353412.13</v>
      </c>
      <c r="J204" s="46">
        <v>151991.07</v>
      </c>
      <c r="K204" s="46">
        <v>189918.82</v>
      </c>
      <c r="L204" s="46">
        <v>217639.16</v>
      </c>
      <c r="M204" s="46">
        <v>428123.8</v>
      </c>
      <c r="N204" s="46">
        <v>304361.56</v>
      </c>
      <c r="O204" s="46">
        <v>214531.62</v>
      </c>
      <c r="P204" s="135">
        <v>152984.47</v>
      </c>
    </row>
    <row r="205" spans="2:16" ht="15" customHeight="1" x14ac:dyDescent="0.2">
      <c r="B205" s="61"/>
      <c r="C205" s="62"/>
      <c r="D205" s="62"/>
      <c r="E205" s="62"/>
      <c r="F205" s="45" t="s">
        <v>385</v>
      </c>
      <c r="G205" s="55" t="s">
        <v>386</v>
      </c>
      <c r="H205" s="46">
        <v>2.56</v>
      </c>
      <c r="I205" s="46">
        <v>11598.65</v>
      </c>
      <c r="J205" s="46">
        <v>2.56</v>
      </c>
      <c r="K205" s="46">
        <v>20964.060000000001</v>
      </c>
      <c r="L205" s="46">
        <v>21019.32</v>
      </c>
      <c r="M205" s="46">
        <v>21402.560000000001</v>
      </c>
      <c r="N205" s="46">
        <v>20293.57</v>
      </c>
      <c r="O205" s="46">
        <v>21427.56</v>
      </c>
      <c r="P205" s="135">
        <v>21418.79</v>
      </c>
    </row>
    <row r="206" spans="2:16" ht="15" customHeight="1" x14ac:dyDescent="0.2">
      <c r="B206" s="65"/>
      <c r="C206" s="39"/>
      <c r="D206" s="39" t="s">
        <v>387</v>
      </c>
      <c r="E206" s="39"/>
      <c r="F206" s="39"/>
      <c r="G206" s="53" t="s">
        <v>4196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133">
        <v>0</v>
      </c>
    </row>
    <row r="207" spans="2:16" ht="15" customHeight="1" x14ac:dyDescent="0.2">
      <c r="B207" s="25"/>
      <c r="C207" s="24"/>
      <c r="D207" s="24"/>
      <c r="E207" s="24" t="s">
        <v>388</v>
      </c>
      <c r="F207" s="24"/>
      <c r="G207" s="57" t="s">
        <v>389</v>
      </c>
      <c r="H207" s="26">
        <v>0</v>
      </c>
      <c r="I207" s="26">
        <v>0</v>
      </c>
      <c r="J207" s="26">
        <v>0</v>
      </c>
      <c r="K207" s="26">
        <v>0</v>
      </c>
      <c r="L207" s="26">
        <v>0</v>
      </c>
      <c r="M207" s="26">
        <v>0</v>
      </c>
      <c r="N207" s="26">
        <v>0</v>
      </c>
      <c r="O207" s="26">
        <v>0</v>
      </c>
      <c r="P207" s="137">
        <v>0</v>
      </c>
    </row>
    <row r="208" spans="2:16" ht="15" customHeight="1" x14ac:dyDescent="0.2">
      <c r="B208" s="61"/>
      <c r="C208" s="62"/>
      <c r="D208" s="62"/>
      <c r="E208" s="62"/>
      <c r="F208" s="45" t="s">
        <v>390</v>
      </c>
      <c r="G208" s="55" t="s">
        <v>389</v>
      </c>
      <c r="H208" s="46">
        <v>22.12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40.35</v>
      </c>
      <c r="O208" s="46">
        <v>0</v>
      </c>
      <c r="P208" s="135">
        <v>0</v>
      </c>
    </row>
    <row r="209" spans="2:16" ht="15" customHeight="1" x14ac:dyDescent="0.2">
      <c r="B209" s="61"/>
      <c r="C209" s="62"/>
      <c r="D209" s="62"/>
      <c r="E209" s="62"/>
      <c r="F209" s="45" t="s">
        <v>391</v>
      </c>
      <c r="G209" s="55" t="s">
        <v>392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135">
        <v>0</v>
      </c>
    </row>
    <row r="210" spans="2:16" ht="15" customHeight="1" x14ac:dyDescent="0.2">
      <c r="B210" s="25"/>
      <c r="C210" s="24"/>
      <c r="D210" s="24"/>
      <c r="E210" s="24" t="s">
        <v>393</v>
      </c>
      <c r="F210" s="24"/>
      <c r="G210" s="57" t="s">
        <v>394</v>
      </c>
      <c r="H210" s="26">
        <v>0</v>
      </c>
      <c r="I210" s="26">
        <v>0</v>
      </c>
      <c r="J210" s="26">
        <v>0</v>
      </c>
      <c r="K210" s="26">
        <v>0</v>
      </c>
      <c r="L210" s="26">
        <v>0</v>
      </c>
      <c r="M210" s="26">
        <v>0</v>
      </c>
      <c r="N210" s="26">
        <v>0</v>
      </c>
      <c r="O210" s="26">
        <v>0</v>
      </c>
      <c r="P210" s="137">
        <v>0</v>
      </c>
    </row>
    <row r="211" spans="2:16" ht="15" customHeight="1" x14ac:dyDescent="0.2">
      <c r="B211" s="61"/>
      <c r="C211" s="62"/>
      <c r="D211" s="62"/>
      <c r="E211" s="62"/>
      <c r="F211" s="45" t="s">
        <v>395</v>
      </c>
      <c r="G211" s="55" t="s">
        <v>394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135">
        <v>0</v>
      </c>
    </row>
    <row r="212" spans="2:16" ht="15" customHeight="1" x14ac:dyDescent="0.2">
      <c r="B212" s="61"/>
      <c r="C212" s="62"/>
      <c r="D212" s="62"/>
      <c r="E212" s="62"/>
      <c r="F212" s="45" t="s">
        <v>396</v>
      </c>
      <c r="G212" s="55" t="s">
        <v>397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135">
        <v>0</v>
      </c>
    </row>
    <row r="213" spans="2:16" ht="15" customHeight="1" x14ac:dyDescent="0.2">
      <c r="B213" s="25"/>
      <c r="C213" s="24"/>
      <c r="D213" s="24"/>
      <c r="E213" s="24" t="s">
        <v>398</v>
      </c>
      <c r="F213" s="24"/>
      <c r="G213" s="57" t="s">
        <v>399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137">
        <v>0</v>
      </c>
    </row>
    <row r="214" spans="2:16" ht="15" customHeight="1" x14ac:dyDescent="0.2">
      <c r="B214" s="61"/>
      <c r="C214" s="62"/>
      <c r="D214" s="62"/>
      <c r="E214" s="62"/>
      <c r="F214" s="45" t="s">
        <v>400</v>
      </c>
      <c r="G214" s="55" t="s">
        <v>399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135">
        <v>0</v>
      </c>
    </row>
    <row r="215" spans="2:16" ht="15" customHeight="1" x14ac:dyDescent="0.2">
      <c r="B215" s="61"/>
      <c r="C215" s="62"/>
      <c r="D215" s="62"/>
      <c r="E215" s="62"/>
      <c r="F215" s="45" t="s">
        <v>401</v>
      </c>
      <c r="G215" s="55" t="s">
        <v>402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135">
        <v>0</v>
      </c>
    </row>
    <row r="216" spans="2:16" ht="15" customHeight="1" x14ac:dyDescent="0.2">
      <c r="B216" s="25"/>
      <c r="C216" s="24"/>
      <c r="D216" s="24"/>
      <c r="E216" s="24" t="s">
        <v>403</v>
      </c>
      <c r="F216" s="24"/>
      <c r="G216" s="57" t="s">
        <v>404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0</v>
      </c>
      <c r="N216" s="26">
        <v>0</v>
      </c>
      <c r="O216" s="26">
        <v>0</v>
      </c>
      <c r="P216" s="137">
        <v>0</v>
      </c>
    </row>
    <row r="217" spans="2:16" ht="15" customHeight="1" x14ac:dyDescent="0.2">
      <c r="B217" s="61"/>
      <c r="C217" s="62"/>
      <c r="D217" s="62"/>
      <c r="E217" s="62"/>
      <c r="F217" s="45" t="s">
        <v>405</v>
      </c>
      <c r="G217" s="55" t="s">
        <v>404</v>
      </c>
      <c r="H217" s="46">
        <v>0</v>
      </c>
      <c r="I217" s="46">
        <v>0</v>
      </c>
      <c r="J217" s="46">
        <v>136.09</v>
      </c>
      <c r="K217" s="46">
        <v>211.18</v>
      </c>
      <c r="L217" s="46">
        <v>0</v>
      </c>
      <c r="M217" s="46">
        <v>0</v>
      </c>
      <c r="N217" s="46">
        <v>84.25</v>
      </c>
      <c r="O217" s="46">
        <v>0</v>
      </c>
      <c r="P217" s="135">
        <v>0</v>
      </c>
    </row>
    <row r="218" spans="2:16" ht="15" customHeight="1" x14ac:dyDescent="0.2">
      <c r="B218" s="61"/>
      <c r="C218" s="62"/>
      <c r="D218" s="62"/>
      <c r="E218" s="62"/>
      <c r="F218" s="45" t="s">
        <v>406</v>
      </c>
      <c r="G218" s="55" t="s">
        <v>407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135">
        <v>0</v>
      </c>
    </row>
    <row r="219" spans="2:16" ht="15" customHeight="1" x14ac:dyDescent="0.2">
      <c r="B219" s="25"/>
      <c r="C219" s="24"/>
      <c r="D219" s="24"/>
      <c r="E219" s="24" t="s">
        <v>408</v>
      </c>
      <c r="F219" s="24"/>
      <c r="G219" s="57" t="s">
        <v>409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137">
        <v>0</v>
      </c>
    </row>
    <row r="220" spans="2:16" ht="15" customHeight="1" x14ac:dyDescent="0.2">
      <c r="B220" s="61"/>
      <c r="C220" s="62"/>
      <c r="D220" s="62"/>
      <c r="E220" s="62"/>
      <c r="F220" s="45" t="s">
        <v>410</v>
      </c>
      <c r="G220" s="55" t="s">
        <v>409</v>
      </c>
      <c r="H220" s="46">
        <v>12.85</v>
      </c>
      <c r="I220" s="46">
        <v>0</v>
      </c>
      <c r="J220" s="46">
        <v>76.7</v>
      </c>
      <c r="K220" s="46">
        <v>0</v>
      </c>
      <c r="L220" s="46">
        <v>0</v>
      </c>
      <c r="M220" s="46">
        <v>21.78</v>
      </c>
      <c r="N220" s="46">
        <v>0</v>
      </c>
      <c r="O220" s="46">
        <v>0</v>
      </c>
      <c r="P220" s="135">
        <v>0</v>
      </c>
    </row>
    <row r="221" spans="2:16" ht="15" customHeight="1" x14ac:dyDescent="0.2">
      <c r="B221" s="25"/>
      <c r="C221" s="24"/>
      <c r="D221" s="24"/>
      <c r="E221" s="24" t="s">
        <v>411</v>
      </c>
      <c r="F221" s="24"/>
      <c r="G221" s="57" t="s">
        <v>4197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137">
        <v>0</v>
      </c>
    </row>
    <row r="222" spans="2:16" ht="15" customHeight="1" x14ac:dyDescent="0.2">
      <c r="B222" s="61"/>
      <c r="C222" s="62"/>
      <c r="D222" s="62"/>
      <c r="E222" s="62"/>
      <c r="F222" s="45" t="s">
        <v>412</v>
      </c>
      <c r="G222" s="55" t="s">
        <v>413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135">
        <v>0</v>
      </c>
    </row>
    <row r="223" spans="2:16" ht="15" customHeight="1" x14ac:dyDescent="0.2">
      <c r="B223" s="61"/>
      <c r="C223" s="62"/>
      <c r="D223" s="62"/>
      <c r="E223" s="62"/>
      <c r="F223" s="45" t="s">
        <v>414</v>
      </c>
      <c r="G223" s="55" t="s">
        <v>415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135">
        <v>0</v>
      </c>
    </row>
    <row r="224" spans="2:16" ht="15" customHeight="1" x14ac:dyDescent="0.2">
      <c r="B224" s="61"/>
      <c r="C224" s="62"/>
      <c r="D224" s="62"/>
      <c r="E224" s="62"/>
      <c r="F224" s="45" t="s">
        <v>416</v>
      </c>
      <c r="G224" s="55" t="s">
        <v>417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135">
        <v>0</v>
      </c>
    </row>
    <row r="225" spans="2:16" ht="30" customHeight="1" x14ac:dyDescent="0.2">
      <c r="B225" s="61"/>
      <c r="C225" s="62"/>
      <c r="D225" s="62"/>
      <c r="E225" s="62"/>
      <c r="F225" s="45" t="s">
        <v>418</v>
      </c>
      <c r="G225" s="55" t="s">
        <v>4198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135">
        <v>0</v>
      </c>
    </row>
    <row r="226" spans="2:16" ht="30" customHeight="1" x14ac:dyDescent="0.2">
      <c r="B226" s="61"/>
      <c r="C226" s="62"/>
      <c r="D226" s="62"/>
      <c r="E226" s="62"/>
      <c r="F226" s="45" t="s">
        <v>420</v>
      </c>
      <c r="G226" s="55" t="s">
        <v>4199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9.27</v>
      </c>
      <c r="P226" s="135">
        <v>0</v>
      </c>
    </row>
    <row r="227" spans="2:16" ht="15" customHeight="1" x14ac:dyDescent="0.2">
      <c r="B227" s="34"/>
      <c r="C227" s="35" t="s">
        <v>422</v>
      </c>
      <c r="D227" s="35"/>
      <c r="E227" s="35"/>
      <c r="F227" s="35"/>
      <c r="G227" s="52" t="s">
        <v>4200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  <c r="O227" s="60">
        <v>0</v>
      </c>
      <c r="P227" s="140">
        <v>0</v>
      </c>
    </row>
    <row r="228" spans="2:16" ht="15" customHeight="1" x14ac:dyDescent="0.2">
      <c r="B228" s="65"/>
      <c r="C228" s="39"/>
      <c r="D228" s="39" t="s">
        <v>423</v>
      </c>
      <c r="E228" s="39"/>
      <c r="F228" s="39"/>
      <c r="G228" s="53" t="s">
        <v>424</v>
      </c>
      <c r="H228" s="40">
        <v>0</v>
      </c>
      <c r="I228" s="40">
        <v>0</v>
      </c>
      <c r="J228" s="40">
        <v>0</v>
      </c>
      <c r="K228" s="40">
        <v>0</v>
      </c>
      <c r="L228" s="40">
        <v>0</v>
      </c>
      <c r="M228" s="40">
        <v>0</v>
      </c>
      <c r="N228" s="40">
        <v>0</v>
      </c>
      <c r="O228" s="40">
        <v>0</v>
      </c>
      <c r="P228" s="133">
        <v>0</v>
      </c>
    </row>
    <row r="229" spans="2:16" ht="15" customHeight="1" x14ac:dyDescent="0.2">
      <c r="B229" s="25"/>
      <c r="C229" s="24"/>
      <c r="D229" s="24"/>
      <c r="E229" s="24" t="s">
        <v>425</v>
      </c>
      <c r="F229" s="24"/>
      <c r="G229" s="57" t="s">
        <v>424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137">
        <v>0</v>
      </c>
    </row>
    <row r="230" spans="2:16" ht="15" customHeight="1" x14ac:dyDescent="0.2">
      <c r="B230" s="61"/>
      <c r="C230" s="62"/>
      <c r="D230" s="62"/>
      <c r="E230" s="62"/>
      <c r="F230" s="45" t="s">
        <v>426</v>
      </c>
      <c r="G230" s="55" t="s">
        <v>427</v>
      </c>
      <c r="H230" s="46">
        <v>127.65</v>
      </c>
      <c r="I230" s="46">
        <v>234.03</v>
      </c>
      <c r="J230" s="46">
        <v>694.46</v>
      </c>
      <c r="K230" s="46">
        <v>246.29</v>
      </c>
      <c r="L230" s="46">
        <v>797.08</v>
      </c>
      <c r="M230" s="46">
        <v>445.8</v>
      </c>
      <c r="N230" s="46">
        <v>929.11</v>
      </c>
      <c r="O230" s="46">
        <v>543.12</v>
      </c>
      <c r="P230" s="135">
        <v>706.94</v>
      </c>
    </row>
    <row r="231" spans="2:16" ht="15" customHeight="1" x14ac:dyDescent="0.2">
      <c r="B231" s="61"/>
      <c r="C231" s="62"/>
      <c r="D231" s="62"/>
      <c r="E231" s="62"/>
      <c r="F231" s="45" t="s">
        <v>428</v>
      </c>
      <c r="G231" s="55" t="s">
        <v>429</v>
      </c>
      <c r="H231" s="46">
        <v>25672</v>
      </c>
      <c r="I231" s="46">
        <v>5262.15</v>
      </c>
      <c r="J231" s="46">
        <v>2902.64</v>
      </c>
      <c r="K231" s="46">
        <v>2956.42</v>
      </c>
      <c r="L231" s="46">
        <v>6721.12</v>
      </c>
      <c r="M231" s="46">
        <v>6520.35</v>
      </c>
      <c r="N231" s="46">
        <v>4155.05</v>
      </c>
      <c r="O231" s="46">
        <v>3935.29</v>
      </c>
      <c r="P231" s="135">
        <v>11106.09</v>
      </c>
    </row>
    <row r="232" spans="2:16" ht="15" customHeight="1" x14ac:dyDescent="0.2">
      <c r="B232" s="61"/>
      <c r="C232" s="62"/>
      <c r="D232" s="62"/>
      <c r="E232" s="62"/>
      <c r="F232" s="45" t="s">
        <v>430</v>
      </c>
      <c r="G232" s="55" t="s">
        <v>431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135">
        <v>0</v>
      </c>
    </row>
    <row r="233" spans="2:16" ht="15" customHeight="1" x14ac:dyDescent="0.2">
      <c r="B233" s="61"/>
      <c r="C233" s="62"/>
      <c r="D233" s="62"/>
      <c r="E233" s="62"/>
      <c r="F233" s="45" t="s">
        <v>432</v>
      </c>
      <c r="G233" s="55" t="s">
        <v>433</v>
      </c>
      <c r="H233" s="46">
        <v>17853.2</v>
      </c>
      <c r="I233" s="46">
        <v>1241.24</v>
      </c>
      <c r="J233" s="46">
        <v>53475.54</v>
      </c>
      <c r="K233" s="46">
        <v>9448.5499999999993</v>
      </c>
      <c r="L233" s="46">
        <v>36777.69</v>
      </c>
      <c r="M233" s="46">
        <v>32042.6</v>
      </c>
      <c r="N233" s="46">
        <v>15317.71</v>
      </c>
      <c r="O233" s="46">
        <v>32847.33</v>
      </c>
      <c r="P233" s="135">
        <v>25996.23</v>
      </c>
    </row>
    <row r="234" spans="2:16" ht="15" customHeight="1" x14ac:dyDescent="0.2">
      <c r="B234" s="61"/>
      <c r="C234" s="62"/>
      <c r="D234" s="62"/>
      <c r="E234" s="62"/>
      <c r="F234" s="45" t="s">
        <v>434</v>
      </c>
      <c r="G234" s="55" t="s">
        <v>435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135">
        <v>0</v>
      </c>
    </row>
    <row r="235" spans="2:16" ht="15" customHeight="1" x14ac:dyDescent="0.2">
      <c r="B235" s="61"/>
      <c r="C235" s="62"/>
      <c r="D235" s="62"/>
      <c r="E235" s="62"/>
      <c r="F235" s="45" t="s">
        <v>436</v>
      </c>
      <c r="G235" s="55" t="s">
        <v>437</v>
      </c>
      <c r="H235" s="46">
        <v>13292.18</v>
      </c>
      <c r="I235" s="46">
        <v>26711.01</v>
      </c>
      <c r="J235" s="46">
        <v>16694.78</v>
      </c>
      <c r="K235" s="46">
        <v>22221.03</v>
      </c>
      <c r="L235" s="46">
        <v>19158.37</v>
      </c>
      <c r="M235" s="46">
        <v>20288.59</v>
      </c>
      <c r="N235" s="46">
        <v>21182.720000000001</v>
      </c>
      <c r="O235" s="46">
        <v>19814.28</v>
      </c>
      <c r="P235" s="135">
        <v>19356.34</v>
      </c>
    </row>
    <row r="236" spans="2:16" ht="15" customHeight="1" x14ac:dyDescent="0.2">
      <c r="B236" s="61"/>
      <c r="C236" s="62"/>
      <c r="D236" s="62"/>
      <c r="E236" s="62"/>
      <c r="F236" s="45" t="s">
        <v>438</v>
      </c>
      <c r="G236" s="55" t="s">
        <v>439</v>
      </c>
      <c r="H236" s="46">
        <v>1547.24</v>
      </c>
      <c r="I236" s="46">
        <v>2197.7399999999998</v>
      </c>
      <c r="J236" s="46">
        <v>1642.86</v>
      </c>
      <c r="K236" s="46">
        <v>3630.54</v>
      </c>
      <c r="L236" s="46">
        <v>1708.58</v>
      </c>
      <c r="M236" s="46">
        <v>1895.66</v>
      </c>
      <c r="N236" s="46">
        <v>1728.04</v>
      </c>
      <c r="O236" s="46">
        <v>1757.2</v>
      </c>
      <c r="P236" s="135">
        <v>1993.16</v>
      </c>
    </row>
    <row r="237" spans="2:16" ht="15" customHeight="1" x14ac:dyDescent="0.2">
      <c r="B237" s="61"/>
      <c r="C237" s="62"/>
      <c r="D237" s="62"/>
      <c r="E237" s="62"/>
      <c r="F237" s="45" t="s">
        <v>440</v>
      </c>
      <c r="G237" s="55" t="s">
        <v>441</v>
      </c>
      <c r="H237" s="46">
        <v>202.79</v>
      </c>
      <c r="I237" s="46">
        <v>2713.88</v>
      </c>
      <c r="J237" s="46">
        <v>1460.34</v>
      </c>
      <c r="K237" s="46">
        <v>1032.28</v>
      </c>
      <c r="L237" s="46">
        <v>193.5</v>
      </c>
      <c r="M237" s="46">
        <v>3766.22</v>
      </c>
      <c r="N237" s="46">
        <v>2633.75</v>
      </c>
      <c r="O237" s="46">
        <v>1411.23</v>
      </c>
      <c r="P237" s="135">
        <v>9284.4</v>
      </c>
    </row>
    <row r="238" spans="2:16" ht="15" customHeight="1" x14ac:dyDescent="0.2">
      <c r="B238" s="61"/>
      <c r="C238" s="62"/>
      <c r="D238" s="62"/>
      <c r="E238" s="62"/>
      <c r="F238" s="45" t="s">
        <v>442</v>
      </c>
      <c r="G238" s="55" t="s">
        <v>443</v>
      </c>
      <c r="H238" s="46">
        <v>0</v>
      </c>
      <c r="I238" s="46">
        <v>283.08</v>
      </c>
      <c r="J238" s="46">
        <v>0</v>
      </c>
      <c r="K238" s="46">
        <v>0</v>
      </c>
      <c r="L238" s="46">
        <v>0</v>
      </c>
      <c r="M238" s="46">
        <v>3.47</v>
      </c>
      <c r="N238" s="46">
        <v>381.25</v>
      </c>
      <c r="O238" s="46">
        <v>202.12</v>
      </c>
      <c r="P238" s="135">
        <v>144.24</v>
      </c>
    </row>
    <row r="239" spans="2:16" ht="15" customHeight="1" x14ac:dyDescent="0.2">
      <c r="B239" s="61"/>
      <c r="C239" s="62"/>
      <c r="D239" s="62"/>
      <c r="E239" s="62"/>
      <c r="F239" s="45" t="s">
        <v>444</v>
      </c>
      <c r="G239" s="55" t="s">
        <v>445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135">
        <v>0</v>
      </c>
    </row>
    <row r="240" spans="2:16" ht="30" customHeight="1" x14ac:dyDescent="0.2">
      <c r="B240" s="61"/>
      <c r="C240" s="62"/>
      <c r="D240" s="62"/>
      <c r="E240" s="62"/>
      <c r="F240" s="45" t="s">
        <v>446</v>
      </c>
      <c r="G240" s="55" t="s">
        <v>447</v>
      </c>
      <c r="H240" s="46">
        <v>470234.48</v>
      </c>
      <c r="I240" s="46">
        <v>419474.38</v>
      </c>
      <c r="J240" s="46">
        <v>368515.75</v>
      </c>
      <c r="K240" s="46">
        <v>493967.68</v>
      </c>
      <c r="L240" s="46">
        <v>409968.71</v>
      </c>
      <c r="M240" s="46">
        <v>520979.14</v>
      </c>
      <c r="N240" s="46">
        <v>475806.81</v>
      </c>
      <c r="O240" s="46">
        <v>538757.22</v>
      </c>
      <c r="P240" s="135">
        <v>533335.15</v>
      </c>
    </row>
    <row r="241" spans="2:16" ht="15" customHeight="1" x14ac:dyDescent="0.2">
      <c r="B241" s="65"/>
      <c r="C241" s="39"/>
      <c r="D241" s="39" t="s">
        <v>448</v>
      </c>
      <c r="E241" s="39"/>
      <c r="F241" s="39"/>
      <c r="G241" s="53" t="s">
        <v>4201</v>
      </c>
      <c r="H241" s="40">
        <v>0</v>
      </c>
      <c r="I241" s="40">
        <v>0</v>
      </c>
      <c r="J241" s="40">
        <v>0</v>
      </c>
      <c r="K241" s="40">
        <v>0</v>
      </c>
      <c r="L241" s="40">
        <v>0</v>
      </c>
      <c r="M241" s="40">
        <v>0</v>
      </c>
      <c r="N241" s="40">
        <v>0</v>
      </c>
      <c r="O241" s="40">
        <v>0</v>
      </c>
      <c r="P241" s="133">
        <v>0</v>
      </c>
    </row>
    <row r="242" spans="2:16" ht="15" customHeight="1" x14ac:dyDescent="0.2">
      <c r="B242" s="25"/>
      <c r="C242" s="24"/>
      <c r="D242" s="24"/>
      <c r="E242" s="24" t="s">
        <v>449</v>
      </c>
      <c r="F242" s="24"/>
      <c r="G242" s="57" t="s">
        <v>450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0</v>
      </c>
      <c r="P242" s="137">
        <v>0</v>
      </c>
    </row>
    <row r="243" spans="2:16" ht="15" customHeight="1" x14ac:dyDescent="0.2">
      <c r="B243" s="61"/>
      <c r="C243" s="62"/>
      <c r="D243" s="62"/>
      <c r="E243" s="62"/>
      <c r="F243" s="45" t="s">
        <v>451</v>
      </c>
      <c r="G243" s="55" t="s">
        <v>450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135">
        <v>0</v>
      </c>
    </row>
    <row r="244" spans="2:16" ht="15" customHeight="1" x14ac:dyDescent="0.2">
      <c r="B244" s="25"/>
      <c r="C244" s="24"/>
      <c r="D244" s="24"/>
      <c r="E244" s="24" t="s">
        <v>452</v>
      </c>
      <c r="F244" s="24"/>
      <c r="G244" s="57" t="s">
        <v>4202</v>
      </c>
      <c r="H244" s="26">
        <v>0</v>
      </c>
      <c r="I244" s="26">
        <v>0</v>
      </c>
      <c r="J244" s="26">
        <v>0</v>
      </c>
      <c r="K244" s="26">
        <v>0</v>
      </c>
      <c r="L244" s="26">
        <v>0</v>
      </c>
      <c r="M244" s="26">
        <v>0</v>
      </c>
      <c r="N244" s="26">
        <v>0</v>
      </c>
      <c r="O244" s="26">
        <v>0</v>
      </c>
      <c r="P244" s="137">
        <v>0</v>
      </c>
    </row>
    <row r="245" spans="2:16" ht="15" customHeight="1" x14ac:dyDescent="0.2">
      <c r="B245" s="61"/>
      <c r="C245" s="62"/>
      <c r="D245" s="62"/>
      <c r="E245" s="62"/>
      <c r="F245" s="45" t="s">
        <v>453</v>
      </c>
      <c r="G245" s="55" t="s">
        <v>454</v>
      </c>
      <c r="H245" s="46">
        <v>6917.91</v>
      </c>
      <c r="I245" s="46">
        <v>28593.82</v>
      </c>
      <c r="J245" s="46">
        <v>3954.52</v>
      </c>
      <c r="K245" s="46">
        <v>6072.94</v>
      </c>
      <c r="L245" s="46">
        <v>6117.99</v>
      </c>
      <c r="M245" s="46">
        <v>1369.7</v>
      </c>
      <c r="N245" s="46">
        <v>5126.8</v>
      </c>
      <c r="O245" s="46">
        <v>5863.86</v>
      </c>
      <c r="P245" s="135">
        <v>11577.2</v>
      </c>
    </row>
    <row r="246" spans="2:16" ht="15" customHeight="1" x14ac:dyDescent="0.2">
      <c r="B246" s="61"/>
      <c r="C246" s="62"/>
      <c r="D246" s="62"/>
      <c r="E246" s="62"/>
      <c r="F246" s="45" t="s">
        <v>455</v>
      </c>
      <c r="G246" s="55" t="s">
        <v>4203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135">
        <v>0</v>
      </c>
    </row>
    <row r="247" spans="2:16" ht="15" customHeight="1" x14ac:dyDescent="0.2">
      <c r="B247" s="61"/>
      <c r="C247" s="62"/>
      <c r="D247" s="62"/>
      <c r="E247" s="62"/>
      <c r="F247" s="45" t="s">
        <v>457</v>
      </c>
      <c r="G247" s="55" t="s">
        <v>458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157.46</v>
      </c>
      <c r="O247" s="46">
        <v>0</v>
      </c>
      <c r="P247" s="135">
        <v>43.46</v>
      </c>
    </row>
    <row r="248" spans="2:16" ht="15" customHeight="1" x14ac:dyDescent="0.2">
      <c r="B248" s="25"/>
      <c r="C248" s="24"/>
      <c r="D248" s="24"/>
      <c r="E248" s="24" t="s">
        <v>459</v>
      </c>
      <c r="F248" s="24"/>
      <c r="G248" s="57" t="s">
        <v>460</v>
      </c>
      <c r="H248" s="26">
        <v>0</v>
      </c>
      <c r="I248" s="26">
        <v>0</v>
      </c>
      <c r="J248" s="26">
        <v>0</v>
      </c>
      <c r="K248" s="26">
        <v>0</v>
      </c>
      <c r="L248" s="26">
        <v>0</v>
      </c>
      <c r="M248" s="26">
        <v>0</v>
      </c>
      <c r="N248" s="26">
        <v>0</v>
      </c>
      <c r="O248" s="26">
        <v>0</v>
      </c>
      <c r="P248" s="137">
        <v>0</v>
      </c>
    </row>
    <row r="249" spans="2:16" ht="15" customHeight="1" x14ac:dyDescent="0.2">
      <c r="B249" s="61"/>
      <c r="C249" s="62"/>
      <c r="D249" s="62"/>
      <c r="E249" s="62"/>
      <c r="F249" s="45" t="s">
        <v>461</v>
      </c>
      <c r="G249" s="55" t="s">
        <v>460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135">
        <v>0</v>
      </c>
    </row>
    <row r="250" spans="2:16" ht="15" customHeight="1" x14ac:dyDescent="0.2">
      <c r="B250" s="25"/>
      <c r="C250" s="24"/>
      <c r="D250" s="24"/>
      <c r="E250" s="24" t="s">
        <v>462</v>
      </c>
      <c r="F250" s="24"/>
      <c r="G250" s="57" t="s">
        <v>4204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0</v>
      </c>
      <c r="N250" s="26">
        <v>0</v>
      </c>
      <c r="O250" s="26">
        <v>0</v>
      </c>
      <c r="P250" s="137">
        <v>0</v>
      </c>
    </row>
    <row r="251" spans="2:16" ht="15" customHeight="1" x14ac:dyDescent="0.2">
      <c r="B251" s="61"/>
      <c r="C251" s="62"/>
      <c r="D251" s="62"/>
      <c r="E251" s="62"/>
      <c r="F251" s="45" t="s">
        <v>463</v>
      </c>
      <c r="G251" s="55" t="s">
        <v>464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135">
        <v>0</v>
      </c>
    </row>
    <row r="252" spans="2:16" ht="15" customHeight="1" x14ac:dyDescent="0.2">
      <c r="B252" s="61"/>
      <c r="C252" s="62"/>
      <c r="D252" s="62"/>
      <c r="E252" s="62"/>
      <c r="F252" s="45" t="s">
        <v>465</v>
      </c>
      <c r="G252" s="55" t="s">
        <v>466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135">
        <v>0</v>
      </c>
    </row>
    <row r="253" spans="2:16" ht="15" customHeight="1" x14ac:dyDescent="0.2">
      <c r="B253" s="61"/>
      <c r="C253" s="62"/>
      <c r="D253" s="62"/>
      <c r="E253" s="62"/>
      <c r="F253" s="45" t="s">
        <v>467</v>
      </c>
      <c r="G253" s="55" t="s">
        <v>468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135">
        <v>0</v>
      </c>
    </row>
    <row r="254" spans="2:16" ht="15" customHeight="1" x14ac:dyDescent="0.2">
      <c r="B254" s="61"/>
      <c r="C254" s="62"/>
      <c r="D254" s="62"/>
      <c r="E254" s="62"/>
      <c r="F254" s="45" t="s">
        <v>469</v>
      </c>
      <c r="G254" s="55" t="s">
        <v>4205</v>
      </c>
      <c r="H254" s="46">
        <v>215.34</v>
      </c>
      <c r="I254" s="46">
        <v>4510.4399999999996</v>
      </c>
      <c r="J254" s="46">
        <v>772.84</v>
      </c>
      <c r="K254" s="46">
        <v>1958.18</v>
      </c>
      <c r="L254" s="46">
        <v>43.44</v>
      </c>
      <c r="M254" s="46">
        <v>1713.25</v>
      </c>
      <c r="N254" s="46">
        <v>190.8</v>
      </c>
      <c r="O254" s="46">
        <v>3605.25</v>
      </c>
      <c r="P254" s="135">
        <v>125.14</v>
      </c>
    </row>
    <row r="255" spans="2:16" ht="15" customHeight="1" x14ac:dyDescent="0.2">
      <c r="B255" s="34"/>
      <c r="C255" s="35" t="s">
        <v>471</v>
      </c>
      <c r="D255" s="35"/>
      <c r="E255" s="35"/>
      <c r="F255" s="35"/>
      <c r="G255" s="52" t="s">
        <v>472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140">
        <v>0</v>
      </c>
    </row>
    <row r="256" spans="2:16" ht="15" customHeight="1" x14ac:dyDescent="0.2">
      <c r="B256" s="65"/>
      <c r="C256" s="39"/>
      <c r="D256" s="39" t="s">
        <v>473</v>
      </c>
      <c r="E256" s="39"/>
      <c r="F256" s="39"/>
      <c r="G256" s="53" t="s">
        <v>474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v>0</v>
      </c>
      <c r="O256" s="40">
        <v>0</v>
      </c>
      <c r="P256" s="133">
        <v>0</v>
      </c>
    </row>
    <row r="257" spans="1:16" ht="15" customHeight="1" x14ac:dyDescent="0.2">
      <c r="B257" s="25"/>
      <c r="C257" s="24"/>
      <c r="D257" s="24"/>
      <c r="E257" s="24" t="s">
        <v>475</v>
      </c>
      <c r="F257" s="24"/>
      <c r="G257" s="57" t="s">
        <v>474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137">
        <v>0</v>
      </c>
    </row>
    <row r="258" spans="1:16" ht="15" customHeight="1" x14ac:dyDescent="0.2">
      <c r="B258" s="61"/>
      <c r="C258" s="62"/>
      <c r="D258" s="62"/>
      <c r="E258" s="62"/>
      <c r="F258" s="45" t="s">
        <v>476</v>
      </c>
      <c r="G258" s="55" t="s">
        <v>474</v>
      </c>
      <c r="H258" s="46">
        <v>7282717.5700000003</v>
      </c>
      <c r="I258" s="46">
        <v>9963815.4399999995</v>
      </c>
      <c r="J258" s="46">
        <v>8524605.1799999997</v>
      </c>
      <c r="K258" s="46">
        <v>8683380.7799999993</v>
      </c>
      <c r="L258" s="46">
        <v>8477688.9600000009</v>
      </c>
      <c r="M258" s="46">
        <v>8295336.4299999997</v>
      </c>
      <c r="N258" s="46">
        <v>9672882.5600000005</v>
      </c>
      <c r="O258" s="46">
        <v>10904912.689999999</v>
      </c>
      <c r="P258" s="135">
        <v>9757892.2200000007</v>
      </c>
    </row>
    <row r="259" spans="1:16" ht="15" customHeight="1" x14ac:dyDescent="0.2">
      <c r="B259" s="65"/>
      <c r="C259" s="39"/>
      <c r="D259" s="39" t="s">
        <v>477</v>
      </c>
      <c r="E259" s="39"/>
      <c r="F259" s="39"/>
      <c r="G259" s="53" t="s">
        <v>478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v>0</v>
      </c>
      <c r="O259" s="40">
        <v>0</v>
      </c>
      <c r="P259" s="133">
        <v>0</v>
      </c>
    </row>
    <row r="260" spans="1:16" ht="15" customHeight="1" x14ac:dyDescent="0.2">
      <c r="B260" s="25"/>
      <c r="C260" s="24"/>
      <c r="D260" s="24"/>
      <c r="E260" s="24" t="s">
        <v>479</v>
      </c>
      <c r="F260" s="24"/>
      <c r="G260" s="57" t="s">
        <v>478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137">
        <v>0</v>
      </c>
    </row>
    <row r="261" spans="1:16" ht="15" customHeight="1" x14ac:dyDescent="0.2">
      <c r="B261" s="61"/>
      <c r="C261" s="62"/>
      <c r="D261" s="62"/>
      <c r="E261" s="62"/>
      <c r="F261" s="45" t="s">
        <v>480</v>
      </c>
      <c r="G261" s="55" t="s">
        <v>481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135">
        <v>0</v>
      </c>
    </row>
    <row r="262" spans="1:16" ht="15" customHeight="1" x14ac:dyDescent="0.2">
      <c r="B262" s="61"/>
      <c r="C262" s="62"/>
      <c r="D262" s="62"/>
      <c r="E262" s="62"/>
      <c r="F262" s="45" t="s">
        <v>482</v>
      </c>
      <c r="G262" s="55" t="s">
        <v>4206</v>
      </c>
      <c r="H262" s="46">
        <v>983.35</v>
      </c>
      <c r="I262" s="46">
        <v>57.44</v>
      </c>
      <c r="J262" s="46">
        <v>69.84</v>
      </c>
      <c r="K262" s="46">
        <v>78.16</v>
      </c>
      <c r="L262" s="46">
        <v>35.26</v>
      </c>
      <c r="M262" s="46">
        <v>0.68</v>
      </c>
      <c r="N262" s="46">
        <v>0.68</v>
      </c>
      <c r="O262" s="46">
        <v>32.31</v>
      </c>
      <c r="P262" s="135">
        <v>25.02</v>
      </c>
    </row>
    <row r="263" spans="1:16" ht="15" customHeight="1" x14ac:dyDescent="0.2">
      <c r="B263" s="61"/>
      <c r="C263" s="62"/>
      <c r="D263" s="62"/>
      <c r="E263" s="62"/>
      <c r="F263" s="45" t="s">
        <v>484</v>
      </c>
      <c r="G263" s="55" t="s">
        <v>4207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135">
        <v>0</v>
      </c>
    </row>
    <row r="264" spans="1:16" ht="13.5" thickBot="1" x14ac:dyDescent="0.25">
      <c r="A264" s="64"/>
      <c r="B264" s="70"/>
      <c r="C264" s="71"/>
      <c r="D264" s="71"/>
      <c r="E264" s="71"/>
      <c r="F264" s="71"/>
      <c r="G264" s="72"/>
      <c r="H264" s="23">
        <v>0</v>
      </c>
      <c r="I264" s="23">
        <v>0</v>
      </c>
      <c r="J264" s="23">
        <v>0</v>
      </c>
      <c r="K264" s="23">
        <v>0</v>
      </c>
      <c r="L264" s="23">
        <v>0</v>
      </c>
      <c r="M264" s="23">
        <v>0</v>
      </c>
      <c r="N264" s="23">
        <v>0</v>
      </c>
      <c r="O264" s="23">
        <v>0</v>
      </c>
      <c r="P264" s="142">
        <v>0</v>
      </c>
    </row>
    <row r="265" spans="1:16" ht="30" customHeight="1" thickBot="1" x14ac:dyDescent="0.25">
      <c r="B265" s="50" t="s">
        <v>8</v>
      </c>
      <c r="C265" s="27"/>
      <c r="D265" s="28"/>
      <c r="E265" s="27"/>
      <c r="F265" s="29"/>
      <c r="G265" s="51" t="s">
        <v>486</v>
      </c>
      <c r="H265" s="94">
        <v>0</v>
      </c>
      <c r="I265" s="94">
        <v>0</v>
      </c>
      <c r="J265" s="94">
        <v>0</v>
      </c>
      <c r="K265" s="94">
        <v>0</v>
      </c>
      <c r="L265" s="94">
        <v>0</v>
      </c>
      <c r="M265" s="94">
        <v>0</v>
      </c>
      <c r="N265" s="94">
        <v>0</v>
      </c>
      <c r="O265" s="94">
        <v>0</v>
      </c>
      <c r="P265" s="143">
        <v>0</v>
      </c>
    </row>
    <row r="266" spans="1:16" ht="15" customHeight="1" x14ac:dyDescent="0.2">
      <c r="B266" s="34"/>
      <c r="C266" s="35" t="s">
        <v>487</v>
      </c>
      <c r="D266" s="35"/>
      <c r="E266" s="35"/>
      <c r="F266" s="35"/>
      <c r="G266" s="52" t="s">
        <v>488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v>0</v>
      </c>
      <c r="O266" s="36">
        <v>0</v>
      </c>
      <c r="P266" s="132">
        <v>0</v>
      </c>
    </row>
    <row r="267" spans="1:16" ht="15" customHeight="1" x14ac:dyDescent="0.2">
      <c r="B267" s="65"/>
      <c r="C267" s="39"/>
      <c r="D267" s="39" t="s">
        <v>489</v>
      </c>
      <c r="E267" s="39"/>
      <c r="F267" s="39"/>
      <c r="G267" s="53" t="s">
        <v>490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v>0</v>
      </c>
      <c r="O267" s="40">
        <v>0</v>
      </c>
      <c r="P267" s="133">
        <v>0</v>
      </c>
    </row>
    <row r="268" spans="1:16" ht="15" customHeight="1" x14ac:dyDescent="0.2">
      <c r="B268" s="25"/>
      <c r="C268" s="24"/>
      <c r="D268" s="24"/>
      <c r="E268" s="24" t="s">
        <v>491</v>
      </c>
      <c r="F268" s="24"/>
      <c r="G268" s="57" t="s">
        <v>492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0</v>
      </c>
      <c r="N268" s="26">
        <v>0</v>
      </c>
      <c r="O268" s="26">
        <v>0</v>
      </c>
      <c r="P268" s="137">
        <v>0</v>
      </c>
    </row>
    <row r="269" spans="1:16" ht="15" customHeight="1" x14ac:dyDescent="0.2">
      <c r="B269" s="61"/>
      <c r="C269" s="62"/>
      <c r="D269" s="62"/>
      <c r="E269" s="62"/>
      <c r="F269" s="45" t="s">
        <v>493</v>
      </c>
      <c r="G269" s="55" t="s">
        <v>4208</v>
      </c>
      <c r="H269" s="46">
        <v>9398.5499999999993</v>
      </c>
      <c r="I269" s="46">
        <v>10090.51</v>
      </c>
      <c r="J269" s="46">
        <v>7092.03</v>
      </c>
      <c r="K269" s="46">
        <v>13735.03</v>
      </c>
      <c r="L269" s="46">
        <v>9849.07</v>
      </c>
      <c r="M269" s="46">
        <v>9174.26</v>
      </c>
      <c r="N269" s="46">
        <v>11569.29</v>
      </c>
      <c r="O269" s="46">
        <v>15193.99</v>
      </c>
      <c r="P269" s="135">
        <v>8534.92</v>
      </c>
    </row>
    <row r="270" spans="1:16" ht="15" customHeight="1" x14ac:dyDescent="0.2">
      <c r="B270" s="61"/>
      <c r="C270" s="62"/>
      <c r="D270" s="62"/>
      <c r="E270" s="62"/>
      <c r="F270" s="45" t="s">
        <v>495</v>
      </c>
      <c r="G270" s="55" t="s">
        <v>4209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135">
        <v>0</v>
      </c>
    </row>
    <row r="271" spans="1:16" ht="15" customHeight="1" x14ac:dyDescent="0.2">
      <c r="B271" s="61"/>
      <c r="C271" s="62"/>
      <c r="D271" s="62"/>
      <c r="E271" s="62"/>
      <c r="F271" s="45" t="s">
        <v>497</v>
      </c>
      <c r="G271" s="55" t="s">
        <v>4210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135">
        <v>0</v>
      </c>
    </row>
    <row r="272" spans="1:16" ht="15" customHeight="1" x14ac:dyDescent="0.2">
      <c r="B272" s="61"/>
      <c r="C272" s="62"/>
      <c r="D272" s="62"/>
      <c r="E272" s="62"/>
      <c r="F272" s="45" t="s">
        <v>499</v>
      </c>
      <c r="G272" s="55" t="s">
        <v>4211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135">
        <v>0</v>
      </c>
    </row>
    <row r="273" spans="2:16" ht="15" customHeight="1" x14ac:dyDescent="0.2">
      <c r="B273" s="61"/>
      <c r="C273" s="62"/>
      <c r="D273" s="62"/>
      <c r="E273" s="62"/>
      <c r="F273" s="45" t="s">
        <v>501</v>
      </c>
      <c r="G273" s="55" t="s">
        <v>4212</v>
      </c>
      <c r="H273" s="46">
        <v>347.77</v>
      </c>
      <c r="I273" s="46">
        <v>705.46</v>
      </c>
      <c r="J273" s="46">
        <v>531.54999999999995</v>
      </c>
      <c r="K273" s="46">
        <v>1260.99</v>
      </c>
      <c r="L273" s="46">
        <v>1390.43</v>
      </c>
      <c r="M273" s="46">
        <v>1404.83</v>
      </c>
      <c r="N273" s="46">
        <v>828.42</v>
      </c>
      <c r="O273" s="46">
        <v>908.84</v>
      </c>
      <c r="P273" s="135">
        <v>1821.36</v>
      </c>
    </row>
    <row r="274" spans="2:16" ht="15" customHeight="1" x14ac:dyDescent="0.2">
      <c r="B274" s="25"/>
      <c r="C274" s="24"/>
      <c r="D274" s="24"/>
      <c r="E274" s="24" t="s">
        <v>503</v>
      </c>
      <c r="F274" s="24"/>
      <c r="G274" s="57" t="s">
        <v>504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137">
        <v>0</v>
      </c>
    </row>
    <row r="275" spans="2:16" ht="15" customHeight="1" x14ac:dyDescent="0.2">
      <c r="B275" s="61"/>
      <c r="C275" s="62"/>
      <c r="D275" s="62"/>
      <c r="E275" s="62"/>
      <c r="F275" s="45" t="s">
        <v>505</v>
      </c>
      <c r="G275" s="55" t="s">
        <v>506</v>
      </c>
      <c r="H275" s="46">
        <v>60295.91</v>
      </c>
      <c r="I275" s="46">
        <v>35723.99</v>
      </c>
      <c r="J275" s="46">
        <v>41433.49</v>
      </c>
      <c r="K275" s="46">
        <v>40454.61</v>
      </c>
      <c r="L275" s="46">
        <v>46897.62</v>
      </c>
      <c r="M275" s="46">
        <v>46940.53</v>
      </c>
      <c r="N275" s="46">
        <v>49571.53</v>
      </c>
      <c r="O275" s="46">
        <v>38068.04</v>
      </c>
      <c r="P275" s="135">
        <v>29705.4</v>
      </c>
    </row>
    <row r="276" spans="2:16" ht="15" customHeight="1" x14ac:dyDescent="0.2">
      <c r="B276" s="61"/>
      <c r="C276" s="62"/>
      <c r="D276" s="62"/>
      <c r="E276" s="62"/>
      <c r="F276" s="45" t="s">
        <v>507</v>
      </c>
      <c r="G276" s="55" t="s">
        <v>508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135">
        <v>0</v>
      </c>
    </row>
    <row r="277" spans="2:16" ht="15" customHeight="1" x14ac:dyDescent="0.2">
      <c r="B277" s="61"/>
      <c r="C277" s="62"/>
      <c r="D277" s="62"/>
      <c r="E277" s="62"/>
      <c r="F277" s="45" t="s">
        <v>509</v>
      </c>
      <c r="G277" s="55" t="s">
        <v>4213</v>
      </c>
      <c r="H277" s="46">
        <v>5129.3</v>
      </c>
      <c r="I277" s="46">
        <v>4929.4799999999996</v>
      </c>
      <c r="J277" s="46">
        <v>7075.47</v>
      </c>
      <c r="K277" s="46">
        <v>4988.2700000000004</v>
      </c>
      <c r="L277" s="46">
        <v>4812.57</v>
      </c>
      <c r="M277" s="46">
        <v>5963.52</v>
      </c>
      <c r="N277" s="46">
        <v>11386.53</v>
      </c>
      <c r="O277" s="46">
        <v>15046.18</v>
      </c>
      <c r="P277" s="135">
        <v>13098.07</v>
      </c>
    </row>
    <row r="278" spans="2:16" ht="15" customHeight="1" x14ac:dyDescent="0.2">
      <c r="B278" s="61"/>
      <c r="C278" s="62"/>
      <c r="D278" s="62"/>
      <c r="E278" s="62"/>
      <c r="F278" s="45" t="s">
        <v>511</v>
      </c>
      <c r="G278" s="55" t="s">
        <v>4214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135">
        <v>0</v>
      </c>
    </row>
    <row r="279" spans="2:16" ht="15" customHeight="1" x14ac:dyDescent="0.2">
      <c r="B279" s="25"/>
      <c r="C279" s="24"/>
      <c r="D279" s="24"/>
      <c r="E279" s="24" t="s">
        <v>513</v>
      </c>
      <c r="F279" s="24"/>
      <c r="G279" s="57" t="s">
        <v>514</v>
      </c>
      <c r="H279" s="26">
        <v>0</v>
      </c>
      <c r="I279" s="26">
        <v>0</v>
      </c>
      <c r="J279" s="26">
        <v>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137">
        <v>0</v>
      </c>
    </row>
    <row r="280" spans="2:16" ht="15" customHeight="1" x14ac:dyDescent="0.2">
      <c r="B280" s="61"/>
      <c r="C280" s="62"/>
      <c r="D280" s="62"/>
      <c r="E280" s="62"/>
      <c r="F280" s="45" t="s">
        <v>515</v>
      </c>
      <c r="G280" s="55" t="s">
        <v>514</v>
      </c>
      <c r="H280" s="46">
        <v>202437.3</v>
      </c>
      <c r="I280" s="46">
        <v>122063.98</v>
      </c>
      <c r="J280" s="46">
        <v>163780.70000000001</v>
      </c>
      <c r="K280" s="46">
        <v>200636.28</v>
      </c>
      <c r="L280" s="46">
        <v>159228.76999999999</v>
      </c>
      <c r="M280" s="46">
        <v>251576.11</v>
      </c>
      <c r="N280" s="46">
        <v>267086.03000000003</v>
      </c>
      <c r="O280" s="46">
        <v>266946.25</v>
      </c>
      <c r="P280" s="135">
        <v>302171.49</v>
      </c>
    </row>
    <row r="281" spans="2:16" ht="15" customHeight="1" x14ac:dyDescent="0.2">
      <c r="B281" s="61"/>
      <c r="C281" s="62"/>
      <c r="D281" s="62"/>
      <c r="E281" s="62"/>
      <c r="F281" s="45" t="s">
        <v>516</v>
      </c>
      <c r="G281" s="55" t="s">
        <v>517</v>
      </c>
      <c r="H281" s="46">
        <v>30965.200000000001</v>
      </c>
      <c r="I281" s="46">
        <v>29213.66</v>
      </c>
      <c r="J281" s="46">
        <v>17314.259999999998</v>
      </c>
      <c r="K281" s="46">
        <v>32740.12</v>
      </c>
      <c r="L281" s="46">
        <v>24560.82</v>
      </c>
      <c r="M281" s="46">
        <v>23308.3</v>
      </c>
      <c r="N281" s="46">
        <v>25413.27</v>
      </c>
      <c r="O281" s="46">
        <v>28804.07</v>
      </c>
      <c r="P281" s="135">
        <v>23202.71</v>
      </c>
    </row>
    <row r="282" spans="2:16" ht="15" customHeight="1" x14ac:dyDescent="0.2">
      <c r="B282" s="65"/>
      <c r="C282" s="39"/>
      <c r="D282" s="39" t="s">
        <v>518</v>
      </c>
      <c r="E282" s="39"/>
      <c r="F282" s="39"/>
      <c r="G282" s="53" t="s">
        <v>519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v>0</v>
      </c>
      <c r="O282" s="40">
        <v>0</v>
      </c>
      <c r="P282" s="133">
        <v>0</v>
      </c>
    </row>
    <row r="283" spans="2:16" ht="15" customHeight="1" x14ac:dyDescent="0.2">
      <c r="B283" s="25"/>
      <c r="C283" s="24"/>
      <c r="D283" s="24"/>
      <c r="E283" s="24" t="s">
        <v>520</v>
      </c>
      <c r="F283" s="24"/>
      <c r="G283" s="57" t="s">
        <v>519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137">
        <v>0</v>
      </c>
    </row>
    <row r="284" spans="2:16" ht="15" customHeight="1" x14ac:dyDescent="0.2">
      <c r="B284" s="61"/>
      <c r="C284" s="62"/>
      <c r="D284" s="62"/>
      <c r="E284" s="62"/>
      <c r="F284" s="45" t="s">
        <v>521</v>
      </c>
      <c r="G284" s="55" t="s">
        <v>522</v>
      </c>
      <c r="H284" s="46">
        <v>5454.79</v>
      </c>
      <c r="I284" s="46">
        <v>57.51</v>
      </c>
      <c r="J284" s="46">
        <v>2988.44</v>
      </c>
      <c r="K284" s="46">
        <v>267.51</v>
      </c>
      <c r="L284" s="46">
        <v>326.36</v>
      </c>
      <c r="M284" s="46">
        <v>1034.83</v>
      </c>
      <c r="N284" s="46">
        <v>576.41</v>
      </c>
      <c r="O284" s="46">
        <v>212.11</v>
      </c>
      <c r="P284" s="135">
        <v>161.75</v>
      </c>
    </row>
    <row r="285" spans="2:16" ht="15" customHeight="1" x14ac:dyDescent="0.2">
      <c r="B285" s="61"/>
      <c r="C285" s="62"/>
      <c r="D285" s="62"/>
      <c r="E285" s="62"/>
      <c r="F285" s="45" t="s">
        <v>523</v>
      </c>
      <c r="G285" s="55" t="s">
        <v>524</v>
      </c>
      <c r="H285" s="46">
        <v>139030.92000000001</v>
      </c>
      <c r="I285" s="46">
        <v>175965.13</v>
      </c>
      <c r="J285" s="46">
        <v>216491.06</v>
      </c>
      <c r="K285" s="46">
        <v>156182.49</v>
      </c>
      <c r="L285" s="46">
        <v>61964.45</v>
      </c>
      <c r="M285" s="46">
        <v>110038.98</v>
      </c>
      <c r="N285" s="46">
        <v>583987.84</v>
      </c>
      <c r="O285" s="46">
        <v>130244.42</v>
      </c>
      <c r="P285" s="135">
        <v>108481.49</v>
      </c>
    </row>
    <row r="286" spans="2:16" ht="15" customHeight="1" x14ac:dyDescent="0.2">
      <c r="B286" s="65"/>
      <c r="C286" s="39"/>
      <c r="D286" s="39" t="s">
        <v>525</v>
      </c>
      <c r="E286" s="39"/>
      <c r="F286" s="39"/>
      <c r="G286" s="53" t="s">
        <v>526</v>
      </c>
      <c r="H286" s="40">
        <v>0</v>
      </c>
      <c r="I286" s="40">
        <v>0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133">
        <v>0</v>
      </c>
    </row>
    <row r="287" spans="2:16" ht="15" customHeight="1" x14ac:dyDescent="0.2">
      <c r="B287" s="25"/>
      <c r="C287" s="24"/>
      <c r="D287" s="24"/>
      <c r="E287" s="24" t="s">
        <v>527</v>
      </c>
      <c r="F287" s="24"/>
      <c r="G287" s="57" t="s">
        <v>528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137">
        <v>0</v>
      </c>
    </row>
    <row r="288" spans="2:16" ht="15" customHeight="1" x14ac:dyDescent="0.2">
      <c r="B288" s="61"/>
      <c r="C288" s="62"/>
      <c r="D288" s="62"/>
      <c r="E288" s="62"/>
      <c r="F288" s="45" t="s">
        <v>529</v>
      </c>
      <c r="G288" s="55" t="s">
        <v>528</v>
      </c>
      <c r="H288" s="46">
        <v>275699.25</v>
      </c>
      <c r="I288" s="46">
        <v>232698.36</v>
      </c>
      <c r="J288" s="46">
        <v>359846.49</v>
      </c>
      <c r="K288" s="46">
        <v>418233.29</v>
      </c>
      <c r="L288" s="46">
        <v>240807.94</v>
      </c>
      <c r="M288" s="46">
        <v>262522.65000000002</v>
      </c>
      <c r="N288" s="46">
        <v>334695.40000000002</v>
      </c>
      <c r="O288" s="46">
        <v>251440.08</v>
      </c>
      <c r="P288" s="135">
        <v>399644.42</v>
      </c>
    </row>
    <row r="289" spans="2:16" ht="15" customHeight="1" x14ac:dyDescent="0.2">
      <c r="B289" s="25"/>
      <c r="C289" s="24"/>
      <c r="D289" s="24"/>
      <c r="E289" s="24" t="s">
        <v>530</v>
      </c>
      <c r="F289" s="24"/>
      <c r="G289" s="57" t="s">
        <v>531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26">
        <v>0</v>
      </c>
      <c r="O289" s="26">
        <v>0</v>
      </c>
      <c r="P289" s="137">
        <v>0</v>
      </c>
    </row>
    <row r="290" spans="2:16" ht="15" customHeight="1" x14ac:dyDescent="0.2">
      <c r="B290" s="61"/>
      <c r="C290" s="62"/>
      <c r="D290" s="62"/>
      <c r="E290" s="62"/>
      <c r="F290" s="45" t="s">
        <v>532</v>
      </c>
      <c r="G290" s="55" t="s">
        <v>533</v>
      </c>
      <c r="H290" s="46">
        <v>8137.18</v>
      </c>
      <c r="I290" s="46">
        <v>5130.45</v>
      </c>
      <c r="J290" s="46">
        <v>5883.52</v>
      </c>
      <c r="K290" s="46">
        <v>6800.73</v>
      </c>
      <c r="L290" s="46">
        <v>7314.04</v>
      </c>
      <c r="M290" s="46">
        <v>3408.33</v>
      </c>
      <c r="N290" s="46">
        <v>7129.75</v>
      </c>
      <c r="O290" s="46">
        <v>6057.41</v>
      </c>
      <c r="P290" s="135">
        <v>2553.04</v>
      </c>
    </row>
    <row r="291" spans="2:16" ht="15" customHeight="1" x14ac:dyDescent="0.2">
      <c r="B291" s="61"/>
      <c r="C291" s="62"/>
      <c r="D291" s="62"/>
      <c r="E291" s="62"/>
      <c r="F291" s="45" t="s">
        <v>534</v>
      </c>
      <c r="G291" s="55" t="s">
        <v>535</v>
      </c>
      <c r="H291" s="46">
        <v>163411.46</v>
      </c>
      <c r="I291" s="46">
        <v>95321.38</v>
      </c>
      <c r="J291" s="46">
        <v>68243.429999999993</v>
      </c>
      <c r="K291" s="46">
        <v>142562.98000000001</v>
      </c>
      <c r="L291" s="46">
        <v>63946.36</v>
      </c>
      <c r="M291" s="46">
        <v>109674.62</v>
      </c>
      <c r="N291" s="46">
        <v>91387.63</v>
      </c>
      <c r="O291" s="46">
        <v>91772.01</v>
      </c>
      <c r="P291" s="135">
        <v>82260.460000000006</v>
      </c>
    </row>
    <row r="292" spans="2:16" ht="15" customHeight="1" x14ac:dyDescent="0.2">
      <c r="B292" s="25"/>
      <c r="C292" s="24"/>
      <c r="D292" s="24"/>
      <c r="E292" s="24" t="s">
        <v>536</v>
      </c>
      <c r="F292" s="24"/>
      <c r="G292" s="57" t="s">
        <v>537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0</v>
      </c>
      <c r="N292" s="26">
        <v>0</v>
      </c>
      <c r="O292" s="26">
        <v>0</v>
      </c>
      <c r="P292" s="137">
        <v>0</v>
      </c>
    </row>
    <row r="293" spans="2:16" ht="15" customHeight="1" x14ac:dyDescent="0.2">
      <c r="B293" s="61"/>
      <c r="C293" s="62"/>
      <c r="D293" s="62"/>
      <c r="E293" s="62"/>
      <c r="F293" s="45" t="s">
        <v>538</v>
      </c>
      <c r="G293" s="55" t="s">
        <v>539</v>
      </c>
      <c r="H293" s="46">
        <v>156273.4</v>
      </c>
      <c r="I293" s="46">
        <v>148075.34</v>
      </c>
      <c r="J293" s="46">
        <v>70408.19</v>
      </c>
      <c r="K293" s="46">
        <v>162522.34</v>
      </c>
      <c r="L293" s="46">
        <v>134884.32999999999</v>
      </c>
      <c r="M293" s="46">
        <v>138766.48000000001</v>
      </c>
      <c r="N293" s="46">
        <v>144566.28</v>
      </c>
      <c r="O293" s="46">
        <v>189830.59</v>
      </c>
      <c r="P293" s="135">
        <v>182837.39</v>
      </c>
    </row>
    <row r="294" spans="2:16" ht="15" customHeight="1" x14ac:dyDescent="0.2">
      <c r="B294" s="61"/>
      <c r="C294" s="62"/>
      <c r="D294" s="62"/>
      <c r="E294" s="62"/>
      <c r="F294" s="45" t="s">
        <v>540</v>
      </c>
      <c r="G294" s="55" t="s">
        <v>541</v>
      </c>
      <c r="H294" s="46">
        <v>92623.67</v>
      </c>
      <c r="I294" s="46">
        <v>84170.35</v>
      </c>
      <c r="J294" s="46">
        <v>86354.3</v>
      </c>
      <c r="K294" s="46">
        <v>128068.7</v>
      </c>
      <c r="L294" s="46">
        <v>97293.63</v>
      </c>
      <c r="M294" s="46">
        <v>92268.42</v>
      </c>
      <c r="N294" s="46">
        <v>87545.73</v>
      </c>
      <c r="O294" s="46">
        <v>89292.11</v>
      </c>
      <c r="P294" s="135">
        <v>94833.99</v>
      </c>
    </row>
    <row r="295" spans="2:16" ht="15" customHeight="1" x14ac:dyDescent="0.2">
      <c r="B295" s="65"/>
      <c r="C295" s="39"/>
      <c r="D295" s="39" t="s">
        <v>542</v>
      </c>
      <c r="E295" s="39"/>
      <c r="F295" s="39"/>
      <c r="G295" s="53" t="s">
        <v>543</v>
      </c>
      <c r="H295" s="40">
        <v>0</v>
      </c>
      <c r="I295" s="40">
        <v>0</v>
      </c>
      <c r="J295" s="40">
        <v>0</v>
      </c>
      <c r="K295" s="40">
        <v>0</v>
      </c>
      <c r="L295" s="40">
        <v>0</v>
      </c>
      <c r="M295" s="40">
        <v>0</v>
      </c>
      <c r="N295" s="40">
        <v>0</v>
      </c>
      <c r="O295" s="40">
        <v>0</v>
      </c>
      <c r="P295" s="133">
        <v>0</v>
      </c>
    </row>
    <row r="296" spans="2:16" ht="15" customHeight="1" x14ac:dyDescent="0.2">
      <c r="B296" s="25"/>
      <c r="C296" s="24"/>
      <c r="D296" s="24"/>
      <c r="E296" s="24" t="s">
        <v>544</v>
      </c>
      <c r="F296" s="24"/>
      <c r="G296" s="57" t="s">
        <v>545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137">
        <v>0</v>
      </c>
    </row>
    <row r="297" spans="2:16" ht="15" customHeight="1" x14ac:dyDescent="0.2">
      <c r="B297" s="61"/>
      <c r="C297" s="62"/>
      <c r="D297" s="62"/>
      <c r="E297" s="62"/>
      <c r="F297" s="45" t="s">
        <v>546</v>
      </c>
      <c r="G297" s="55" t="s">
        <v>545</v>
      </c>
      <c r="H297" s="46">
        <v>206.33</v>
      </c>
      <c r="I297" s="46">
        <v>464.76</v>
      </c>
      <c r="J297" s="46">
        <v>299.39999999999998</v>
      </c>
      <c r="K297" s="46">
        <v>498.99</v>
      </c>
      <c r="L297" s="46">
        <v>555.1</v>
      </c>
      <c r="M297" s="46">
        <v>380.49</v>
      </c>
      <c r="N297" s="46">
        <v>416.26</v>
      </c>
      <c r="O297" s="46">
        <v>390.73</v>
      </c>
      <c r="P297" s="135">
        <v>445.61</v>
      </c>
    </row>
    <row r="298" spans="2:16" ht="15" customHeight="1" x14ac:dyDescent="0.2">
      <c r="B298" s="25"/>
      <c r="C298" s="24"/>
      <c r="D298" s="24"/>
      <c r="E298" s="24" t="s">
        <v>547</v>
      </c>
      <c r="F298" s="24"/>
      <c r="G298" s="57" t="s">
        <v>548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137">
        <v>0</v>
      </c>
    </row>
    <row r="299" spans="2:16" ht="15" customHeight="1" x14ac:dyDescent="0.2">
      <c r="B299" s="61"/>
      <c r="C299" s="62"/>
      <c r="D299" s="62"/>
      <c r="E299" s="62"/>
      <c r="F299" s="45" t="s">
        <v>549</v>
      </c>
      <c r="G299" s="55" t="s">
        <v>548</v>
      </c>
      <c r="H299" s="46">
        <v>4703.8100000000004</v>
      </c>
      <c r="I299" s="46">
        <v>5281.15</v>
      </c>
      <c r="J299" s="46">
        <v>5563.04</v>
      </c>
      <c r="K299" s="46">
        <v>14543.34</v>
      </c>
      <c r="L299" s="46">
        <v>4503.88</v>
      </c>
      <c r="M299" s="46">
        <v>16742.16</v>
      </c>
      <c r="N299" s="46">
        <v>12624.53</v>
      </c>
      <c r="O299" s="46">
        <v>22062</v>
      </c>
      <c r="P299" s="135">
        <v>9584.09</v>
      </c>
    </row>
    <row r="300" spans="2:16" ht="15" customHeight="1" x14ac:dyDescent="0.2">
      <c r="B300" s="25"/>
      <c r="C300" s="24"/>
      <c r="D300" s="24"/>
      <c r="E300" s="24" t="s">
        <v>550</v>
      </c>
      <c r="F300" s="24"/>
      <c r="G300" s="57" t="s">
        <v>4215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0</v>
      </c>
      <c r="N300" s="26">
        <v>0</v>
      </c>
      <c r="O300" s="26">
        <v>0</v>
      </c>
      <c r="P300" s="137">
        <v>0</v>
      </c>
    </row>
    <row r="301" spans="2:16" ht="15" customHeight="1" x14ac:dyDescent="0.2">
      <c r="B301" s="61"/>
      <c r="C301" s="62"/>
      <c r="D301" s="62"/>
      <c r="E301" s="62"/>
      <c r="F301" s="45" t="s">
        <v>552</v>
      </c>
      <c r="G301" s="55" t="s">
        <v>4215</v>
      </c>
      <c r="H301" s="46">
        <v>615.73</v>
      </c>
      <c r="I301" s="46">
        <v>0</v>
      </c>
      <c r="J301" s="46">
        <v>295.41000000000003</v>
      </c>
      <c r="K301" s="46">
        <v>117.89</v>
      </c>
      <c r="L301" s="46">
        <v>0</v>
      </c>
      <c r="M301" s="46">
        <v>293.72000000000003</v>
      </c>
      <c r="N301" s="46">
        <v>293.07</v>
      </c>
      <c r="O301" s="46">
        <v>370.9</v>
      </c>
      <c r="P301" s="135">
        <v>334.53</v>
      </c>
    </row>
    <row r="302" spans="2:16" ht="15" customHeight="1" x14ac:dyDescent="0.2">
      <c r="B302" s="65"/>
      <c r="C302" s="39"/>
      <c r="D302" s="39" t="s">
        <v>553</v>
      </c>
      <c r="E302" s="39"/>
      <c r="F302" s="39"/>
      <c r="G302" s="53" t="s">
        <v>554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v>0</v>
      </c>
      <c r="O302" s="40">
        <v>0</v>
      </c>
      <c r="P302" s="133">
        <v>0</v>
      </c>
    </row>
    <row r="303" spans="2:16" ht="15" customHeight="1" x14ac:dyDescent="0.2">
      <c r="B303" s="25"/>
      <c r="C303" s="24"/>
      <c r="D303" s="24"/>
      <c r="E303" s="24" t="s">
        <v>555</v>
      </c>
      <c r="F303" s="24"/>
      <c r="G303" s="57" t="s">
        <v>556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137">
        <v>0</v>
      </c>
    </row>
    <row r="304" spans="2:16" ht="15" customHeight="1" x14ac:dyDescent="0.2">
      <c r="B304" s="61"/>
      <c r="C304" s="62"/>
      <c r="D304" s="62"/>
      <c r="E304" s="62"/>
      <c r="F304" s="45" t="s">
        <v>557</v>
      </c>
      <c r="G304" s="55" t="s">
        <v>556</v>
      </c>
      <c r="H304" s="46">
        <v>24229.85</v>
      </c>
      <c r="I304" s="46">
        <v>34278.97</v>
      </c>
      <c r="J304" s="46">
        <v>30778.19</v>
      </c>
      <c r="K304" s="46">
        <v>34262.959999999999</v>
      </c>
      <c r="L304" s="46">
        <v>37527.03</v>
      </c>
      <c r="M304" s="46">
        <v>37671.919999999998</v>
      </c>
      <c r="N304" s="46">
        <v>71646.22</v>
      </c>
      <c r="O304" s="46">
        <v>71299.100000000006</v>
      </c>
      <c r="P304" s="135">
        <v>96040.24</v>
      </c>
    </row>
    <row r="305" spans="2:16" ht="15" customHeight="1" x14ac:dyDescent="0.2">
      <c r="B305" s="25"/>
      <c r="C305" s="24"/>
      <c r="D305" s="24"/>
      <c r="E305" s="24" t="s">
        <v>558</v>
      </c>
      <c r="F305" s="24"/>
      <c r="G305" s="57" t="s">
        <v>559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137">
        <v>0</v>
      </c>
    </row>
    <row r="306" spans="2:16" ht="15" customHeight="1" x14ac:dyDescent="0.2">
      <c r="B306" s="61"/>
      <c r="C306" s="62"/>
      <c r="D306" s="62"/>
      <c r="E306" s="62"/>
      <c r="F306" s="45" t="s">
        <v>560</v>
      </c>
      <c r="G306" s="55" t="s">
        <v>559</v>
      </c>
      <c r="H306" s="46">
        <v>866032.39</v>
      </c>
      <c r="I306" s="46">
        <v>545102.73</v>
      </c>
      <c r="J306" s="46">
        <v>711594.1</v>
      </c>
      <c r="K306" s="46">
        <v>1652970.14</v>
      </c>
      <c r="L306" s="46">
        <v>340784.69</v>
      </c>
      <c r="M306" s="46">
        <v>540097.99</v>
      </c>
      <c r="N306" s="46">
        <v>794919.65</v>
      </c>
      <c r="O306" s="46">
        <v>810754.93</v>
      </c>
      <c r="P306" s="135">
        <v>848459.1</v>
      </c>
    </row>
    <row r="307" spans="2:16" ht="15" customHeight="1" x14ac:dyDescent="0.2">
      <c r="B307" s="25"/>
      <c r="C307" s="24"/>
      <c r="D307" s="24"/>
      <c r="E307" s="24" t="s">
        <v>561</v>
      </c>
      <c r="F307" s="24"/>
      <c r="G307" s="57" t="s">
        <v>562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0</v>
      </c>
      <c r="N307" s="26">
        <v>0</v>
      </c>
      <c r="O307" s="26">
        <v>0</v>
      </c>
      <c r="P307" s="137">
        <v>0</v>
      </c>
    </row>
    <row r="308" spans="2:16" ht="15" customHeight="1" x14ac:dyDescent="0.2">
      <c r="B308" s="61"/>
      <c r="C308" s="62"/>
      <c r="D308" s="62"/>
      <c r="E308" s="62"/>
      <c r="F308" s="45" t="s">
        <v>563</v>
      </c>
      <c r="G308" s="55" t="s">
        <v>562</v>
      </c>
      <c r="H308" s="46">
        <v>840341.65</v>
      </c>
      <c r="I308" s="46">
        <v>811579.8</v>
      </c>
      <c r="J308" s="46">
        <v>850185.26</v>
      </c>
      <c r="K308" s="46">
        <v>816948.01</v>
      </c>
      <c r="L308" s="46">
        <v>258031.14</v>
      </c>
      <c r="M308" s="46">
        <v>390118.38</v>
      </c>
      <c r="N308" s="46">
        <v>302957.21999999997</v>
      </c>
      <c r="O308" s="46">
        <v>174021.44</v>
      </c>
      <c r="P308" s="135">
        <v>410951.54</v>
      </c>
    </row>
    <row r="309" spans="2:16" ht="15" customHeight="1" x14ac:dyDescent="0.2">
      <c r="B309" s="65"/>
      <c r="C309" s="39"/>
      <c r="D309" s="39" t="s">
        <v>564</v>
      </c>
      <c r="E309" s="39"/>
      <c r="F309" s="39"/>
      <c r="G309" s="53" t="s">
        <v>565</v>
      </c>
      <c r="H309" s="40">
        <v>0</v>
      </c>
      <c r="I309" s="40">
        <v>0</v>
      </c>
      <c r="J309" s="40">
        <v>0</v>
      </c>
      <c r="K309" s="40">
        <v>0</v>
      </c>
      <c r="L309" s="40">
        <v>0</v>
      </c>
      <c r="M309" s="40">
        <v>0</v>
      </c>
      <c r="N309" s="40">
        <v>0</v>
      </c>
      <c r="O309" s="40">
        <v>0</v>
      </c>
      <c r="P309" s="133">
        <v>0</v>
      </c>
    </row>
    <row r="310" spans="2:16" ht="15" customHeight="1" x14ac:dyDescent="0.2">
      <c r="B310" s="25"/>
      <c r="C310" s="24"/>
      <c r="D310" s="24"/>
      <c r="E310" s="24" t="s">
        <v>566</v>
      </c>
      <c r="F310" s="24"/>
      <c r="G310" s="57" t="s">
        <v>567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0</v>
      </c>
      <c r="N310" s="26">
        <v>0</v>
      </c>
      <c r="O310" s="26">
        <v>0</v>
      </c>
      <c r="P310" s="137">
        <v>0</v>
      </c>
    </row>
    <row r="311" spans="2:16" ht="15" customHeight="1" x14ac:dyDescent="0.2">
      <c r="B311" s="61"/>
      <c r="C311" s="62"/>
      <c r="D311" s="62"/>
      <c r="E311" s="62"/>
      <c r="F311" s="45" t="s">
        <v>568</v>
      </c>
      <c r="G311" s="55" t="s">
        <v>569</v>
      </c>
      <c r="H311" s="46">
        <v>76.05</v>
      </c>
      <c r="I311" s="46">
        <v>34.28</v>
      </c>
      <c r="J311" s="46">
        <v>23.83</v>
      </c>
      <c r="K311" s="46">
        <v>0</v>
      </c>
      <c r="L311" s="46">
        <v>0</v>
      </c>
      <c r="M311" s="46">
        <v>0</v>
      </c>
      <c r="N311" s="46">
        <v>15.69</v>
      </c>
      <c r="O311" s="46">
        <v>1963.23</v>
      </c>
      <c r="P311" s="135">
        <v>4.91</v>
      </c>
    </row>
    <row r="312" spans="2:16" ht="15" customHeight="1" x14ac:dyDescent="0.2">
      <c r="B312" s="61"/>
      <c r="C312" s="62"/>
      <c r="D312" s="62"/>
      <c r="E312" s="62"/>
      <c r="F312" s="45" t="s">
        <v>570</v>
      </c>
      <c r="G312" s="55" t="s">
        <v>571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135">
        <v>0</v>
      </c>
    </row>
    <row r="313" spans="2:16" ht="15" customHeight="1" x14ac:dyDescent="0.2">
      <c r="B313" s="25"/>
      <c r="C313" s="24"/>
      <c r="D313" s="24"/>
      <c r="E313" s="24" t="s">
        <v>572</v>
      </c>
      <c r="F313" s="24"/>
      <c r="G313" s="57" t="s">
        <v>573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137">
        <v>0</v>
      </c>
    </row>
    <row r="314" spans="2:16" ht="15" customHeight="1" x14ac:dyDescent="0.2">
      <c r="B314" s="61"/>
      <c r="C314" s="62"/>
      <c r="D314" s="62"/>
      <c r="E314" s="62"/>
      <c r="F314" s="45" t="s">
        <v>574</v>
      </c>
      <c r="G314" s="55" t="s">
        <v>573</v>
      </c>
      <c r="H314" s="46">
        <v>28547.57</v>
      </c>
      <c r="I314" s="46">
        <v>119845.63</v>
      </c>
      <c r="J314" s="46">
        <v>80358.289999999994</v>
      </c>
      <c r="K314" s="46">
        <v>109466.99</v>
      </c>
      <c r="L314" s="46">
        <v>16614.59</v>
      </c>
      <c r="M314" s="46">
        <v>21709.42</v>
      </c>
      <c r="N314" s="46">
        <v>17452.169999999998</v>
      </c>
      <c r="O314" s="46">
        <v>17853.55</v>
      </c>
      <c r="P314" s="135">
        <v>15186.38</v>
      </c>
    </row>
    <row r="315" spans="2:16" ht="15" customHeight="1" x14ac:dyDescent="0.2">
      <c r="B315" s="25"/>
      <c r="C315" s="24"/>
      <c r="D315" s="24"/>
      <c r="E315" s="24" t="s">
        <v>575</v>
      </c>
      <c r="F315" s="24"/>
      <c r="G315" s="57" t="s">
        <v>576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137">
        <v>0</v>
      </c>
    </row>
    <row r="316" spans="2:16" ht="15" customHeight="1" x14ac:dyDescent="0.2">
      <c r="B316" s="61"/>
      <c r="C316" s="62"/>
      <c r="D316" s="62"/>
      <c r="E316" s="62"/>
      <c r="F316" s="45" t="s">
        <v>577</v>
      </c>
      <c r="G316" s="55" t="s">
        <v>576</v>
      </c>
      <c r="H316" s="46">
        <v>3401.36</v>
      </c>
      <c r="I316" s="46">
        <v>110.33</v>
      </c>
      <c r="J316" s="46">
        <v>26.01</v>
      </c>
      <c r="K316" s="46">
        <v>215.57</v>
      </c>
      <c r="L316" s="46">
        <v>4608.3900000000003</v>
      </c>
      <c r="M316" s="46">
        <v>1852.12</v>
      </c>
      <c r="N316" s="46">
        <v>2093.65</v>
      </c>
      <c r="O316" s="46">
        <v>7109.1</v>
      </c>
      <c r="P316" s="135">
        <v>10941.88</v>
      </c>
    </row>
    <row r="317" spans="2:16" ht="15" customHeight="1" x14ac:dyDescent="0.2">
      <c r="B317" s="25"/>
      <c r="C317" s="24"/>
      <c r="D317" s="24"/>
      <c r="E317" s="24" t="s">
        <v>578</v>
      </c>
      <c r="F317" s="24"/>
      <c r="G317" s="57" t="s">
        <v>579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137">
        <v>0</v>
      </c>
    </row>
    <row r="318" spans="2:16" ht="15" customHeight="1" x14ac:dyDescent="0.2">
      <c r="B318" s="61"/>
      <c r="C318" s="62"/>
      <c r="D318" s="62"/>
      <c r="E318" s="62"/>
      <c r="F318" s="45" t="s">
        <v>580</v>
      </c>
      <c r="G318" s="55" t="s">
        <v>579</v>
      </c>
      <c r="H318" s="46">
        <v>14715.95</v>
      </c>
      <c r="I318" s="46">
        <v>20013.55</v>
      </c>
      <c r="J318" s="46">
        <v>9267.2099999999991</v>
      </c>
      <c r="K318" s="46">
        <v>11840.13</v>
      </c>
      <c r="L318" s="46">
        <v>7349.44</v>
      </c>
      <c r="M318" s="46">
        <v>10419.700000000001</v>
      </c>
      <c r="N318" s="46">
        <v>19921.98</v>
      </c>
      <c r="O318" s="46">
        <v>21684.69</v>
      </c>
      <c r="P318" s="135">
        <v>15339.64</v>
      </c>
    </row>
    <row r="319" spans="2:16" ht="15" customHeight="1" x14ac:dyDescent="0.2">
      <c r="B319" s="25"/>
      <c r="C319" s="24"/>
      <c r="D319" s="24"/>
      <c r="E319" s="24" t="s">
        <v>581</v>
      </c>
      <c r="F319" s="24"/>
      <c r="G319" s="57" t="s">
        <v>582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137">
        <v>0</v>
      </c>
    </row>
    <row r="320" spans="2:16" ht="15" customHeight="1" x14ac:dyDescent="0.2">
      <c r="B320" s="61"/>
      <c r="C320" s="62"/>
      <c r="D320" s="62"/>
      <c r="E320" s="62"/>
      <c r="F320" s="45" t="s">
        <v>583</v>
      </c>
      <c r="G320" s="55" t="s">
        <v>584</v>
      </c>
      <c r="H320" s="46">
        <v>2108.1799999999998</v>
      </c>
      <c r="I320" s="46">
        <v>2314.1</v>
      </c>
      <c r="J320" s="46">
        <v>2628.8</v>
      </c>
      <c r="K320" s="46">
        <v>5528.98</v>
      </c>
      <c r="L320" s="46">
        <v>2290.5700000000002</v>
      </c>
      <c r="M320" s="46">
        <v>2462.46</v>
      </c>
      <c r="N320" s="46">
        <v>2193.13</v>
      </c>
      <c r="O320" s="46">
        <v>1800.68</v>
      </c>
      <c r="P320" s="135">
        <v>1807.94</v>
      </c>
    </row>
    <row r="321" spans="2:16" ht="15" customHeight="1" x14ac:dyDescent="0.2">
      <c r="B321" s="61"/>
      <c r="C321" s="62"/>
      <c r="D321" s="62"/>
      <c r="E321" s="62"/>
      <c r="F321" s="45" t="s">
        <v>585</v>
      </c>
      <c r="G321" s="55" t="s">
        <v>586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135">
        <v>0</v>
      </c>
    </row>
    <row r="322" spans="2:16" ht="15" customHeight="1" x14ac:dyDescent="0.2">
      <c r="B322" s="61"/>
      <c r="C322" s="62"/>
      <c r="D322" s="62"/>
      <c r="E322" s="62"/>
      <c r="F322" s="45" t="s">
        <v>587</v>
      </c>
      <c r="G322" s="55" t="s">
        <v>588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135">
        <v>0</v>
      </c>
    </row>
    <row r="323" spans="2:16" ht="15" customHeight="1" x14ac:dyDescent="0.2">
      <c r="B323" s="25"/>
      <c r="C323" s="24"/>
      <c r="D323" s="24"/>
      <c r="E323" s="24" t="s">
        <v>589</v>
      </c>
      <c r="F323" s="24"/>
      <c r="G323" s="57" t="s">
        <v>590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137">
        <v>0</v>
      </c>
    </row>
    <row r="324" spans="2:16" ht="15" customHeight="1" x14ac:dyDescent="0.2">
      <c r="B324" s="61"/>
      <c r="C324" s="62"/>
      <c r="D324" s="62"/>
      <c r="E324" s="62"/>
      <c r="F324" s="45" t="s">
        <v>591</v>
      </c>
      <c r="G324" s="55" t="s">
        <v>590</v>
      </c>
      <c r="H324" s="46">
        <v>1283856.93</v>
      </c>
      <c r="I324" s="46">
        <v>1035784.77</v>
      </c>
      <c r="J324" s="46">
        <v>873712.77</v>
      </c>
      <c r="K324" s="46">
        <v>1215813.33</v>
      </c>
      <c r="L324" s="46">
        <v>1031465.15</v>
      </c>
      <c r="M324" s="46">
        <v>1218408</v>
      </c>
      <c r="N324" s="46">
        <v>1051433.0900000001</v>
      </c>
      <c r="O324" s="46">
        <v>1141847.99</v>
      </c>
      <c r="P324" s="135">
        <v>781439.37</v>
      </c>
    </row>
    <row r="325" spans="2:16" ht="15" customHeight="1" x14ac:dyDescent="0.2">
      <c r="B325" s="25"/>
      <c r="C325" s="24"/>
      <c r="D325" s="24"/>
      <c r="E325" s="24" t="s">
        <v>592</v>
      </c>
      <c r="F325" s="24"/>
      <c r="G325" s="57" t="s">
        <v>593</v>
      </c>
      <c r="H325" s="26">
        <v>0</v>
      </c>
      <c r="I325" s="26">
        <v>0</v>
      </c>
      <c r="J325" s="26">
        <v>0</v>
      </c>
      <c r="K325" s="26">
        <v>0</v>
      </c>
      <c r="L325" s="26">
        <v>0</v>
      </c>
      <c r="M325" s="26">
        <v>0</v>
      </c>
      <c r="N325" s="26">
        <v>0</v>
      </c>
      <c r="O325" s="26">
        <v>0</v>
      </c>
      <c r="P325" s="137">
        <v>0</v>
      </c>
    </row>
    <row r="326" spans="2:16" ht="15" customHeight="1" x14ac:dyDescent="0.2">
      <c r="B326" s="61"/>
      <c r="C326" s="62"/>
      <c r="D326" s="62"/>
      <c r="E326" s="62"/>
      <c r="F326" s="45" t="s">
        <v>594</v>
      </c>
      <c r="G326" s="55" t="s">
        <v>593</v>
      </c>
      <c r="H326" s="46">
        <v>836222.59</v>
      </c>
      <c r="I326" s="46">
        <v>536611.35</v>
      </c>
      <c r="J326" s="46">
        <v>638322.55000000005</v>
      </c>
      <c r="K326" s="46">
        <v>862723.23</v>
      </c>
      <c r="L326" s="46">
        <v>663948.25</v>
      </c>
      <c r="M326" s="46">
        <v>890862.87</v>
      </c>
      <c r="N326" s="46">
        <v>953385.95</v>
      </c>
      <c r="O326" s="46">
        <v>356684.56</v>
      </c>
      <c r="P326" s="135">
        <v>779070.91</v>
      </c>
    </row>
    <row r="327" spans="2:16" ht="15" customHeight="1" x14ac:dyDescent="0.2">
      <c r="B327" s="65"/>
      <c r="C327" s="39"/>
      <c r="D327" s="39" t="s">
        <v>595</v>
      </c>
      <c r="E327" s="39"/>
      <c r="F327" s="39"/>
      <c r="G327" s="53" t="s">
        <v>596</v>
      </c>
      <c r="H327" s="40">
        <v>0</v>
      </c>
      <c r="I327" s="40">
        <v>0</v>
      </c>
      <c r="J327" s="40">
        <v>0</v>
      </c>
      <c r="K327" s="40">
        <v>0</v>
      </c>
      <c r="L327" s="40">
        <v>0</v>
      </c>
      <c r="M327" s="40">
        <v>0</v>
      </c>
      <c r="N327" s="40">
        <v>0</v>
      </c>
      <c r="O327" s="40">
        <v>0</v>
      </c>
      <c r="P327" s="133">
        <v>0</v>
      </c>
    </row>
    <row r="328" spans="2:16" ht="15" customHeight="1" x14ac:dyDescent="0.2">
      <c r="B328" s="25"/>
      <c r="C328" s="24"/>
      <c r="D328" s="24"/>
      <c r="E328" s="24" t="s">
        <v>597</v>
      </c>
      <c r="F328" s="24"/>
      <c r="G328" s="57" t="s">
        <v>598</v>
      </c>
      <c r="H328" s="26">
        <v>0</v>
      </c>
      <c r="I328" s="26">
        <v>0</v>
      </c>
      <c r="J328" s="26">
        <v>0</v>
      </c>
      <c r="K328" s="26">
        <v>0</v>
      </c>
      <c r="L328" s="26">
        <v>0</v>
      </c>
      <c r="M328" s="26">
        <v>0</v>
      </c>
      <c r="N328" s="26">
        <v>0</v>
      </c>
      <c r="O328" s="26">
        <v>0</v>
      </c>
      <c r="P328" s="137">
        <v>0</v>
      </c>
    </row>
    <row r="329" spans="2:16" ht="15" customHeight="1" x14ac:dyDescent="0.2">
      <c r="B329" s="61"/>
      <c r="C329" s="62"/>
      <c r="D329" s="62"/>
      <c r="E329" s="62"/>
      <c r="F329" s="45" t="s">
        <v>599</v>
      </c>
      <c r="G329" s="55" t="s">
        <v>598</v>
      </c>
      <c r="H329" s="46">
        <v>47871.9</v>
      </c>
      <c r="I329" s="46">
        <v>78466.92</v>
      </c>
      <c r="J329" s="46">
        <v>107822.49</v>
      </c>
      <c r="K329" s="46">
        <v>82390.12</v>
      </c>
      <c r="L329" s="46">
        <v>7592.31</v>
      </c>
      <c r="M329" s="46">
        <v>105833.7</v>
      </c>
      <c r="N329" s="46">
        <v>138166.21</v>
      </c>
      <c r="O329" s="46">
        <v>86848.81</v>
      </c>
      <c r="P329" s="135">
        <v>85236.55</v>
      </c>
    </row>
    <row r="330" spans="2:16" ht="15" customHeight="1" x14ac:dyDescent="0.2">
      <c r="B330" s="25"/>
      <c r="C330" s="24"/>
      <c r="D330" s="24"/>
      <c r="E330" s="24" t="s">
        <v>600</v>
      </c>
      <c r="F330" s="24"/>
      <c r="G330" s="57" t="s">
        <v>601</v>
      </c>
      <c r="H330" s="26">
        <v>0</v>
      </c>
      <c r="I330" s="26">
        <v>0</v>
      </c>
      <c r="J330" s="26">
        <v>0</v>
      </c>
      <c r="K330" s="26">
        <v>0</v>
      </c>
      <c r="L330" s="26">
        <v>0</v>
      </c>
      <c r="M330" s="26">
        <v>0</v>
      </c>
      <c r="N330" s="26">
        <v>0</v>
      </c>
      <c r="O330" s="26">
        <v>0</v>
      </c>
      <c r="P330" s="137">
        <v>0</v>
      </c>
    </row>
    <row r="331" spans="2:16" ht="15" customHeight="1" x14ac:dyDescent="0.2">
      <c r="B331" s="61"/>
      <c r="C331" s="62"/>
      <c r="D331" s="62"/>
      <c r="E331" s="62"/>
      <c r="F331" s="45" t="s">
        <v>602</v>
      </c>
      <c r="G331" s="55" t="s">
        <v>603</v>
      </c>
      <c r="H331" s="46">
        <v>17583.849999999999</v>
      </c>
      <c r="I331" s="46">
        <v>6092.86</v>
      </c>
      <c r="J331" s="46">
        <v>4112.72</v>
      </c>
      <c r="K331" s="46">
        <v>7655.99</v>
      </c>
      <c r="L331" s="46">
        <v>2711.37</v>
      </c>
      <c r="M331" s="46">
        <v>8591.89</v>
      </c>
      <c r="N331" s="46">
        <v>11144.33</v>
      </c>
      <c r="O331" s="46">
        <v>10243.93</v>
      </c>
      <c r="P331" s="135">
        <v>2460.9299999999998</v>
      </c>
    </row>
    <row r="332" spans="2:16" ht="15" customHeight="1" x14ac:dyDescent="0.2">
      <c r="B332" s="61"/>
      <c r="C332" s="62"/>
      <c r="D332" s="62"/>
      <c r="E332" s="62"/>
      <c r="F332" s="45" t="s">
        <v>604</v>
      </c>
      <c r="G332" s="55" t="s">
        <v>605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135">
        <v>0</v>
      </c>
    </row>
    <row r="333" spans="2:16" ht="15" customHeight="1" x14ac:dyDescent="0.2">
      <c r="B333" s="65"/>
      <c r="C333" s="39"/>
      <c r="D333" s="39" t="s">
        <v>606</v>
      </c>
      <c r="E333" s="39"/>
      <c r="F333" s="39"/>
      <c r="G333" s="53" t="s">
        <v>607</v>
      </c>
      <c r="H333" s="40">
        <v>0</v>
      </c>
      <c r="I333" s="40">
        <v>0</v>
      </c>
      <c r="J333" s="40">
        <v>0</v>
      </c>
      <c r="K333" s="40">
        <v>0</v>
      </c>
      <c r="L333" s="40">
        <v>0</v>
      </c>
      <c r="M333" s="40">
        <v>0</v>
      </c>
      <c r="N333" s="40">
        <v>0</v>
      </c>
      <c r="O333" s="40">
        <v>0</v>
      </c>
      <c r="P333" s="133">
        <v>0</v>
      </c>
    </row>
    <row r="334" spans="2:16" ht="15" customHeight="1" x14ac:dyDescent="0.2">
      <c r="B334" s="25"/>
      <c r="C334" s="24"/>
      <c r="D334" s="24"/>
      <c r="E334" s="24" t="s">
        <v>608</v>
      </c>
      <c r="F334" s="24"/>
      <c r="G334" s="57" t="s">
        <v>607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137">
        <v>0</v>
      </c>
    </row>
    <row r="335" spans="2:16" ht="15" customHeight="1" x14ac:dyDescent="0.2">
      <c r="B335" s="61"/>
      <c r="C335" s="62"/>
      <c r="D335" s="62"/>
      <c r="E335" s="62"/>
      <c r="F335" s="45" t="s">
        <v>609</v>
      </c>
      <c r="G335" s="55" t="s">
        <v>610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135">
        <v>0</v>
      </c>
    </row>
    <row r="336" spans="2:16" ht="15" customHeight="1" x14ac:dyDescent="0.2">
      <c r="B336" s="61"/>
      <c r="C336" s="62"/>
      <c r="D336" s="62"/>
      <c r="E336" s="62"/>
      <c r="F336" s="45" t="s">
        <v>611</v>
      </c>
      <c r="G336" s="55" t="s">
        <v>607</v>
      </c>
      <c r="H336" s="46">
        <v>66097.240000000005</v>
      </c>
      <c r="I336" s="46">
        <v>66164.990000000005</v>
      </c>
      <c r="J336" s="46">
        <v>51999.28</v>
      </c>
      <c r="K336" s="46">
        <v>123080.49</v>
      </c>
      <c r="L336" s="46">
        <v>64844.44</v>
      </c>
      <c r="M336" s="46">
        <v>98725.32</v>
      </c>
      <c r="N336" s="46">
        <v>86122.880000000005</v>
      </c>
      <c r="O336" s="46">
        <v>76287.53</v>
      </c>
      <c r="P336" s="135">
        <v>176049.01</v>
      </c>
    </row>
    <row r="337" spans="2:16" ht="15" customHeight="1" x14ac:dyDescent="0.2">
      <c r="B337" s="25"/>
      <c r="C337" s="24"/>
      <c r="D337" s="24"/>
      <c r="E337" s="24" t="s">
        <v>612</v>
      </c>
      <c r="F337" s="24"/>
      <c r="G337" s="57" t="s">
        <v>613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137">
        <v>0</v>
      </c>
    </row>
    <row r="338" spans="2:16" ht="15" customHeight="1" x14ac:dyDescent="0.2">
      <c r="B338" s="61"/>
      <c r="C338" s="62"/>
      <c r="D338" s="62"/>
      <c r="E338" s="62"/>
      <c r="F338" s="45" t="s">
        <v>614</v>
      </c>
      <c r="G338" s="55" t="s">
        <v>613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135">
        <v>0</v>
      </c>
    </row>
    <row r="339" spans="2:16" ht="15" customHeight="1" x14ac:dyDescent="0.2">
      <c r="B339" s="65"/>
      <c r="C339" s="39"/>
      <c r="D339" s="39" t="s">
        <v>615</v>
      </c>
      <c r="E339" s="39"/>
      <c r="F339" s="39"/>
      <c r="G339" s="53" t="s">
        <v>616</v>
      </c>
      <c r="H339" s="40">
        <v>0</v>
      </c>
      <c r="I339" s="40">
        <v>0</v>
      </c>
      <c r="J339" s="40">
        <v>0</v>
      </c>
      <c r="K339" s="40">
        <v>0</v>
      </c>
      <c r="L339" s="40">
        <v>0</v>
      </c>
      <c r="M339" s="40">
        <v>0</v>
      </c>
      <c r="N339" s="40">
        <v>0</v>
      </c>
      <c r="O339" s="40">
        <v>0</v>
      </c>
      <c r="P339" s="133">
        <v>0</v>
      </c>
    </row>
    <row r="340" spans="2:16" ht="15" customHeight="1" x14ac:dyDescent="0.2">
      <c r="B340" s="25"/>
      <c r="C340" s="24"/>
      <c r="D340" s="24"/>
      <c r="E340" s="24" t="s">
        <v>617</v>
      </c>
      <c r="F340" s="24"/>
      <c r="G340" s="57" t="s">
        <v>618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137">
        <v>0</v>
      </c>
    </row>
    <row r="341" spans="2:16" ht="15" customHeight="1" x14ac:dyDescent="0.2">
      <c r="B341" s="61"/>
      <c r="C341" s="62"/>
      <c r="D341" s="62"/>
      <c r="E341" s="62"/>
      <c r="F341" s="45" t="s">
        <v>619</v>
      </c>
      <c r="G341" s="55" t="s">
        <v>620</v>
      </c>
      <c r="H341" s="46">
        <v>536708.77</v>
      </c>
      <c r="I341" s="46">
        <v>448291.81</v>
      </c>
      <c r="J341" s="46">
        <v>386464.54</v>
      </c>
      <c r="K341" s="46">
        <v>461311.15</v>
      </c>
      <c r="L341" s="46">
        <v>401782.14</v>
      </c>
      <c r="M341" s="46">
        <v>455781.9</v>
      </c>
      <c r="N341" s="46">
        <v>522775.74</v>
      </c>
      <c r="O341" s="46">
        <v>391358.76</v>
      </c>
      <c r="P341" s="135">
        <v>460008.45</v>
      </c>
    </row>
    <row r="342" spans="2:16" ht="15" customHeight="1" x14ac:dyDescent="0.2">
      <c r="B342" s="61"/>
      <c r="C342" s="62"/>
      <c r="D342" s="62"/>
      <c r="E342" s="62"/>
      <c r="F342" s="45" t="s">
        <v>621</v>
      </c>
      <c r="G342" s="55" t="s">
        <v>622</v>
      </c>
      <c r="H342" s="46">
        <v>66985.960000000006</v>
      </c>
      <c r="I342" s="46">
        <v>56520.4</v>
      </c>
      <c r="J342" s="46">
        <v>61256.22</v>
      </c>
      <c r="K342" s="46">
        <v>60687.09</v>
      </c>
      <c r="L342" s="46">
        <v>73597</v>
      </c>
      <c r="M342" s="46">
        <v>62625.93</v>
      </c>
      <c r="N342" s="46">
        <v>71955.27</v>
      </c>
      <c r="O342" s="46">
        <v>75258.27</v>
      </c>
      <c r="P342" s="135">
        <v>67720.61</v>
      </c>
    </row>
    <row r="343" spans="2:16" ht="15" customHeight="1" x14ac:dyDescent="0.2">
      <c r="B343" s="25"/>
      <c r="C343" s="24"/>
      <c r="D343" s="24"/>
      <c r="E343" s="24" t="s">
        <v>623</v>
      </c>
      <c r="F343" s="24"/>
      <c r="G343" s="57" t="s">
        <v>624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137">
        <v>0</v>
      </c>
    </row>
    <row r="344" spans="2:16" ht="15" customHeight="1" x14ac:dyDescent="0.2">
      <c r="B344" s="61"/>
      <c r="C344" s="62"/>
      <c r="D344" s="62"/>
      <c r="E344" s="62"/>
      <c r="F344" s="45" t="s">
        <v>625</v>
      </c>
      <c r="G344" s="55" t="s">
        <v>624</v>
      </c>
      <c r="H344" s="46">
        <v>579881.91</v>
      </c>
      <c r="I344" s="46">
        <v>538028.49</v>
      </c>
      <c r="J344" s="46">
        <v>553017.92000000004</v>
      </c>
      <c r="K344" s="46">
        <v>863783.24</v>
      </c>
      <c r="L344" s="46">
        <v>570099.01</v>
      </c>
      <c r="M344" s="46">
        <v>755375.74</v>
      </c>
      <c r="N344" s="46">
        <v>789755.37</v>
      </c>
      <c r="O344" s="46">
        <v>787111.28</v>
      </c>
      <c r="P344" s="135">
        <v>803474.22</v>
      </c>
    </row>
    <row r="345" spans="2:16" ht="15" customHeight="1" x14ac:dyDescent="0.2">
      <c r="B345" s="25"/>
      <c r="C345" s="24"/>
      <c r="D345" s="24"/>
      <c r="E345" s="24" t="s">
        <v>626</v>
      </c>
      <c r="F345" s="24"/>
      <c r="G345" s="57" t="s">
        <v>627</v>
      </c>
      <c r="H345" s="26">
        <v>0</v>
      </c>
      <c r="I345" s="26">
        <v>0</v>
      </c>
      <c r="J345" s="26">
        <v>0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137">
        <v>0</v>
      </c>
    </row>
    <row r="346" spans="2:16" ht="15" customHeight="1" x14ac:dyDescent="0.2">
      <c r="B346" s="61"/>
      <c r="C346" s="62"/>
      <c r="D346" s="62"/>
      <c r="E346" s="62"/>
      <c r="F346" s="45" t="s">
        <v>628</v>
      </c>
      <c r="G346" s="55" t="s">
        <v>629</v>
      </c>
      <c r="H346" s="46">
        <v>418900.85</v>
      </c>
      <c r="I346" s="46">
        <v>338550.63</v>
      </c>
      <c r="J346" s="46">
        <v>473947.92</v>
      </c>
      <c r="K346" s="46">
        <v>688338.83</v>
      </c>
      <c r="L346" s="46">
        <v>308499.81</v>
      </c>
      <c r="M346" s="46">
        <v>373789.16</v>
      </c>
      <c r="N346" s="46">
        <v>602403.32999999996</v>
      </c>
      <c r="O346" s="46">
        <v>450230.71</v>
      </c>
      <c r="P346" s="135">
        <v>672924.68</v>
      </c>
    </row>
    <row r="347" spans="2:16" ht="15" customHeight="1" x14ac:dyDescent="0.2">
      <c r="B347" s="61"/>
      <c r="C347" s="62"/>
      <c r="D347" s="62"/>
      <c r="E347" s="62"/>
      <c r="F347" s="45" t="s">
        <v>630</v>
      </c>
      <c r="G347" s="55" t="s">
        <v>631</v>
      </c>
      <c r="H347" s="46">
        <v>5725.1</v>
      </c>
      <c r="I347" s="46">
        <v>121093.16</v>
      </c>
      <c r="J347" s="46">
        <v>8375.36</v>
      </c>
      <c r="K347" s="46">
        <v>67615.850000000006</v>
      </c>
      <c r="L347" s="46">
        <v>150090.63</v>
      </c>
      <c r="M347" s="46">
        <v>98506.65</v>
      </c>
      <c r="N347" s="46">
        <v>94700.89</v>
      </c>
      <c r="O347" s="46">
        <v>100163.04</v>
      </c>
      <c r="P347" s="135">
        <v>153174.93</v>
      </c>
    </row>
    <row r="348" spans="2:16" ht="15" customHeight="1" x14ac:dyDescent="0.2">
      <c r="B348" s="25"/>
      <c r="C348" s="24"/>
      <c r="D348" s="24"/>
      <c r="E348" s="24" t="s">
        <v>632</v>
      </c>
      <c r="F348" s="24"/>
      <c r="G348" s="57" t="s">
        <v>633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137">
        <v>0</v>
      </c>
    </row>
    <row r="349" spans="2:16" ht="15" customHeight="1" x14ac:dyDescent="0.2">
      <c r="B349" s="61"/>
      <c r="C349" s="62"/>
      <c r="D349" s="62"/>
      <c r="E349" s="62"/>
      <c r="F349" s="45" t="s">
        <v>634</v>
      </c>
      <c r="G349" s="55" t="s">
        <v>633</v>
      </c>
      <c r="H349" s="46">
        <v>159775.85999999999</v>
      </c>
      <c r="I349" s="46">
        <v>151324.38</v>
      </c>
      <c r="J349" s="46">
        <v>139469.96</v>
      </c>
      <c r="K349" s="46">
        <v>153540.31</v>
      </c>
      <c r="L349" s="46">
        <v>111497.17</v>
      </c>
      <c r="M349" s="46">
        <v>197938.85</v>
      </c>
      <c r="N349" s="46">
        <v>102494.6</v>
      </c>
      <c r="O349" s="46">
        <v>149321.73000000001</v>
      </c>
      <c r="P349" s="135">
        <v>169507.72</v>
      </c>
    </row>
    <row r="350" spans="2:16" ht="15" customHeight="1" x14ac:dyDescent="0.2">
      <c r="B350" s="25"/>
      <c r="C350" s="24"/>
      <c r="D350" s="24"/>
      <c r="E350" s="24" t="s">
        <v>635</v>
      </c>
      <c r="F350" s="24"/>
      <c r="G350" s="57" t="s">
        <v>636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137">
        <v>0</v>
      </c>
    </row>
    <row r="351" spans="2:16" ht="15" customHeight="1" x14ac:dyDescent="0.2">
      <c r="B351" s="61"/>
      <c r="C351" s="62"/>
      <c r="D351" s="62"/>
      <c r="E351" s="62"/>
      <c r="F351" s="45" t="s">
        <v>637</v>
      </c>
      <c r="G351" s="55" t="s">
        <v>636</v>
      </c>
      <c r="H351" s="46">
        <v>415498.43</v>
      </c>
      <c r="I351" s="46">
        <v>285877.90000000002</v>
      </c>
      <c r="J351" s="46">
        <v>637397.78</v>
      </c>
      <c r="K351" s="46">
        <v>912407.28</v>
      </c>
      <c r="L351" s="46">
        <v>620033.18000000005</v>
      </c>
      <c r="M351" s="46">
        <v>927266.27</v>
      </c>
      <c r="N351" s="46">
        <v>798880.16</v>
      </c>
      <c r="O351" s="46">
        <v>845789.28</v>
      </c>
      <c r="P351" s="135">
        <v>920255.44</v>
      </c>
    </row>
    <row r="352" spans="2:16" ht="15" customHeight="1" x14ac:dyDescent="0.2">
      <c r="B352" s="25"/>
      <c r="C352" s="24"/>
      <c r="D352" s="24"/>
      <c r="E352" s="24" t="s">
        <v>638</v>
      </c>
      <c r="F352" s="24"/>
      <c r="G352" s="57" t="s">
        <v>639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137">
        <v>0</v>
      </c>
    </row>
    <row r="353" spans="2:16" ht="15" customHeight="1" x14ac:dyDescent="0.2">
      <c r="B353" s="61"/>
      <c r="C353" s="62"/>
      <c r="D353" s="62"/>
      <c r="E353" s="62"/>
      <c r="F353" s="45" t="s">
        <v>640</v>
      </c>
      <c r="G353" s="55" t="s">
        <v>639</v>
      </c>
      <c r="H353" s="46">
        <v>145367.23000000001</v>
      </c>
      <c r="I353" s="46">
        <v>133311.13</v>
      </c>
      <c r="J353" s="46">
        <v>78384.23</v>
      </c>
      <c r="K353" s="46">
        <v>100578.81</v>
      </c>
      <c r="L353" s="46">
        <v>103376.38</v>
      </c>
      <c r="M353" s="46">
        <v>127054.68</v>
      </c>
      <c r="N353" s="46">
        <v>135176.09</v>
      </c>
      <c r="O353" s="46">
        <v>133915.21</v>
      </c>
      <c r="P353" s="135">
        <v>136376.54999999999</v>
      </c>
    </row>
    <row r="354" spans="2:16" ht="15" customHeight="1" x14ac:dyDescent="0.2">
      <c r="B354" s="25"/>
      <c r="C354" s="24"/>
      <c r="D354" s="24"/>
      <c r="E354" s="24" t="s">
        <v>641</v>
      </c>
      <c r="F354" s="24"/>
      <c r="G354" s="57" t="s">
        <v>642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137">
        <v>0</v>
      </c>
    </row>
    <row r="355" spans="2:16" ht="15" customHeight="1" x14ac:dyDescent="0.2">
      <c r="B355" s="61"/>
      <c r="C355" s="62"/>
      <c r="D355" s="62"/>
      <c r="E355" s="62"/>
      <c r="F355" s="45" t="s">
        <v>643</v>
      </c>
      <c r="G355" s="55" t="s">
        <v>644</v>
      </c>
      <c r="H355" s="46">
        <v>2188.27</v>
      </c>
      <c r="I355" s="46">
        <v>3635.41</v>
      </c>
      <c r="J355" s="46">
        <v>1569.12</v>
      </c>
      <c r="K355" s="46">
        <v>2458.7199999999998</v>
      </c>
      <c r="L355" s="46">
        <v>2500.58</v>
      </c>
      <c r="M355" s="46">
        <v>2613.3000000000002</v>
      </c>
      <c r="N355" s="46">
        <v>2003.84</v>
      </c>
      <c r="O355" s="46">
        <v>1586.47</v>
      </c>
      <c r="P355" s="135">
        <v>1960.98</v>
      </c>
    </row>
    <row r="356" spans="2:16" ht="15" customHeight="1" x14ac:dyDescent="0.2">
      <c r="B356" s="61"/>
      <c r="C356" s="62"/>
      <c r="D356" s="62"/>
      <c r="E356" s="62"/>
      <c r="F356" s="45" t="s">
        <v>645</v>
      </c>
      <c r="G356" s="55" t="s">
        <v>646</v>
      </c>
      <c r="H356" s="46">
        <v>513173.16</v>
      </c>
      <c r="I356" s="46">
        <v>441009.68</v>
      </c>
      <c r="J356" s="46">
        <v>428606.77</v>
      </c>
      <c r="K356" s="46">
        <v>571525.04</v>
      </c>
      <c r="L356" s="46">
        <v>459653.93</v>
      </c>
      <c r="M356" s="46">
        <v>652810.93000000005</v>
      </c>
      <c r="N356" s="46">
        <v>574731.48</v>
      </c>
      <c r="O356" s="46">
        <v>574030.15</v>
      </c>
      <c r="P356" s="135">
        <v>440910.04</v>
      </c>
    </row>
    <row r="357" spans="2:16" ht="15" customHeight="1" x14ac:dyDescent="0.2">
      <c r="B357" s="61"/>
      <c r="C357" s="62"/>
      <c r="D357" s="62"/>
      <c r="E357" s="62"/>
      <c r="F357" s="45" t="s">
        <v>647</v>
      </c>
      <c r="G357" s="55" t="s">
        <v>648</v>
      </c>
      <c r="H357" s="46">
        <v>27.16</v>
      </c>
      <c r="I357" s="46">
        <v>0</v>
      </c>
      <c r="J357" s="46">
        <v>200.5</v>
      </c>
      <c r="K357" s="46">
        <v>0</v>
      </c>
      <c r="L357" s="46">
        <v>0</v>
      </c>
      <c r="M357" s="46">
        <v>0</v>
      </c>
      <c r="N357" s="46">
        <v>326.83999999999997</v>
      </c>
      <c r="O357" s="46">
        <v>0</v>
      </c>
      <c r="P357" s="135">
        <v>0</v>
      </c>
    </row>
    <row r="358" spans="2:16" ht="15" customHeight="1" x14ac:dyDescent="0.2">
      <c r="B358" s="61"/>
      <c r="C358" s="62"/>
      <c r="D358" s="62"/>
      <c r="E358" s="62"/>
      <c r="F358" s="45" t="s">
        <v>649</v>
      </c>
      <c r="G358" s="55" t="s">
        <v>650</v>
      </c>
      <c r="H358" s="46">
        <v>1841</v>
      </c>
      <c r="I358" s="46">
        <v>16.8</v>
      </c>
      <c r="J358" s="46">
        <v>349.53</v>
      </c>
      <c r="K358" s="46">
        <v>5013.1000000000004</v>
      </c>
      <c r="L358" s="46">
        <v>3921.81</v>
      </c>
      <c r="M358" s="46">
        <v>1943.48</v>
      </c>
      <c r="N358" s="46">
        <v>243.58</v>
      </c>
      <c r="O358" s="46">
        <v>352.43</v>
      </c>
      <c r="P358" s="135">
        <v>469.98</v>
      </c>
    </row>
    <row r="359" spans="2:16" ht="15" customHeight="1" x14ac:dyDescent="0.2">
      <c r="B359" s="61"/>
      <c r="C359" s="62"/>
      <c r="D359" s="62"/>
      <c r="E359" s="62"/>
      <c r="F359" s="45" t="s">
        <v>651</v>
      </c>
      <c r="G359" s="55" t="s">
        <v>652</v>
      </c>
      <c r="H359" s="46">
        <v>5631.14</v>
      </c>
      <c r="I359" s="46">
        <v>10409.69</v>
      </c>
      <c r="J359" s="46">
        <v>7227.25</v>
      </c>
      <c r="K359" s="46">
        <v>5862.63</v>
      </c>
      <c r="L359" s="46">
        <v>5768.26</v>
      </c>
      <c r="M359" s="46">
        <v>15262.69</v>
      </c>
      <c r="N359" s="46">
        <v>15521.46</v>
      </c>
      <c r="O359" s="46">
        <v>11122.9</v>
      </c>
      <c r="P359" s="135">
        <v>7658.97</v>
      </c>
    </row>
    <row r="360" spans="2:16" ht="15" customHeight="1" x14ac:dyDescent="0.2">
      <c r="B360" s="61"/>
      <c r="C360" s="62"/>
      <c r="D360" s="62"/>
      <c r="E360" s="62"/>
      <c r="F360" s="45" t="s">
        <v>653</v>
      </c>
      <c r="G360" s="55" t="s">
        <v>654</v>
      </c>
      <c r="H360" s="46">
        <v>37.76</v>
      </c>
      <c r="I360" s="46">
        <v>47.32</v>
      </c>
      <c r="J360" s="46">
        <v>38.340000000000003</v>
      </c>
      <c r="K360" s="46">
        <v>61.92</v>
      </c>
      <c r="L360" s="46">
        <v>36.229999999999997</v>
      </c>
      <c r="M360" s="46">
        <v>0</v>
      </c>
      <c r="N360" s="46">
        <v>0</v>
      </c>
      <c r="O360" s="46">
        <v>0</v>
      </c>
      <c r="P360" s="135">
        <v>0</v>
      </c>
    </row>
    <row r="361" spans="2:16" ht="15" customHeight="1" x14ac:dyDescent="0.2">
      <c r="B361" s="61"/>
      <c r="C361" s="62"/>
      <c r="D361" s="62"/>
      <c r="E361" s="62"/>
      <c r="F361" s="45" t="s">
        <v>655</v>
      </c>
      <c r="G361" s="55" t="s">
        <v>656</v>
      </c>
      <c r="H361" s="46">
        <v>9106.32</v>
      </c>
      <c r="I361" s="46">
        <v>20297.14</v>
      </c>
      <c r="J361" s="46">
        <v>19256.38</v>
      </c>
      <c r="K361" s="46">
        <v>22189.66</v>
      </c>
      <c r="L361" s="46">
        <v>32051.85</v>
      </c>
      <c r="M361" s="46">
        <v>25801.23</v>
      </c>
      <c r="N361" s="46">
        <v>33017.94</v>
      </c>
      <c r="O361" s="46">
        <v>23765.55</v>
      </c>
      <c r="P361" s="135">
        <v>28859</v>
      </c>
    </row>
    <row r="362" spans="2:16" ht="15" customHeight="1" x14ac:dyDescent="0.2">
      <c r="B362" s="61"/>
      <c r="C362" s="62"/>
      <c r="D362" s="62"/>
      <c r="E362" s="62"/>
      <c r="F362" s="45" t="s">
        <v>657</v>
      </c>
      <c r="G362" s="55" t="s">
        <v>658</v>
      </c>
      <c r="H362" s="46">
        <v>879676.94</v>
      </c>
      <c r="I362" s="46">
        <v>575387.24</v>
      </c>
      <c r="J362" s="46">
        <v>716705.31</v>
      </c>
      <c r="K362" s="46">
        <v>830084.65</v>
      </c>
      <c r="L362" s="46">
        <v>619744.27</v>
      </c>
      <c r="M362" s="46">
        <v>804421.96</v>
      </c>
      <c r="N362" s="46">
        <v>810857.92</v>
      </c>
      <c r="O362" s="46">
        <v>809882.9</v>
      </c>
      <c r="P362" s="135">
        <v>983868.04</v>
      </c>
    </row>
    <row r="363" spans="2:16" ht="15" customHeight="1" x14ac:dyDescent="0.2">
      <c r="B363" s="34"/>
      <c r="C363" s="35" t="s">
        <v>659</v>
      </c>
      <c r="D363" s="35"/>
      <c r="E363" s="35"/>
      <c r="F363" s="35"/>
      <c r="G363" s="52" t="s">
        <v>660</v>
      </c>
      <c r="H363" s="66">
        <v>0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144">
        <v>0</v>
      </c>
    </row>
    <row r="364" spans="2:16" ht="15" customHeight="1" x14ac:dyDescent="0.2">
      <c r="B364" s="65"/>
      <c r="C364" s="39"/>
      <c r="D364" s="39" t="s">
        <v>661</v>
      </c>
      <c r="E364" s="39"/>
      <c r="F364" s="39"/>
      <c r="G364" s="53" t="s">
        <v>662</v>
      </c>
      <c r="H364" s="40">
        <v>0</v>
      </c>
      <c r="I364" s="40">
        <v>0</v>
      </c>
      <c r="J364" s="40">
        <v>0</v>
      </c>
      <c r="K364" s="40">
        <v>0</v>
      </c>
      <c r="L364" s="40">
        <v>0</v>
      </c>
      <c r="M364" s="40">
        <v>0</v>
      </c>
      <c r="N364" s="40">
        <v>0</v>
      </c>
      <c r="O364" s="40">
        <v>0</v>
      </c>
      <c r="P364" s="133">
        <v>0</v>
      </c>
    </row>
    <row r="365" spans="2:16" ht="15" customHeight="1" x14ac:dyDescent="0.2">
      <c r="B365" s="25"/>
      <c r="C365" s="24"/>
      <c r="D365" s="24"/>
      <c r="E365" s="24" t="s">
        <v>663</v>
      </c>
      <c r="F365" s="24"/>
      <c r="G365" s="57" t="s">
        <v>664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137">
        <v>0</v>
      </c>
    </row>
    <row r="366" spans="2:16" ht="15" customHeight="1" x14ac:dyDescent="0.2">
      <c r="B366" s="61"/>
      <c r="C366" s="62"/>
      <c r="D366" s="62"/>
      <c r="E366" s="62"/>
      <c r="F366" s="45" t="s">
        <v>665</v>
      </c>
      <c r="G366" s="55" t="s">
        <v>4216</v>
      </c>
      <c r="H366" s="46">
        <v>463.85</v>
      </c>
      <c r="I366" s="46">
        <v>3037.73</v>
      </c>
      <c r="J366" s="46">
        <v>217.98</v>
      </c>
      <c r="K366" s="46">
        <v>335.97</v>
      </c>
      <c r="L366" s="46">
        <v>504.05</v>
      </c>
      <c r="M366" s="46">
        <v>3378.29</v>
      </c>
      <c r="N366" s="46">
        <v>16460</v>
      </c>
      <c r="O366" s="46">
        <v>17285.55</v>
      </c>
      <c r="P366" s="135">
        <v>15671.67</v>
      </c>
    </row>
    <row r="367" spans="2:16" ht="15" customHeight="1" x14ac:dyDescent="0.2">
      <c r="B367" s="61"/>
      <c r="C367" s="62"/>
      <c r="D367" s="62"/>
      <c r="E367" s="62"/>
      <c r="F367" s="45" t="s">
        <v>667</v>
      </c>
      <c r="G367" s="55" t="s">
        <v>668</v>
      </c>
      <c r="H367" s="46">
        <v>279572.09999999998</v>
      </c>
      <c r="I367" s="46">
        <v>415812.57</v>
      </c>
      <c r="J367" s="46">
        <v>656100.74</v>
      </c>
      <c r="K367" s="46">
        <v>655491.59</v>
      </c>
      <c r="L367" s="46">
        <v>612156.68000000005</v>
      </c>
      <c r="M367" s="46">
        <v>68972.160000000003</v>
      </c>
      <c r="N367" s="46">
        <v>206037.52</v>
      </c>
      <c r="O367" s="46">
        <v>70066.179999999993</v>
      </c>
      <c r="P367" s="135">
        <v>111495.45</v>
      </c>
    </row>
    <row r="368" spans="2:16" ht="15" customHeight="1" x14ac:dyDescent="0.2">
      <c r="B368" s="25"/>
      <c r="C368" s="24"/>
      <c r="D368" s="24"/>
      <c r="E368" s="24" t="s">
        <v>669</v>
      </c>
      <c r="F368" s="24"/>
      <c r="G368" s="57" t="s">
        <v>670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137">
        <v>0</v>
      </c>
    </row>
    <row r="369" spans="2:16" ht="15" customHeight="1" x14ac:dyDescent="0.2">
      <c r="B369" s="61"/>
      <c r="C369" s="62"/>
      <c r="D369" s="62"/>
      <c r="E369" s="62"/>
      <c r="F369" s="45" t="s">
        <v>671</v>
      </c>
      <c r="G369" s="55" t="s">
        <v>670</v>
      </c>
      <c r="H369" s="46">
        <v>83264.25</v>
      </c>
      <c r="I369" s="46">
        <v>57180.57</v>
      </c>
      <c r="J369" s="46">
        <v>67577.919999999998</v>
      </c>
      <c r="K369" s="46">
        <v>62999.97</v>
      </c>
      <c r="L369" s="46">
        <v>80011.7</v>
      </c>
      <c r="M369" s="46">
        <v>85458.86</v>
      </c>
      <c r="N369" s="46">
        <v>98949.55</v>
      </c>
      <c r="O369" s="46">
        <v>72932.77</v>
      </c>
      <c r="P369" s="135">
        <v>91237.61</v>
      </c>
    </row>
    <row r="370" spans="2:16" ht="15" customHeight="1" x14ac:dyDescent="0.2">
      <c r="B370" s="25"/>
      <c r="C370" s="24"/>
      <c r="D370" s="24"/>
      <c r="E370" s="24" t="s">
        <v>672</v>
      </c>
      <c r="F370" s="24"/>
      <c r="G370" s="57" t="s">
        <v>673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137">
        <v>0</v>
      </c>
    </row>
    <row r="371" spans="2:16" ht="15" customHeight="1" x14ac:dyDescent="0.2">
      <c r="B371" s="61"/>
      <c r="C371" s="62"/>
      <c r="D371" s="62"/>
      <c r="E371" s="62"/>
      <c r="F371" s="45" t="s">
        <v>674</v>
      </c>
      <c r="G371" s="55" t="s">
        <v>675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135">
        <v>0</v>
      </c>
    </row>
    <row r="372" spans="2:16" ht="15" customHeight="1" x14ac:dyDescent="0.2">
      <c r="B372" s="61"/>
      <c r="C372" s="62"/>
      <c r="D372" s="62"/>
      <c r="E372" s="62"/>
      <c r="F372" s="45" t="s">
        <v>676</v>
      </c>
      <c r="G372" s="55" t="s">
        <v>677</v>
      </c>
      <c r="H372" s="46">
        <v>23039681.890000001</v>
      </c>
      <c r="I372" s="46">
        <v>22442788.969999999</v>
      </c>
      <c r="J372" s="46">
        <v>22880073.77</v>
      </c>
      <c r="K372" s="46">
        <v>22283481.129999999</v>
      </c>
      <c r="L372" s="46">
        <v>18293293.75</v>
      </c>
      <c r="M372" s="46">
        <v>18122177.050000001</v>
      </c>
      <c r="N372" s="46">
        <v>16862166.399999999</v>
      </c>
      <c r="O372" s="46">
        <v>17158160.100000001</v>
      </c>
      <c r="P372" s="135">
        <v>17679566.620000001</v>
      </c>
    </row>
    <row r="373" spans="2:16" ht="15" customHeight="1" x14ac:dyDescent="0.2">
      <c r="B373" s="65"/>
      <c r="C373" s="39"/>
      <c r="D373" s="39" t="s">
        <v>678</v>
      </c>
      <c r="E373" s="39"/>
      <c r="F373" s="39"/>
      <c r="G373" s="53" t="s">
        <v>4217</v>
      </c>
      <c r="H373" s="40">
        <v>0</v>
      </c>
      <c r="I373" s="40">
        <v>0</v>
      </c>
      <c r="J373" s="40">
        <v>0</v>
      </c>
      <c r="K373" s="40">
        <v>0</v>
      </c>
      <c r="L373" s="40">
        <v>0</v>
      </c>
      <c r="M373" s="40">
        <v>0</v>
      </c>
      <c r="N373" s="40">
        <v>0</v>
      </c>
      <c r="O373" s="40">
        <v>0</v>
      </c>
      <c r="P373" s="133">
        <v>0</v>
      </c>
    </row>
    <row r="374" spans="2:16" ht="15" customHeight="1" x14ac:dyDescent="0.2">
      <c r="B374" s="25"/>
      <c r="C374" s="24"/>
      <c r="D374" s="24"/>
      <c r="E374" s="24" t="s">
        <v>679</v>
      </c>
      <c r="F374" s="24"/>
      <c r="G374" s="57" t="s">
        <v>680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0</v>
      </c>
      <c r="N374" s="26">
        <v>0</v>
      </c>
      <c r="O374" s="26">
        <v>0</v>
      </c>
      <c r="P374" s="137">
        <v>0</v>
      </c>
    </row>
    <row r="375" spans="2:16" ht="15" customHeight="1" x14ac:dyDescent="0.2">
      <c r="B375" s="61"/>
      <c r="C375" s="62"/>
      <c r="D375" s="62"/>
      <c r="E375" s="62"/>
      <c r="F375" s="45" t="s">
        <v>681</v>
      </c>
      <c r="G375" s="55" t="s">
        <v>680</v>
      </c>
      <c r="H375" s="46">
        <v>155434.18</v>
      </c>
      <c r="I375" s="46">
        <v>132534.5</v>
      </c>
      <c r="J375" s="46">
        <v>145821.32999999999</v>
      </c>
      <c r="K375" s="46">
        <v>156262.63</v>
      </c>
      <c r="L375" s="46">
        <v>113946.89</v>
      </c>
      <c r="M375" s="46">
        <v>360824.53</v>
      </c>
      <c r="N375" s="46">
        <v>388000.12</v>
      </c>
      <c r="O375" s="46">
        <v>423637.65</v>
      </c>
      <c r="P375" s="135">
        <v>485867.56</v>
      </c>
    </row>
    <row r="376" spans="2:16" ht="15" customHeight="1" x14ac:dyDescent="0.2">
      <c r="B376" s="25"/>
      <c r="C376" s="24"/>
      <c r="D376" s="24"/>
      <c r="E376" s="24" t="s">
        <v>682</v>
      </c>
      <c r="F376" s="24"/>
      <c r="G376" s="57" t="s">
        <v>4218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26">
        <v>0</v>
      </c>
      <c r="P376" s="137">
        <v>0</v>
      </c>
    </row>
    <row r="377" spans="2:16" ht="15" customHeight="1" x14ac:dyDescent="0.2">
      <c r="B377" s="61"/>
      <c r="C377" s="62"/>
      <c r="D377" s="62"/>
      <c r="E377" s="62"/>
      <c r="F377" s="45" t="s">
        <v>683</v>
      </c>
      <c r="G377" s="55" t="s">
        <v>684</v>
      </c>
      <c r="H377" s="46">
        <v>1043487.7</v>
      </c>
      <c r="I377" s="46">
        <v>724210.15</v>
      </c>
      <c r="J377" s="46">
        <v>768194.21</v>
      </c>
      <c r="K377" s="46">
        <v>747078.11</v>
      </c>
      <c r="L377" s="46">
        <v>587107.49</v>
      </c>
      <c r="M377" s="46">
        <v>684711.04</v>
      </c>
      <c r="N377" s="46">
        <v>535579.48</v>
      </c>
      <c r="O377" s="46">
        <v>830118.6</v>
      </c>
      <c r="P377" s="135">
        <v>996126.94</v>
      </c>
    </row>
    <row r="378" spans="2:16" ht="15" customHeight="1" x14ac:dyDescent="0.2">
      <c r="B378" s="61"/>
      <c r="C378" s="62"/>
      <c r="D378" s="62"/>
      <c r="E378" s="62"/>
      <c r="F378" s="45" t="s">
        <v>685</v>
      </c>
      <c r="G378" s="55" t="s">
        <v>686</v>
      </c>
      <c r="H378" s="46">
        <v>1545.31</v>
      </c>
      <c r="I378" s="46">
        <v>1511.96</v>
      </c>
      <c r="J378" s="46">
        <v>855.13</v>
      </c>
      <c r="K378" s="46">
        <v>3074.75</v>
      </c>
      <c r="L378" s="46">
        <v>1065.8399999999999</v>
      </c>
      <c r="M378" s="46">
        <v>2884.78</v>
      </c>
      <c r="N378" s="46">
        <v>471.17</v>
      </c>
      <c r="O378" s="46">
        <v>399.72</v>
      </c>
      <c r="P378" s="135">
        <v>1484.74</v>
      </c>
    </row>
    <row r="379" spans="2:16" ht="15" customHeight="1" x14ac:dyDescent="0.2">
      <c r="B379" s="61"/>
      <c r="C379" s="62"/>
      <c r="D379" s="62"/>
      <c r="E379" s="62"/>
      <c r="F379" s="45" t="s">
        <v>687</v>
      </c>
      <c r="G379" s="55" t="s">
        <v>688</v>
      </c>
      <c r="H379" s="46">
        <v>6116189.6699999999</v>
      </c>
      <c r="I379" s="46">
        <v>4536255.09</v>
      </c>
      <c r="J379" s="46">
        <v>5179370.93</v>
      </c>
      <c r="K379" s="46">
        <v>5637988.8300000001</v>
      </c>
      <c r="L379" s="46">
        <v>4583687.8600000003</v>
      </c>
      <c r="M379" s="46">
        <v>4563240.84</v>
      </c>
      <c r="N379" s="46">
        <v>4075955.33</v>
      </c>
      <c r="O379" s="46">
        <v>4431662.84</v>
      </c>
      <c r="P379" s="135">
        <v>4626576.72</v>
      </c>
    </row>
    <row r="380" spans="2:16" ht="15" customHeight="1" x14ac:dyDescent="0.2">
      <c r="B380" s="61"/>
      <c r="C380" s="62"/>
      <c r="D380" s="62"/>
      <c r="E380" s="62"/>
      <c r="F380" s="45" t="s">
        <v>689</v>
      </c>
      <c r="G380" s="55" t="s">
        <v>690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135">
        <v>0</v>
      </c>
    </row>
    <row r="381" spans="2:16" ht="15" customHeight="1" x14ac:dyDescent="0.2">
      <c r="B381" s="61"/>
      <c r="C381" s="62"/>
      <c r="D381" s="62"/>
      <c r="E381" s="62"/>
      <c r="F381" s="45" t="s">
        <v>691</v>
      </c>
      <c r="G381" s="55" t="s">
        <v>4219</v>
      </c>
      <c r="H381" s="46">
        <v>39697.85</v>
      </c>
      <c r="I381" s="46">
        <v>23283.95</v>
      </c>
      <c r="J381" s="46">
        <v>23283.95</v>
      </c>
      <c r="K381" s="46">
        <v>23283.95</v>
      </c>
      <c r="L381" s="46">
        <v>23285.86</v>
      </c>
      <c r="M381" s="46">
        <v>23283.95</v>
      </c>
      <c r="N381" s="46">
        <v>23283.95</v>
      </c>
      <c r="O381" s="46">
        <v>23283.95</v>
      </c>
      <c r="P381" s="135">
        <v>16054.23</v>
      </c>
    </row>
    <row r="382" spans="2:16" ht="15" customHeight="1" x14ac:dyDescent="0.2">
      <c r="B382" s="34"/>
      <c r="C382" s="35" t="s">
        <v>693</v>
      </c>
      <c r="D382" s="35"/>
      <c r="E382" s="35"/>
      <c r="F382" s="35"/>
      <c r="G382" s="52" t="s">
        <v>694</v>
      </c>
      <c r="H382" s="66">
        <v>0</v>
      </c>
      <c r="I382" s="66">
        <v>0</v>
      </c>
      <c r="J382" s="66">
        <v>0</v>
      </c>
      <c r="K382" s="66">
        <v>0</v>
      </c>
      <c r="L382" s="66">
        <v>0</v>
      </c>
      <c r="M382" s="66">
        <v>0</v>
      </c>
      <c r="N382" s="66">
        <v>0</v>
      </c>
      <c r="O382" s="66">
        <v>0</v>
      </c>
      <c r="P382" s="144">
        <v>0</v>
      </c>
    </row>
    <row r="383" spans="2:16" ht="15" customHeight="1" x14ac:dyDescent="0.2">
      <c r="B383" s="65"/>
      <c r="C383" s="39"/>
      <c r="D383" s="39" t="s">
        <v>695</v>
      </c>
      <c r="E383" s="39"/>
      <c r="F383" s="39"/>
      <c r="G383" s="53" t="s">
        <v>696</v>
      </c>
      <c r="H383" s="40">
        <v>0</v>
      </c>
      <c r="I383" s="40">
        <v>0</v>
      </c>
      <c r="J383" s="40">
        <v>0</v>
      </c>
      <c r="K383" s="40">
        <v>0</v>
      </c>
      <c r="L383" s="40">
        <v>0</v>
      </c>
      <c r="M383" s="40">
        <v>0</v>
      </c>
      <c r="N383" s="40">
        <v>0</v>
      </c>
      <c r="O383" s="40">
        <v>0</v>
      </c>
      <c r="P383" s="133">
        <v>0</v>
      </c>
    </row>
    <row r="384" spans="2:16" ht="15" customHeight="1" x14ac:dyDescent="0.2">
      <c r="B384" s="25"/>
      <c r="C384" s="24"/>
      <c r="D384" s="24"/>
      <c r="E384" s="24" t="s">
        <v>697</v>
      </c>
      <c r="F384" s="24"/>
      <c r="G384" s="57" t="s">
        <v>696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137">
        <v>0</v>
      </c>
    </row>
    <row r="385" spans="2:16" ht="15" customHeight="1" x14ac:dyDescent="0.2">
      <c r="B385" s="61"/>
      <c r="C385" s="62"/>
      <c r="D385" s="62"/>
      <c r="E385" s="62"/>
      <c r="F385" s="45" t="s">
        <v>698</v>
      </c>
      <c r="G385" s="55" t="s">
        <v>696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135">
        <v>0</v>
      </c>
    </row>
    <row r="386" spans="2:16" ht="15" customHeight="1" x14ac:dyDescent="0.2">
      <c r="B386" s="65"/>
      <c r="C386" s="39"/>
      <c r="D386" s="39" t="s">
        <v>699</v>
      </c>
      <c r="E386" s="39"/>
      <c r="F386" s="39"/>
      <c r="G386" s="53" t="s">
        <v>700</v>
      </c>
      <c r="H386" s="40">
        <v>0</v>
      </c>
      <c r="I386" s="40">
        <v>0</v>
      </c>
      <c r="J386" s="40">
        <v>0</v>
      </c>
      <c r="K386" s="40">
        <v>0</v>
      </c>
      <c r="L386" s="40">
        <v>0</v>
      </c>
      <c r="M386" s="40">
        <v>0</v>
      </c>
      <c r="N386" s="40">
        <v>0</v>
      </c>
      <c r="O386" s="40">
        <v>0</v>
      </c>
      <c r="P386" s="133">
        <v>0</v>
      </c>
    </row>
    <row r="387" spans="2:16" ht="15" customHeight="1" x14ac:dyDescent="0.2">
      <c r="B387" s="25"/>
      <c r="C387" s="24"/>
      <c r="D387" s="24"/>
      <c r="E387" s="24" t="s">
        <v>701</v>
      </c>
      <c r="F387" s="24"/>
      <c r="G387" s="57" t="s">
        <v>700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137">
        <v>0</v>
      </c>
    </row>
    <row r="388" spans="2:16" ht="15" customHeight="1" x14ac:dyDescent="0.2">
      <c r="B388" s="61"/>
      <c r="C388" s="62"/>
      <c r="D388" s="62"/>
      <c r="E388" s="62"/>
      <c r="F388" s="45" t="s">
        <v>702</v>
      </c>
      <c r="G388" s="55" t="s">
        <v>703</v>
      </c>
      <c r="H388" s="46">
        <v>35255.4</v>
      </c>
      <c r="I388" s="46">
        <v>30920.639999999999</v>
      </c>
      <c r="J388" s="46">
        <v>22047.55</v>
      </c>
      <c r="K388" s="46">
        <v>18803.25</v>
      </c>
      <c r="L388" s="46">
        <v>78381.679999999993</v>
      </c>
      <c r="M388" s="46">
        <v>16159.08</v>
      </c>
      <c r="N388" s="46">
        <v>11544.41</v>
      </c>
      <c r="O388" s="46">
        <v>11227.4</v>
      </c>
      <c r="P388" s="135">
        <v>13865.53</v>
      </c>
    </row>
    <row r="389" spans="2:16" ht="15" customHeight="1" x14ac:dyDescent="0.2">
      <c r="B389" s="61"/>
      <c r="C389" s="62"/>
      <c r="D389" s="62"/>
      <c r="E389" s="62"/>
      <c r="F389" s="45" t="s">
        <v>704</v>
      </c>
      <c r="G389" s="55" t="s">
        <v>705</v>
      </c>
      <c r="H389" s="46">
        <v>3273.82</v>
      </c>
      <c r="I389" s="46">
        <v>522.6</v>
      </c>
      <c r="J389" s="46">
        <v>643.73</v>
      </c>
      <c r="K389" s="46">
        <v>914.55</v>
      </c>
      <c r="L389" s="46">
        <v>679.38</v>
      </c>
      <c r="M389" s="46">
        <v>313.56</v>
      </c>
      <c r="N389" s="46">
        <v>516.04999999999995</v>
      </c>
      <c r="O389" s="46">
        <v>1233.0999999999999</v>
      </c>
      <c r="P389" s="135">
        <v>1378.33</v>
      </c>
    </row>
    <row r="390" spans="2:16" ht="15" customHeight="1" x14ac:dyDescent="0.2">
      <c r="B390" s="61"/>
      <c r="C390" s="62"/>
      <c r="D390" s="62"/>
      <c r="E390" s="62"/>
      <c r="F390" s="45" t="s">
        <v>706</v>
      </c>
      <c r="G390" s="55" t="s">
        <v>707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135">
        <v>0</v>
      </c>
    </row>
    <row r="391" spans="2:16" ht="15" customHeight="1" x14ac:dyDescent="0.2">
      <c r="B391" s="61"/>
      <c r="C391" s="62"/>
      <c r="D391" s="62"/>
      <c r="E391" s="62"/>
      <c r="F391" s="45" t="s">
        <v>708</v>
      </c>
      <c r="G391" s="55" t="s">
        <v>709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135">
        <v>0</v>
      </c>
    </row>
    <row r="392" spans="2:16" ht="15" customHeight="1" x14ac:dyDescent="0.2">
      <c r="B392" s="34"/>
      <c r="C392" s="35" t="s">
        <v>710</v>
      </c>
      <c r="D392" s="35"/>
      <c r="E392" s="35"/>
      <c r="F392" s="35"/>
      <c r="G392" s="52" t="s">
        <v>711</v>
      </c>
      <c r="H392" s="66">
        <v>0</v>
      </c>
      <c r="I392" s="66">
        <v>0</v>
      </c>
      <c r="J392" s="66">
        <v>0</v>
      </c>
      <c r="K392" s="66">
        <v>0</v>
      </c>
      <c r="L392" s="66">
        <v>0</v>
      </c>
      <c r="M392" s="66">
        <v>0</v>
      </c>
      <c r="N392" s="66">
        <v>0</v>
      </c>
      <c r="O392" s="66">
        <v>0</v>
      </c>
      <c r="P392" s="144">
        <v>0</v>
      </c>
    </row>
    <row r="393" spans="2:16" ht="15" customHeight="1" x14ac:dyDescent="0.2">
      <c r="B393" s="65"/>
      <c r="C393" s="39"/>
      <c r="D393" s="39" t="s">
        <v>712</v>
      </c>
      <c r="E393" s="39"/>
      <c r="F393" s="39"/>
      <c r="G393" s="53" t="s">
        <v>713</v>
      </c>
      <c r="H393" s="40">
        <v>0</v>
      </c>
      <c r="I393" s="40">
        <v>0</v>
      </c>
      <c r="J393" s="40">
        <v>0</v>
      </c>
      <c r="K393" s="40">
        <v>0</v>
      </c>
      <c r="L393" s="40">
        <v>0</v>
      </c>
      <c r="M393" s="40">
        <v>0</v>
      </c>
      <c r="N393" s="40">
        <v>0</v>
      </c>
      <c r="O393" s="40">
        <v>0</v>
      </c>
      <c r="P393" s="133">
        <v>0</v>
      </c>
    </row>
    <row r="394" spans="2:16" ht="15" customHeight="1" x14ac:dyDescent="0.2">
      <c r="B394" s="25"/>
      <c r="C394" s="24"/>
      <c r="D394" s="24"/>
      <c r="E394" s="24" t="s">
        <v>714</v>
      </c>
      <c r="F394" s="24"/>
      <c r="G394" s="57" t="s">
        <v>715</v>
      </c>
      <c r="H394" s="26">
        <v>0</v>
      </c>
      <c r="I394" s="26">
        <v>0</v>
      </c>
      <c r="J394" s="26">
        <v>0</v>
      </c>
      <c r="K394" s="26">
        <v>0</v>
      </c>
      <c r="L394" s="26">
        <v>0</v>
      </c>
      <c r="M394" s="26">
        <v>0</v>
      </c>
      <c r="N394" s="26">
        <v>0</v>
      </c>
      <c r="O394" s="26">
        <v>0</v>
      </c>
      <c r="P394" s="137">
        <v>0</v>
      </c>
    </row>
    <row r="395" spans="2:16" ht="15" customHeight="1" x14ac:dyDescent="0.2">
      <c r="B395" s="61"/>
      <c r="C395" s="62"/>
      <c r="D395" s="62"/>
      <c r="E395" s="62"/>
      <c r="F395" s="45" t="s">
        <v>716</v>
      </c>
      <c r="G395" s="55" t="s">
        <v>715</v>
      </c>
      <c r="H395" s="46">
        <v>0</v>
      </c>
      <c r="I395" s="46">
        <v>1195.54</v>
      </c>
      <c r="J395" s="46">
        <v>891.75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135">
        <v>0</v>
      </c>
    </row>
    <row r="396" spans="2:16" ht="15" customHeight="1" x14ac:dyDescent="0.2">
      <c r="B396" s="25"/>
      <c r="C396" s="24"/>
      <c r="D396" s="24"/>
      <c r="E396" s="24" t="s">
        <v>717</v>
      </c>
      <c r="F396" s="24"/>
      <c r="G396" s="57" t="s">
        <v>718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137">
        <v>0</v>
      </c>
    </row>
    <row r="397" spans="2:16" ht="15" customHeight="1" x14ac:dyDescent="0.2">
      <c r="B397" s="61"/>
      <c r="C397" s="62"/>
      <c r="D397" s="62"/>
      <c r="E397" s="62"/>
      <c r="F397" s="45" t="s">
        <v>719</v>
      </c>
      <c r="G397" s="55" t="s">
        <v>718</v>
      </c>
      <c r="H397" s="46">
        <v>136.86000000000001</v>
      </c>
      <c r="I397" s="46">
        <v>18.88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135">
        <v>0</v>
      </c>
    </row>
    <row r="398" spans="2:16" ht="15" customHeight="1" x14ac:dyDescent="0.2">
      <c r="B398" s="25"/>
      <c r="C398" s="24"/>
      <c r="D398" s="24"/>
      <c r="E398" s="24" t="s">
        <v>720</v>
      </c>
      <c r="F398" s="24"/>
      <c r="G398" s="57" t="s">
        <v>721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137">
        <v>0</v>
      </c>
    </row>
    <row r="399" spans="2:16" ht="15" customHeight="1" x14ac:dyDescent="0.2">
      <c r="B399" s="61"/>
      <c r="C399" s="62"/>
      <c r="D399" s="62"/>
      <c r="E399" s="62"/>
      <c r="F399" s="45" t="s">
        <v>722</v>
      </c>
      <c r="G399" s="55" t="s">
        <v>721</v>
      </c>
      <c r="H399" s="46">
        <v>26136.04</v>
      </c>
      <c r="I399" s="46">
        <v>11.69</v>
      </c>
      <c r="J399" s="46">
        <v>7499.99</v>
      </c>
      <c r="K399" s="46">
        <v>2855.39</v>
      </c>
      <c r="L399" s="46">
        <v>4184.38</v>
      </c>
      <c r="M399" s="46">
        <v>12675.76</v>
      </c>
      <c r="N399" s="46">
        <v>3448.07</v>
      </c>
      <c r="O399" s="46">
        <v>0</v>
      </c>
      <c r="P399" s="135">
        <v>0</v>
      </c>
    </row>
    <row r="400" spans="2:16" ht="15" customHeight="1" x14ac:dyDescent="0.2">
      <c r="B400" s="25"/>
      <c r="C400" s="24"/>
      <c r="D400" s="24"/>
      <c r="E400" s="24" t="s">
        <v>723</v>
      </c>
      <c r="F400" s="24"/>
      <c r="G400" s="57" t="s">
        <v>724</v>
      </c>
      <c r="H400" s="26">
        <v>0</v>
      </c>
      <c r="I400" s="26">
        <v>0</v>
      </c>
      <c r="J400" s="26">
        <v>0</v>
      </c>
      <c r="K400" s="26">
        <v>0</v>
      </c>
      <c r="L400" s="26">
        <v>0</v>
      </c>
      <c r="M400" s="26">
        <v>0</v>
      </c>
      <c r="N400" s="26">
        <v>0</v>
      </c>
      <c r="O400" s="26">
        <v>0</v>
      </c>
      <c r="P400" s="137">
        <v>0</v>
      </c>
    </row>
    <row r="401" spans="2:16" ht="15" customHeight="1" x14ac:dyDescent="0.2">
      <c r="B401" s="61"/>
      <c r="C401" s="62"/>
      <c r="D401" s="62"/>
      <c r="E401" s="62"/>
      <c r="F401" s="45" t="s">
        <v>725</v>
      </c>
      <c r="G401" s="55" t="s">
        <v>724</v>
      </c>
      <c r="H401" s="46">
        <v>62.83</v>
      </c>
      <c r="I401" s="46">
        <v>37.56</v>
      </c>
      <c r="J401" s="46">
        <v>43.19</v>
      </c>
      <c r="K401" s="46">
        <v>42.94</v>
      </c>
      <c r="L401" s="46">
        <v>27.69</v>
      </c>
      <c r="M401" s="46">
        <v>81.25</v>
      </c>
      <c r="N401" s="46">
        <v>3265.33</v>
      </c>
      <c r="O401" s="46">
        <v>1858.7</v>
      </c>
      <c r="P401" s="135">
        <v>828.5</v>
      </c>
    </row>
    <row r="402" spans="2:16" ht="15" customHeight="1" x14ac:dyDescent="0.2">
      <c r="B402" s="65"/>
      <c r="C402" s="39"/>
      <c r="D402" s="39" t="s">
        <v>726</v>
      </c>
      <c r="E402" s="39"/>
      <c r="F402" s="39"/>
      <c r="G402" s="53" t="s">
        <v>727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v>0</v>
      </c>
      <c r="O402" s="40">
        <v>0</v>
      </c>
      <c r="P402" s="133">
        <v>0</v>
      </c>
    </row>
    <row r="403" spans="2:16" ht="15" customHeight="1" x14ac:dyDescent="0.2">
      <c r="B403" s="25"/>
      <c r="C403" s="24"/>
      <c r="D403" s="24"/>
      <c r="E403" s="24" t="s">
        <v>728</v>
      </c>
      <c r="F403" s="24"/>
      <c r="G403" s="57" t="s">
        <v>729</v>
      </c>
      <c r="H403" s="26">
        <v>0</v>
      </c>
      <c r="I403" s="26">
        <v>0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137">
        <v>0</v>
      </c>
    </row>
    <row r="404" spans="2:16" ht="15" customHeight="1" x14ac:dyDescent="0.2">
      <c r="B404" s="61"/>
      <c r="C404" s="62"/>
      <c r="D404" s="62"/>
      <c r="E404" s="62"/>
      <c r="F404" s="45" t="s">
        <v>730</v>
      </c>
      <c r="G404" s="55" t="s">
        <v>729</v>
      </c>
      <c r="H404" s="46">
        <v>18997.14</v>
      </c>
      <c r="I404" s="46">
        <v>2453.04</v>
      </c>
      <c r="J404" s="46">
        <v>55365.55</v>
      </c>
      <c r="K404" s="46">
        <v>23650.54</v>
      </c>
      <c r="L404" s="46">
        <v>19048.080000000002</v>
      </c>
      <c r="M404" s="46">
        <v>27822.09</v>
      </c>
      <c r="N404" s="46">
        <v>28572.720000000001</v>
      </c>
      <c r="O404" s="46">
        <v>21715.43</v>
      </c>
      <c r="P404" s="135">
        <v>8044.62</v>
      </c>
    </row>
    <row r="405" spans="2:16" ht="15" customHeight="1" x14ac:dyDescent="0.2">
      <c r="B405" s="25"/>
      <c r="C405" s="24"/>
      <c r="D405" s="24"/>
      <c r="E405" s="24" t="s">
        <v>731</v>
      </c>
      <c r="F405" s="24"/>
      <c r="G405" s="57" t="s">
        <v>732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0</v>
      </c>
      <c r="N405" s="26">
        <v>0</v>
      </c>
      <c r="O405" s="26">
        <v>0</v>
      </c>
      <c r="P405" s="137">
        <v>0</v>
      </c>
    </row>
    <row r="406" spans="2:16" ht="15" customHeight="1" x14ac:dyDescent="0.2">
      <c r="B406" s="61"/>
      <c r="C406" s="62"/>
      <c r="D406" s="62"/>
      <c r="E406" s="62"/>
      <c r="F406" s="45" t="s">
        <v>733</v>
      </c>
      <c r="G406" s="55" t="s">
        <v>732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135">
        <v>0</v>
      </c>
    </row>
    <row r="407" spans="2:16" ht="15" customHeight="1" x14ac:dyDescent="0.2">
      <c r="B407" s="25"/>
      <c r="C407" s="24"/>
      <c r="D407" s="24"/>
      <c r="E407" s="24" t="s">
        <v>734</v>
      </c>
      <c r="F407" s="24"/>
      <c r="G407" s="57" t="s">
        <v>735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0</v>
      </c>
      <c r="N407" s="26">
        <v>0</v>
      </c>
      <c r="O407" s="26">
        <v>0</v>
      </c>
      <c r="P407" s="137">
        <v>0</v>
      </c>
    </row>
    <row r="408" spans="2:16" ht="15" customHeight="1" x14ac:dyDescent="0.2">
      <c r="B408" s="61"/>
      <c r="C408" s="62"/>
      <c r="D408" s="62"/>
      <c r="E408" s="62"/>
      <c r="F408" s="45" t="s">
        <v>736</v>
      </c>
      <c r="G408" s="55" t="s">
        <v>735</v>
      </c>
      <c r="H408" s="46">
        <v>127553.59</v>
      </c>
      <c r="I408" s="46">
        <v>110719.97</v>
      </c>
      <c r="J408" s="46">
        <v>111456.11</v>
      </c>
      <c r="K408" s="46">
        <v>159640.26</v>
      </c>
      <c r="L408" s="46">
        <v>144975.56</v>
      </c>
      <c r="M408" s="46">
        <v>195555.08</v>
      </c>
      <c r="N408" s="46">
        <v>173172.04</v>
      </c>
      <c r="O408" s="46">
        <v>168978.1</v>
      </c>
      <c r="P408" s="135">
        <v>170812.14</v>
      </c>
    </row>
    <row r="409" spans="2:16" ht="15" customHeight="1" x14ac:dyDescent="0.2">
      <c r="B409" s="65"/>
      <c r="C409" s="39"/>
      <c r="D409" s="39" t="s">
        <v>737</v>
      </c>
      <c r="E409" s="39"/>
      <c r="F409" s="39"/>
      <c r="G409" s="53" t="s">
        <v>738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133">
        <v>0</v>
      </c>
    </row>
    <row r="410" spans="2:16" ht="15" customHeight="1" x14ac:dyDescent="0.2">
      <c r="B410" s="25"/>
      <c r="C410" s="24"/>
      <c r="D410" s="24"/>
      <c r="E410" s="24" t="s">
        <v>739</v>
      </c>
      <c r="F410" s="24"/>
      <c r="G410" s="57" t="s">
        <v>738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137">
        <v>0</v>
      </c>
    </row>
    <row r="411" spans="2:16" ht="15" customHeight="1" x14ac:dyDescent="0.2">
      <c r="B411" s="61"/>
      <c r="C411" s="62"/>
      <c r="D411" s="62"/>
      <c r="E411" s="62"/>
      <c r="F411" s="45" t="s">
        <v>740</v>
      </c>
      <c r="G411" s="55" t="s">
        <v>738</v>
      </c>
      <c r="H411" s="46">
        <v>339850.22</v>
      </c>
      <c r="I411" s="46">
        <v>337724.19</v>
      </c>
      <c r="J411" s="46">
        <v>260132.33</v>
      </c>
      <c r="K411" s="46">
        <v>400274.38</v>
      </c>
      <c r="L411" s="46">
        <v>355161.81</v>
      </c>
      <c r="M411" s="46">
        <v>369320.95</v>
      </c>
      <c r="N411" s="46">
        <v>251800.29</v>
      </c>
      <c r="O411" s="46">
        <v>253221.29</v>
      </c>
      <c r="P411" s="135">
        <v>269798.95</v>
      </c>
    </row>
    <row r="412" spans="2:16" ht="15" customHeight="1" x14ac:dyDescent="0.2">
      <c r="B412" s="65"/>
      <c r="C412" s="39"/>
      <c r="D412" s="39" t="s">
        <v>741</v>
      </c>
      <c r="E412" s="39"/>
      <c r="F412" s="39"/>
      <c r="G412" s="53" t="s">
        <v>742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133">
        <v>0</v>
      </c>
    </row>
    <row r="413" spans="2:16" ht="15" customHeight="1" x14ac:dyDescent="0.2">
      <c r="B413" s="25"/>
      <c r="C413" s="24"/>
      <c r="D413" s="24"/>
      <c r="E413" s="24" t="s">
        <v>743</v>
      </c>
      <c r="F413" s="24"/>
      <c r="G413" s="57" t="s">
        <v>742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0</v>
      </c>
      <c r="N413" s="26">
        <v>0</v>
      </c>
      <c r="O413" s="26">
        <v>0</v>
      </c>
      <c r="P413" s="137">
        <v>0</v>
      </c>
    </row>
    <row r="414" spans="2:16" ht="15" customHeight="1" x14ac:dyDescent="0.2">
      <c r="B414" s="61"/>
      <c r="C414" s="62"/>
      <c r="D414" s="62"/>
      <c r="E414" s="62"/>
      <c r="F414" s="45" t="s">
        <v>744</v>
      </c>
      <c r="G414" s="55" t="s">
        <v>745</v>
      </c>
      <c r="H414" s="46">
        <v>585.25</v>
      </c>
      <c r="I414" s="46">
        <v>3574.29</v>
      </c>
      <c r="J414" s="46">
        <v>3490.01</v>
      </c>
      <c r="K414" s="46">
        <v>2799.64</v>
      </c>
      <c r="L414" s="46">
        <v>1518.83</v>
      </c>
      <c r="M414" s="46">
        <v>1890.28</v>
      </c>
      <c r="N414" s="46">
        <v>1723.17</v>
      </c>
      <c r="O414" s="46">
        <v>1820.74</v>
      </c>
      <c r="P414" s="135">
        <v>1516.64</v>
      </c>
    </row>
    <row r="415" spans="2:16" ht="15" customHeight="1" x14ac:dyDescent="0.2">
      <c r="B415" s="61"/>
      <c r="C415" s="62"/>
      <c r="D415" s="62"/>
      <c r="E415" s="62"/>
      <c r="F415" s="45" t="s">
        <v>746</v>
      </c>
      <c r="G415" s="55" t="s">
        <v>747</v>
      </c>
      <c r="H415" s="46">
        <v>52.58</v>
      </c>
      <c r="I415" s="46">
        <v>2.95</v>
      </c>
      <c r="J415" s="46">
        <v>113.86</v>
      </c>
      <c r="K415" s="46">
        <v>3723.86</v>
      </c>
      <c r="L415" s="46">
        <v>217.53</v>
      </c>
      <c r="M415" s="46">
        <v>0</v>
      </c>
      <c r="N415" s="46">
        <v>833.53</v>
      </c>
      <c r="O415" s="46">
        <v>41.06</v>
      </c>
      <c r="P415" s="135">
        <v>341.5</v>
      </c>
    </row>
    <row r="416" spans="2:16" ht="15" customHeight="1" x14ac:dyDescent="0.2">
      <c r="B416" s="61"/>
      <c r="C416" s="62"/>
      <c r="D416" s="62"/>
      <c r="E416" s="62"/>
      <c r="F416" s="45" t="s">
        <v>748</v>
      </c>
      <c r="G416" s="55" t="s">
        <v>749</v>
      </c>
      <c r="H416" s="46">
        <v>0</v>
      </c>
      <c r="I416" s="46">
        <v>1500.87</v>
      </c>
      <c r="J416" s="46">
        <v>1193.1099999999999</v>
      </c>
      <c r="K416" s="46">
        <v>1601.79</v>
      </c>
      <c r="L416" s="46">
        <v>1623.22</v>
      </c>
      <c r="M416" s="46">
        <v>1543.17</v>
      </c>
      <c r="N416" s="46">
        <v>1823.57</v>
      </c>
      <c r="O416" s="46">
        <v>1897.73</v>
      </c>
      <c r="P416" s="135">
        <v>1484.04</v>
      </c>
    </row>
    <row r="417" spans="2:16" ht="15" customHeight="1" x14ac:dyDescent="0.2">
      <c r="B417" s="65"/>
      <c r="C417" s="39"/>
      <c r="D417" s="39" t="s">
        <v>750</v>
      </c>
      <c r="E417" s="39"/>
      <c r="F417" s="39"/>
      <c r="G417" s="53" t="s">
        <v>751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v>0</v>
      </c>
      <c r="O417" s="40">
        <v>0</v>
      </c>
      <c r="P417" s="133">
        <v>0</v>
      </c>
    </row>
    <row r="418" spans="2:16" ht="15" customHeight="1" x14ac:dyDescent="0.2">
      <c r="B418" s="25"/>
      <c r="C418" s="24"/>
      <c r="D418" s="24"/>
      <c r="E418" s="24" t="s">
        <v>752</v>
      </c>
      <c r="F418" s="24"/>
      <c r="G418" s="57" t="s">
        <v>753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137">
        <v>0</v>
      </c>
    </row>
    <row r="419" spans="2:16" ht="15" customHeight="1" x14ac:dyDescent="0.2">
      <c r="B419" s="61"/>
      <c r="C419" s="62"/>
      <c r="D419" s="62"/>
      <c r="E419" s="62"/>
      <c r="F419" s="45" t="s">
        <v>754</v>
      </c>
      <c r="G419" s="55" t="s">
        <v>753</v>
      </c>
      <c r="H419" s="46">
        <v>188708.48000000001</v>
      </c>
      <c r="I419" s="46">
        <v>138723.65</v>
      </c>
      <c r="J419" s="46">
        <v>157748.35999999999</v>
      </c>
      <c r="K419" s="46">
        <v>181300.06</v>
      </c>
      <c r="L419" s="46">
        <v>156678.62</v>
      </c>
      <c r="M419" s="46">
        <v>197561.62</v>
      </c>
      <c r="N419" s="46">
        <v>202406.68</v>
      </c>
      <c r="O419" s="46">
        <v>177842.51</v>
      </c>
      <c r="P419" s="135">
        <v>222122.13</v>
      </c>
    </row>
    <row r="420" spans="2:16" ht="15" customHeight="1" x14ac:dyDescent="0.2">
      <c r="B420" s="25"/>
      <c r="C420" s="24"/>
      <c r="D420" s="24"/>
      <c r="E420" s="24" t="s">
        <v>755</v>
      </c>
      <c r="F420" s="24"/>
      <c r="G420" s="57" t="s">
        <v>756</v>
      </c>
      <c r="H420" s="26">
        <v>0</v>
      </c>
      <c r="I420" s="26">
        <v>0</v>
      </c>
      <c r="J420" s="26">
        <v>0</v>
      </c>
      <c r="K420" s="26">
        <v>0</v>
      </c>
      <c r="L420" s="26">
        <v>0</v>
      </c>
      <c r="M420" s="26">
        <v>0</v>
      </c>
      <c r="N420" s="26">
        <v>0</v>
      </c>
      <c r="O420" s="26">
        <v>0</v>
      </c>
      <c r="P420" s="137">
        <v>0</v>
      </c>
    </row>
    <row r="421" spans="2:16" ht="15" customHeight="1" x14ac:dyDescent="0.2">
      <c r="B421" s="61"/>
      <c r="C421" s="62"/>
      <c r="D421" s="62"/>
      <c r="E421" s="62"/>
      <c r="F421" s="45" t="s">
        <v>757</v>
      </c>
      <c r="G421" s="55" t="s">
        <v>756</v>
      </c>
      <c r="H421" s="46">
        <v>5846.24</v>
      </c>
      <c r="I421" s="46">
        <v>12690.61</v>
      </c>
      <c r="J421" s="46">
        <v>7742.14</v>
      </c>
      <c r="K421" s="46">
        <v>11572.15</v>
      </c>
      <c r="L421" s="46">
        <v>11125.87</v>
      </c>
      <c r="M421" s="46">
        <v>24261.95</v>
      </c>
      <c r="N421" s="46">
        <v>18662.169999999998</v>
      </c>
      <c r="O421" s="46">
        <v>25253.33</v>
      </c>
      <c r="P421" s="135">
        <v>29889.94</v>
      </c>
    </row>
    <row r="422" spans="2:16" ht="15" customHeight="1" x14ac:dyDescent="0.2">
      <c r="B422" s="25"/>
      <c r="C422" s="24"/>
      <c r="D422" s="24"/>
      <c r="E422" s="24" t="s">
        <v>758</v>
      </c>
      <c r="F422" s="24"/>
      <c r="G422" s="57" t="s">
        <v>759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137">
        <v>0</v>
      </c>
    </row>
    <row r="423" spans="2:16" ht="15" customHeight="1" x14ac:dyDescent="0.2">
      <c r="B423" s="61"/>
      <c r="C423" s="62"/>
      <c r="D423" s="62"/>
      <c r="E423" s="62"/>
      <c r="F423" s="45" t="s">
        <v>760</v>
      </c>
      <c r="G423" s="55" t="s">
        <v>759</v>
      </c>
      <c r="H423" s="46">
        <v>47895.71</v>
      </c>
      <c r="I423" s="46">
        <v>76184.19</v>
      </c>
      <c r="J423" s="46">
        <v>47946.75</v>
      </c>
      <c r="K423" s="46">
        <v>78967.77</v>
      </c>
      <c r="L423" s="46">
        <v>37844.82</v>
      </c>
      <c r="M423" s="46">
        <v>162439.06</v>
      </c>
      <c r="N423" s="46">
        <v>38306.980000000003</v>
      </c>
      <c r="O423" s="46">
        <v>77943.94</v>
      </c>
      <c r="P423" s="135">
        <v>117995.99</v>
      </c>
    </row>
    <row r="424" spans="2:16" ht="15" customHeight="1" x14ac:dyDescent="0.2">
      <c r="B424" s="25"/>
      <c r="C424" s="24"/>
      <c r="D424" s="24"/>
      <c r="E424" s="24" t="s">
        <v>761</v>
      </c>
      <c r="F424" s="24"/>
      <c r="G424" s="57" t="s">
        <v>762</v>
      </c>
      <c r="H424" s="26">
        <v>0</v>
      </c>
      <c r="I424" s="26">
        <v>0</v>
      </c>
      <c r="J424" s="26">
        <v>0</v>
      </c>
      <c r="K424" s="26">
        <v>0</v>
      </c>
      <c r="L424" s="26">
        <v>0</v>
      </c>
      <c r="M424" s="26">
        <v>0</v>
      </c>
      <c r="N424" s="26">
        <v>0</v>
      </c>
      <c r="O424" s="26">
        <v>0</v>
      </c>
      <c r="P424" s="137">
        <v>0</v>
      </c>
    </row>
    <row r="425" spans="2:16" ht="15" customHeight="1" x14ac:dyDescent="0.2">
      <c r="B425" s="61"/>
      <c r="C425" s="62"/>
      <c r="D425" s="62"/>
      <c r="E425" s="62"/>
      <c r="F425" s="45" t="s">
        <v>763</v>
      </c>
      <c r="G425" s="55" t="s">
        <v>762</v>
      </c>
      <c r="H425" s="46">
        <v>46192.89</v>
      </c>
      <c r="I425" s="46">
        <v>49128.9</v>
      </c>
      <c r="J425" s="46">
        <v>29893.4</v>
      </c>
      <c r="K425" s="46">
        <v>61480.94</v>
      </c>
      <c r="L425" s="46">
        <v>45814.82</v>
      </c>
      <c r="M425" s="46">
        <v>64930.559999999998</v>
      </c>
      <c r="N425" s="46">
        <v>55643.22</v>
      </c>
      <c r="O425" s="46">
        <v>79324.490000000005</v>
      </c>
      <c r="P425" s="135">
        <v>66975.490000000005</v>
      </c>
    </row>
    <row r="426" spans="2:16" ht="15" customHeight="1" x14ac:dyDescent="0.2">
      <c r="B426" s="25"/>
      <c r="C426" s="24"/>
      <c r="D426" s="24"/>
      <c r="E426" s="24" t="s">
        <v>764</v>
      </c>
      <c r="F426" s="24"/>
      <c r="G426" s="57" t="s">
        <v>765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0</v>
      </c>
      <c r="N426" s="26">
        <v>0</v>
      </c>
      <c r="O426" s="26">
        <v>0</v>
      </c>
      <c r="P426" s="137">
        <v>0</v>
      </c>
    </row>
    <row r="427" spans="2:16" ht="15" customHeight="1" x14ac:dyDescent="0.2">
      <c r="B427" s="61"/>
      <c r="C427" s="62"/>
      <c r="D427" s="62"/>
      <c r="E427" s="62"/>
      <c r="F427" s="45" t="s">
        <v>766</v>
      </c>
      <c r="G427" s="55" t="s">
        <v>765</v>
      </c>
      <c r="H427" s="46">
        <v>726073</v>
      </c>
      <c r="I427" s="46">
        <v>618517.47</v>
      </c>
      <c r="J427" s="46">
        <v>602209.88</v>
      </c>
      <c r="K427" s="46">
        <v>868797.45</v>
      </c>
      <c r="L427" s="46">
        <v>639675.32999999996</v>
      </c>
      <c r="M427" s="46">
        <v>763731.9</v>
      </c>
      <c r="N427" s="46">
        <v>664684.44999999995</v>
      </c>
      <c r="O427" s="46">
        <v>609559.31000000006</v>
      </c>
      <c r="P427" s="135">
        <v>656822.9</v>
      </c>
    </row>
    <row r="428" spans="2:16" ht="15" customHeight="1" x14ac:dyDescent="0.2">
      <c r="B428" s="34"/>
      <c r="C428" s="35" t="s">
        <v>767</v>
      </c>
      <c r="D428" s="35"/>
      <c r="E428" s="35"/>
      <c r="F428" s="35"/>
      <c r="G428" s="52" t="s">
        <v>768</v>
      </c>
      <c r="H428" s="66">
        <v>0</v>
      </c>
      <c r="I428" s="66">
        <v>0</v>
      </c>
      <c r="J428" s="66">
        <v>0</v>
      </c>
      <c r="K428" s="66">
        <v>0</v>
      </c>
      <c r="L428" s="66">
        <v>0</v>
      </c>
      <c r="M428" s="66">
        <v>0</v>
      </c>
      <c r="N428" s="66">
        <v>0</v>
      </c>
      <c r="O428" s="66">
        <v>0</v>
      </c>
      <c r="P428" s="144">
        <v>0</v>
      </c>
    </row>
    <row r="429" spans="2:16" ht="15" customHeight="1" x14ac:dyDescent="0.2">
      <c r="B429" s="65"/>
      <c r="C429" s="39"/>
      <c r="D429" s="39" t="s">
        <v>769</v>
      </c>
      <c r="E429" s="39"/>
      <c r="F429" s="39"/>
      <c r="G429" s="53" t="s">
        <v>770</v>
      </c>
      <c r="H429" s="40">
        <v>0</v>
      </c>
      <c r="I429" s="40">
        <v>0</v>
      </c>
      <c r="J429" s="40">
        <v>0</v>
      </c>
      <c r="K429" s="40">
        <v>0</v>
      </c>
      <c r="L429" s="40">
        <v>0</v>
      </c>
      <c r="M429" s="40">
        <v>0</v>
      </c>
      <c r="N429" s="40">
        <v>0</v>
      </c>
      <c r="O429" s="40">
        <v>0</v>
      </c>
      <c r="P429" s="133">
        <v>0</v>
      </c>
    </row>
    <row r="430" spans="2:16" ht="15" customHeight="1" x14ac:dyDescent="0.2">
      <c r="B430" s="25"/>
      <c r="C430" s="24"/>
      <c r="D430" s="24"/>
      <c r="E430" s="24" t="s">
        <v>771</v>
      </c>
      <c r="F430" s="24"/>
      <c r="G430" s="57" t="s">
        <v>772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137">
        <v>0</v>
      </c>
    </row>
    <row r="431" spans="2:16" ht="15" customHeight="1" x14ac:dyDescent="0.2">
      <c r="B431" s="61"/>
      <c r="C431" s="62"/>
      <c r="D431" s="62"/>
      <c r="E431" s="62"/>
      <c r="F431" s="45" t="s">
        <v>773</v>
      </c>
      <c r="G431" s="55" t="s">
        <v>772</v>
      </c>
      <c r="H431" s="46">
        <v>1461950.67</v>
      </c>
      <c r="I431" s="46">
        <v>1149879.77</v>
      </c>
      <c r="J431" s="46">
        <v>914949.52</v>
      </c>
      <c r="K431" s="46">
        <v>1470790.4</v>
      </c>
      <c r="L431" s="46">
        <v>1137024.04</v>
      </c>
      <c r="M431" s="46">
        <v>1356636.05</v>
      </c>
      <c r="N431" s="46">
        <v>1283553.27</v>
      </c>
      <c r="O431" s="46">
        <v>1318439.31</v>
      </c>
      <c r="P431" s="135">
        <v>1380367.33</v>
      </c>
    </row>
    <row r="432" spans="2:16" ht="15" customHeight="1" x14ac:dyDescent="0.2">
      <c r="B432" s="61"/>
      <c r="C432" s="62"/>
      <c r="D432" s="62"/>
      <c r="E432" s="62"/>
      <c r="F432" s="45" t="s">
        <v>774</v>
      </c>
      <c r="G432" s="55" t="s">
        <v>775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135">
        <v>0</v>
      </c>
    </row>
    <row r="433" spans="2:16" ht="15" customHeight="1" x14ac:dyDescent="0.2">
      <c r="B433" s="25"/>
      <c r="C433" s="24"/>
      <c r="D433" s="24"/>
      <c r="E433" s="24" t="s">
        <v>776</v>
      </c>
      <c r="F433" s="24"/>
      <c r="G433" s="57" t="s">
        <v>777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0</v>
      </c>
      <c r="N433" s="26">
        <v>0</v>
      </c>
      <c r="O433" s="26">
        <v>0</v>
      </c>
      <c r="P433" s="137">
        <v>0</v>
      </c>
    </row>
    <row r="434" spans="2:16" ht="15" customHeight="1" x14ac:dyDescent="0.2">
      <c r="B434" s="61"/>
      <c r="C434" s="62"/>
      <c r="D434" s="62"/>
      <c r="E434" s="62"/>
      <c r="F434" s="45" t="s">
        <v>778</v>
      </c>
      <c r="G434" s="55" t="s">
        <v>779</v>
      </c>
      <c r="H434" s="46">
        <v>4344299.76</v>
      </c>
      <c r="I434" s="46">
        <v>3633038.81</v>
      </c>
      <c r="J434" s="46">
        <v>3633887.95</v>
      </c>
      <c r="K434" s="46">
        <v>4608086.6100000003</v>
      </c>
      <c r="L434" s="46">
        <v>4362318.26</v>
      </c>
      <c r="M434" s="46">
        <v>3932791.67</v>
      </c>
      <c r="N434" s="46">
        <v>4606758.75</v>
      </c>
      <c r="O434" s="46">
        <v>4503467.2300000004</v>
      </c>
      <c r="P434" s="135">
        <v>5084554.7699999996</v>
      </c>
    </row>
    <row r="435" spans="2:16" ht="15" customHeight="1" x14ac:dyDescent="0.2">
      <c r="B435" s="61"/>
      <c r="C435" s="62"/>
      <c r="D435" s="62"/>
      <c r="E435" s="62"/>
      <c r="F435" s="45" t="s">
        <v>780</v>
      </c>
      <c r="G435" s="55" t="s">
        <v>781</v>
      </c>
      <c r="H435" s="46">
        <v>234849.7</v>
      </c>
      <c r="I435" s="46">
        <v>407517.18</v>
      </c>
      <c r="J435" s="46">
        <v>245800.9</v>
      </c>
      <c r="K435" s="46">
        <v>367297.35</v>
      </c>
      <c r="L435" s="46">
        <v>305189.96999999997</v>
      </c>
      <c r="M435" s="46">
        <v>258406.91</v>
      </c>
      <c r="N435" s="46">
        <v>379293.73</v>
      </c>
      <c r="O435" s="46">
        <v>406172.13</v>
      </c>
      <c r="P435" s="135">
        <v>389672.58</v>
      </c>
    </row>
    <row r="436" spans="2:16" ht="15" customHeight="1" x14ac:dyDescent="0.2">
      <c r="B436" s="61"/>
      <c r="C436" s="62"/>
      <c r="D436" s="62"/>
      <c r="E436" s="62"/>
      <c r="F436" s="45" t="s">
        <v>782</v>
      </c>
      <c r="G436" s="55" t="s">
        <v>783</v>
      </c>
      <c r="H436" s="46">
        <v>38914.01</v>
      </c>
      <c r="I436" s="46">
        <v>38335.14</v>
      </c>
      <c r="J436" s="46">
        <v>105420.33</v>
      </c>
      <c r="K436" s="46">
        <v>138877.59</v>
      </c>
      <c r="L436" s="46">
        <v>128868.81</v>
      </c>
      <c r="M436" s="46">
        <v>119618.85</v>
      </c>
      <c r="N436" s="46">
        <v>133076.06</v>
      </c>
      <c r="O436" s="46">
        <v>196343.04000000001</v>
      </c>
      <c r="P436" s="135">
        <v>173563.14</v>
      </c>
    </row>
    <row r="437" spans="2:16" ht="15" customHeight="1" x14ac:dyDescent="0.2">
      <c r="B437" s="25"/>
      <c r="C437" s="24"/>
      <c r="D437" s="24"/>
      <c r="E437" s="24" t="s">
        <v>784</v>
      </c>
      <c r="F437" s="24"/>
      <c r="G437" s="57" t="s">
        <v>785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0</v>
      </c>
      <c r="N437" s="26">
        <v>0</v>
      </c>
      <c r="O437" s="26">
        <v>0</v>
      </c>
      <c r="P437" s="137">
        <v>0</v>
      </c>
    </row>
    <row r="438" spans="2:16" ht="15" customHeight="1" x14ac:dyDescent="0.2">
      <c r="B438" s="61"/>
      <c r="C438" s="62"/>
      <c r="D438" s="62"/>
      <c r="E438" s="62"/>
      <c r="F438" s="45" t="s">
        <v>786</v>
      </c>
      <c r="G438" s="55" t="s">
        <v>787</v>
      </c>
      <c r="H438" s="46">
        <v>43024.67</v>
      </c>
      <c r="I438" s="46">
        <v>59504.65</v>
      </c>
      <c r="J438" s="46">
        <v>43932.73</v>
      </c>
      <c r="K438" s="46">
        <v>59739.27</v>
      </c>
      <c r="L438" s="46">
        <v>49048.55</v>
      </c>
      <c r="M438" s="46">
        <v>59228.91</v>
      </c>
      <c r="N438" s="46">
        <v>57134.28</v>
      </c>
      <c r="O438" s="46">
        <v>50648.58</v>
      </c>
      <c r="P438" s="135">
        <v>71901.88</v>
      </c>
    </row>
    <row r="439" spans="2:16" ht="15" customHeight="1" x14ac:dyDescent="0.2">
      <c r="B439" s="61"/>
      <c r="C439" s="62"/>
      <c r="D439" s="62"/>
      <c r="E439" s="62"/>
      <c r="F439" s="45" t="s">
        <v>788</v>
      </c>
      <c r="G439" s="55" t="s">
        <v>789</v>
      </c>
      <c r="H439" s="46">
        <v>4236.71</v>
      </c>
      <c r="I439" s="46">
        <v>3942.59</v>
      </c>
      <c r="J439" s="46">
        <v>2893.64</v>
      </c>
      <c r="K439" s="46">
        <v>4247.8</v>
      </c>
      <c r="L439" s="46">
        <v>5560.8</v>
      </c>
      <c r="M439" s="46">
        <v>6917.27</v>
      </c>
      <c r="N439" s="46">
        <v>6521.49</v>
      </c>
      <c r="O439" s="46">
        <v>7320.5</v>
      </c>
      <c r="P439" s="135">
        <v>4903.8</v>
      </c>
    </row>
    <row r="440" spans="2:16" ht="15" customHeight="1" x14ac:dyDescent="0.2">
      <c r="B440" s="61"/>
      <c r="C440" s="62"/>
      <c r="D440" s="62"/>
      <c r="E440" s="62"/>
      <c r="F440" s="45" t="s">
        <v>790</v>
      </c>
      <c r="G440" s="55" t="s">
        <v>791</v>
      </c>
      <c r="H440" s="46">
        <v>94704.66</v>
      </c>
      <c r="I440" s="46">
        <v>18665.61</v>
      </c>
      <c r="J440" s="46">
        <v>23577.84</v>
      </c>
      <c r="K440" s="46">
        <v>32716.66</v>
      </c>
      <c r="L440" s="46">
        <v>22995.57</v>
      </c>
      <c r="M440" s="46">
        <v>23031.89</v>
      </c>
      <c r="N440" s="46">
        <v>17418.3</v>
      </c>
      <c r="O440" s="46">
        <v>17533.080000000002</v>
      </c>
      <c r="P440" s="135">
        <v>39814.25</v>
      </c>
    </row>
    <row r="441" spans="2:16" ht="15" customHeight="1" x14ac:dyDescent="0.2">
      <c r="B441" s="25"/>
      <c r="C441" s="24"/>
      <c r="D441" s="24"/>
      <c r="E441" s="24" t="s">
        <v>792</v>
      </c>
      <c r="F441" s="24"/>
      <c r="G441" s="57" t="s">
        <v>793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0</v>
      </c>
      <c r="N441" s="26">
        <v>0</v>
      </c>
      <c r="O441" s="26">
        <v>0</v>
      </c>
      <c r="P441" s="137">
        <v>0</v>
      </c>
    </row>
    <row r="442" spans="2:16" ht="15" customHeight="1" x14ac:dyDescent="0.2">
      <c r="B442" s="61"/>
      <c r="C442" s="62"/>
      <c r="D442" s="62"/>
      <c r="E442" s="62"/>
      <c r="F442" s="45" t="s">
        <v>794</v>
      </c>
      <c r="G442" s="55" t="s">
        <v>793</v>
      </c>
      <c r="H442" s="46">
        <v>6641.48</v>
      </c>
      <c r="I442" s="46">
        <v>8035.8</v>
      </c>
      <c r="J442" s="46">
        <v>2268.0500000000002</v>
      </c>
      <c r="K442" s="46">
        <v>1.1299999999999999</v>
      </c>
      <c r="L442" s="46">
        <v>12.34</v>
      </c>
      <c r="M442" s="46">
        <v>0</v>
      </c>
      <c r="N442" s="46">
        <v>0</v>
      </c>
      <c r="O442" s="46">
        <v>8667.17</v>
      </c>
      <c r="P442" s="135">
        <v>0</v>
      </c>
    </row>
    <row r="443" spans="2:16" ht="15" customHeight="1" x14ac:dyDescent="0.2">
      <c r="B443" s="65"/>
      <c r="C443" s="39"/>
      <c r="D443" s="39" t="s">
        <v>795</v>
      </c>
      <c r="E443" s="39"/>
      <c r="F443" s="39"/>
      <c r="G443" s="53" t="s">
        <v>796</v>
      </c>
      <c r="H443" s="40">
        <v>0</v>
      </c>
      <c r="I443" s="40">
        <v>0</v>
      </c>
      <c r="J443" s="40">
        <v>0</v>
      </c>
      <c r="K443" s="40">
        <v>0</v>
      </c>
      <c r="L443" s="40">
        <v>0</v>
      </c>
      <c r="M443" s="40">
        <v>0</v>
      </c>
      <c r="N443" s="40">
        <v>0</v>
      </c>
      <c r="O443" s="40">
        <v>0</v>
      </c>
      <c r="P443" s="133">
        <v>0</v>
      </c>
    </row>
    <row r="444" spans="2:16" ht="15" customHeight="1" x14ac:dyDescent="0.2">
      <c r="B444" s="25"/>
      <c r="C444" s="24"/>
      <c r="D444" s="24"/>
      <c r="E444" s="24" t="s">
        <v>797</v>
      </c>
      <c r="F444" s="24"/>
      <c r="G444" s="57" t="s">
        <v>798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0</v>
      </c>
      <c r="N444" s="26">
        <v>0</v>
      </c>
      <c r="O444" s="26">
        <v>0</v>
      </c>
      <c r="P444" s="137">
        <v>0</v>
      </c>
    </row>
    <row r="445" spans="2:16" ht="15" customHeight="1" x14ac:dyDescent="0.2">
      <c r="B445" s="61"/>
      <c r="C445" s="62"/>
      <c r="D445" s="62"/>
      <c r="E445" s="62"/>
      <c r="F445" s="45" t="s">
        <v>799</v>
      </c>
      <c r="G445" s="55" t="s">
        <v>798</v>
      </c>
      <c r="H445" s="46">
        <v>2811.73</v>
      </c>
      <c r="I445" s="46">
        <v>3242.88</v>
      </c>
      <c r="J445" s="46">
        <v>2403.36</v>
      </c>
      <c r="K445" s="46">
        <v>2311.15</v>
      </c>
      <c r="L445" s="46">
        <v>2860.87</v>
      </c>
      <c r="M445" s="46">
        <v>2238.23</v>
      </c>
      <c r="N445" s="46">
        <v>2587.19</v>
      </c>
      <c r="O445" s="46">
        <v>3214.39</v>
      </c>
      <c r="P445" s="135">
        <v>2626.25</v>
      </c>
    </row>
    <row r="446" spans="2:16" ht="15" customHeight="1" x14ac:dyDescent="0.2">
      <c r="B446" s="25"/>
      <c r="C446" s="24"/>
      <c r="D446" s="24"/>
      <c r="E446" s="24" t="s">
        <v>800</v>
      </c>
      <c r="F446" s="24"/>
      <c r="G446" s="57" t="s">
        <v>801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137">
        <v>0</v>
      </c>
    </row>
    <row r="447" spans="2:16" ht="15" customHeight="1" x14ac:dyDescent="0.2">
      <c r="B447" s="61"/>
      <c r="C447" s="62"/>
      <c r="D447" s="62"/>
      <c r="E447" s="62"/>
      <c r="F447" s="45" t="s">
        <v>802</v>
      </c>
      <c r="G447" s="55" t="s">
        <v>801</v>
      </c>
      <c r="H447" s="46">
        <v>23.14</v>
      </c>
      <c r="I447" s="46">
        <v>38206.129999999997</v>
      </c>
      <c r="J447" s="46">
        <v>38516.58</v>
      </c>
      <c r="K447" s="46">
        <v>57.75</v>
      </c>
      <c r="L447" s="46">
        <v>91.1</v>
      </c>
      <c r="M447" s="46">
        <v>0</v>
      </c>
      <c r="N447" s="46">
        <v>5.84</v>
      </c>
      <c r="O447" s="46">
        <v>29.96</v>
      </c>
      <c r="P447" s="135">
        <v>10.93</v>
      </c>
    </row>
    <row r="448" spans="2:16" ht="30" customHeight="1" x14ac:dyDescent="0.2">
      <c r="B448" s="34"/>
      <c r="C448" s="35" t="s">
        <v>803</v>
      </c>
      <c r="D448" s="35"/>
      <c r="E448" s="35"/>
      <c r="F448" s="35"/>
      <c r="G448" s="52" t="s">
        <v>804</v>
      </c>
      <c r="H448" s="66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66">
        <v>0</v>
      </c>
      <c r="O448" s="66">
        <v>0</v>
      </c>
      <c r="P448" s="144">
        <v>0</v>
      </c>
    </row>
    <row r="449" spans="2:16" ht="15" customHeight="1" x14ac:dyDescent="0.2">
      <c r="B449" s="65"/>
      <c r="C449" s="39"/>
      <c r="D449" s="39" t="s">
        <v>805</v>
      </c>
      <c r="E449" s="39"/>
      <c r="F449" s="39"/>
      <c r="G449" s="53" t="s">
        <v>806</v>
      </c>
      <c r="H449" s="40">
        <v>0</v>
      </c>
      <c r="I449" s="40">
        <v>0</v>
      </c>
      <c r="J449" s="40">
        <v>0</v>
      </c>
      <c r="K449" s="40">
        <v>0</v>
      </c>
      <c r="L449" s="40">
        <v>0</v>
      </c>
      <c r="M449" s="40">
        <v>0</v>
      </c>
      <c r="N449" s="40">
        <v>0</v>
      </c>
      <c r="O449" s="40">
        <v>0</v>
      </c>
      <c r="P449" s="133">
        <v>0</v>
      </c>
    </row>
    <row r="450" spans="2:16" ht="15" customHeight="1" x14ac:dyDescent="0.2">
      <c r="B450" s="25"/>
      <c r="C450" s="24"/>
      <c r="D450" s="24"/>
      <c r="E450" s="24" t="s">
        <v>807</v>
      </c>
      <c r="F450" s="24"/>
      <c r="G450" s="57" t="s">
        <v>806</v>
      </c>
      <c r="H450" s="26">
        <v>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26">
        <v>0</v>
      </c>
      <c r="P450" s="137">
        <v>0</v>
      </c>
    </row>
    <row r="451" spans="2:16" ht="15" customHeight="1" x14ac:dyDescent="0.2">
      <c r="B451" s="61"/>
      <c r="C451" s="62"/>
      <c r="D451" s="62"/>
      <c r="E451" s="62"/>
      <c r="F451" s="45" t="s">
        <v>808</v>
      </c>
      <c r="G451" s="55" t="s">
        <v>806</v>
      </c>
      <c r="H451" s="46">
        <v>9803.39</v>
      </c>
      <c r="I451" s="46">
        <v>5885.29</v>
      </c>
      <c r="J451" s="46">
        <v>6294.44</v>
      </c>
      <c r="K451" s="46">
        <v>8611.57</v>
      </c>
      <c r="L451" s="46">
        <v>19830.45</v>
      </c>
      <c r="M451" s="46">
        <v>837.84</v>
      </c>
      <c r="N451" s="46">
        <v>16428.46</v>
      </c>
      <c r="O451" s="46">
        <v>26465.919999999998</v>
      </c>
      <c r="P451" s="135">
        <v>15048.6</v>
      </c>
    </row>
    <row r="452" spans="2:16" ht="15" customHeight="1" x14ac:dyDescent="0.2">
      <c r="B452" s="65"/>
      <c r="C452" s="39"/>
      <c r="D452" s="39" t="s">
        <v>809</v>
      </c>
      <c r="E452" s="39"/>
      <c r="F452" s="39"/>
      <c r="G452" s="53" t="s">
        <v>810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v>0</v>
      </c>
      <c r="O452" s="40">
        <v>0</v>
      </c>
      <c r="P452" s="133">
        <v>0</v>
      </c>
    </row>
    <row r="453" spans="2:16" ht="15" customHeight="1" x14ac:dyDescent="0.2">
      <c r="B453" s="25"/>
      <c r="C453" s="24"/>
      <c r="D453" s="24"/>
      <c r="E453" s="24" t="s">
        <v>811</v>
      </c>
      <c r="F453" s="24"/>
      <c r="G453" s="57" t="s">
        <v>812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0</v>
      </c>
      <c r="N453" s="26">
        <v>0</v>
      </c>
      <c r="O453" s="26">
        <v>0</v>
      </c>
      <c r="P453" s="137">
        <v>0</v>
      </c>
    </row>
    <row r="454" spans="2:16" ht="15" customHeight="1" x14ac:dyDescent="0.2">
      <c r="B454" s="61"/>
      <c r="C454" s="62"/>
      <c r="D454" s="62"/>
      <c r="E454" s="62"/>
      <c r="F454" s="45" t="s">
        <v>813</v>
      </c>
      <c r="G454" s="55" t="s">
        <v>812</v>
      </c>
      <c r="H454" s="46">
        <v>59234.51</v>
      </c>
      <c r="I454" s="46">
        <v>256645.89</v>
      </c>
      <c r="J454" s="46">
        <v>166382.09</v>
      </c>
      <c r="K454" s="46">
        <v>191288.86</v>
      </c>
      <c r="L454" s="46">
        <v>153582.49</v>
      </c>
      <c r="M454" s="46">
        <v>197741.42</v>
      </c>
      <c r="N454" s="46">
        <v>241302.52</v>
      </c>
      <c r="O454" s="46">
        <v>244507.01</v>
      </c>
      <c r="P454" s="135">
        <v>263308.46999999997</v>
      </c>
    </row>
    <row r="455" spans="2:16" ht="15" customHeight="1" x14ac:dyDescent="0.2">
      <c r="B455" s="25"/>
      <c r="C455" s="24"/>
      <c r="D455" s="24"/>
      <c r="E455" s="24" t="s">
        <v>814</v>
      </c>
      <c r="F455" s="24"/>
      <c r="G455" s="57" t="s">
        <v>815</v>
      </c>
      <c r="H455" s="26">
        <v>0</v>
      </c>
      <c r="I455" s="26">
        <v>0</v>
      </c>
      <c r="J455" s="26">
        <v>0</v>
      </c>
      <c r="K455" s="26">
        <v>0</v>
      </c>
      <c r="L455" s="26">
        <v>0</v>
      </c>
      <c r="M455" s="26">
        <v>0</v>
      </c>
      <c r="N455" s="26">
        <v>0</v>
      </c>
      <c r="O455" s="26">
        <v>0</v>
      </c>
      <c r="P455" s="137">
        <v>0</v>
      </c>
    </row>
    <row r="456" spans="2:16" ht="15" customHeight="1" x14ac:dyDescent="0.2">
      <c r="B456" s="61"/>
      <c r="C456" s="62"/>
      <c r="D456" s="62"/>
      <c r="E456" s="62"/>
      <c r="F456" s="45" t="s">
        <v>816</v>
      </c>
      <c r="G456" s="55" t="s">
        <v>815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135">
        <v>0</v>
      </c>
    </row>
    <row r="457" spans="2:16" ht="15" customHeight="1" x14ac:dyDescent="0.2">
      <c r="B457" s="65"/>
      <c r="C457" s="39"/>
      <c r="D457" s="39" t="s">
        <v>817</v>
      </c>
      <c r="E457" s="39"/>
      <c r="F457" s="39"/>
      <c r="G457" s="53" t="s">
        <v>818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v>0</v>
      </c>
      <c r="O457" s="40">
        <v>0</v>
      </c>
      <c r="P457" s="133">
        <v>0</v>
      </c>
    </row>
    <row r="458" spans="2:16" ht="15" customHeight="1" x14ac:dyDescent="0.2">
      <c r="B458" s="25"/>
      <c r="C458" s="24"/>
      <c r="D458" s="24"/>
      <c r="E458" s="24" t="s">
        <v>819</v>
      </c>
      <c r="F458" s="24"/>
      <c r="G458" s="57" t="s">
        <v>820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137">
        <v>0</v>
      </c>
    </row>
    <row r="459" spans="2:16" ht="15" customHeight="1" x14ac:dyDescent="0.2">
      <c r="B459" s="61"/>
      <c r="C459" s="62"/>
      <c r="D459" s="62"/>
      <c r="E459" s="62"/>
      <c r="F459" s="45" t="s">
        <v>821</v>
      </c>
      <c r="G459" s="55" t="s">
        <v>820</v>
      </c>
      <c r="H459" s="46">
        <v>3344.42</v>
      </c>
      <c r="I459" s="46">
        <v>2500.8000000000002</v>
      </c>
      <c r="J459" s="46">
        <v>169139.27</v>
      </c>
      <c r="K459" s="46">
        <v>88653.99</v>
      </c>
      <c r="L459" s="46">
        <v>2983.28</v>
      </c>
      <c r="M459" s="46">
        <v>3405.69</v>
      </c>
      <c r="N459" s="46">
        <v>3562.3</v>
      </c>
      <c r="O459" s="46">
        <v>3437.87</v>
      </c>
      <c r="P459" s="135">
        <v>3909.38</v>
      </c>
    </row>
    <row r="460" spans="2:16" ht="15" customHeight="1" x14ac:dyDescent="0.2">
      <c r="B460" s="61"/>
      <c r="C460" s="62"/>
      <c r="D460" s="62"/>
      <c r="E460" s="62"/>
      <c r="F460" s="45" t="s">
        <v>822</v>
      </c>
      <c r="G460" s="55" t="s">
        <v>823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135">
        <v>0</v>
      </c>
    </row>
    <row r="461" spans="2:16" ht="15" customHeight="1" x14ac:dyDescent="0.2">
      <c r="B461" s="25"/>
      <c r="C461" s="24"/>
      <c r="D461" s="24"/>
      <c r="E461" s="24" t="s">
        <v>824</v>
      </c>
      <c r="F461" s="24"/>
      <c r="G461" s="57" t="s">
        <v>825</v>
      </c>
      <c r="H461" s="26">
        <v>0</v>
      </c>
      <c r="I461" s="26">
        <v>0</v>
      </c>
      <c r="J461" s="26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137">
        <v>0</v>
      </c>
    </row>
    <row r="462" spans="2:16" ht="15" customHeight="1" x14ac:dyDescent="0.2">
      <c r="B462" s="61"/>
      <c r="C462" s="62"/>
      <c r="D462" s="62"/>
      <c r="E462" s="62"/>
      <c r="F462" s="45" t="s">
        <v>826</v>
      </c>
      <c r="G462" s="55" t="s">
        <v>825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135">
        <v>0</v>
      </c>
    </row>
    <row r="463" spans="2:16" ht="15" customHeight="1" x14ac:dyDescent="0.2">
      <c r="B463" s="25"/>
      <c r="C463" s="24"/>
      <c r="D463" s="24"/>
      <c r="E463" s="24" t="s">
        <v>827</v>
      </c>
      <c r="F463" s="24"/>
      <c r="G463" s="57" t="s">
        <v>828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137">
        <v>0</v>
      </c>
    </row>
    <row r="464" spans="2:16" ht="15" customHeight="1" x14ac:dyDescent="0.2">
      <c r="B464" s="61"/>
      <c r="C464" s="62"/>
      <c r="D464" s="62"/>
      <c r="E464" s="62"/>
      <c r="F464" s="45" t="s">
        <v>829</v>
      </c>
      <c r="G464" s="55" t="s">
        <v>828</v>
      </c>
      <c r="H464" s="46">
        <v>29423.200000000001</v>
      </c>
      <c r="I464" s="46">
        <v>34177.56</v>
      </c>
      <c r="J464" s="46">
        <v>20450.02</v>
      </c>
      <c r="K464" s="46">
        <v>25568.69</v>
      </c>
      <c r="L464" s="46">
        <v>20868.740000000002</v>
      </c>
      <c r="M464" s="46">
        <v>23069.360000000001</v>
      </c>
      <c r="N464" s="46">
        <v>24911.51</v>
      </c>
      <c r="O464" s="46">
        <v>24845.47</v>
      </c>
      <c r="P464" s="135">
        <v>20763.54</v>
      </c>
    </row>
    <row r="465" spans="2:16" ht="15" customHeight="1" x14ac:dyDescent="0.2">
      <c r="B465" s="25"/>
      <c r="C465" s="24"/>
      <c r="D465" s="24"/>
      <c r="E465" s="24" t="s">
        <v>830</v>
      </c>
      <c r="F465" s="24"/>
      <c r="G465" s="57" t="s">
        <v>831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0</v>
      </c>
      <c r="N465" s="26">
        <v>0</v>
      </c>
      <c r="O465" s="26">
        <v>0</v>
      </c>
      <c r="P465" s="137">
        <v>0</v>
      </c>
    </row>
    <row r="466" spans="2:16" ht="15" customHeight="1" x14ac:dyDescent="0.2">
      <c r="B466" s="61"/>
      <c r="C466" s="62"/>
      <c r="D466" s="62"/>
      <c r="E466" s="62"/>
      <c r="F466" s="45" t="s">
        <v>832</v>
      </c>
      <c r="G466" s="55" t="s">
        <v>831</v>
      </c>
      <c r="H466" s="46">
        <v>70.180000000000007</v>
      </c>
      <c r="I466" s="46">
        <v>118.45</v>
      </c>
      <c r="J466" s="46">
        <v>172.26</v>
      </c>
      <c r="K466" s="46">
        <v>173.86</v>
      </c>
      <c r="L466" s="46">
        <v>68.17</v>
      </c>
      <c r="M466" s="46">
        <v>70.61</v>
      </c>
      <c r="N466" s="46">
        <v>383.46</v>
      </c>
      <c r="O466" s="46">
        <v>83.93</v>
      </c>
      <c r="P466" s="135">
        <v>139.27000000000001</v>
      </c>
    </row>
    <row r="467" spans="2:16" ht="15" customHeight="1" x14ac:dyDescent="0.2">
      <c r="B467" s="65"/>
      <c r="C467" s="39"/>
      <c r="D467" s="39" t="s">
        <v>833</v>
      </c>
      <c r="E467" s="39"/>
      <c r="F467" s="39"/>
      <c r="G467" s="53" t="s">
        <v>834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133">
        <v>0</v>
      </c>
    </row>
    <row r="468" spans="2:16" ht="15" customHeight="1" x14ac:dyDescent="0.2">
      <c r="B468" s="25"/>
      <c r="C468" s="24"/>
      <c r="D468" s="24"/>
      <c r="E468" s="24" t="s">
        <v>835</v>
      </c>
      <c r="F468" s="24"/>
      <c r="G468" s="57" t="s">
        <v>834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137">
        <v>0</v>
      </c>
    </row>
    <row r="469" spans="2:16" ht="15" customHeight="1" x14ac:dyDescent="0.2">
      <c r="B469" s="61"/>
      <c r="C469" s="62"/>
      <c r="D469" s="62"/>
      <c r="E469" s="62"/>
      <c r="F469" s="45" t="s">
        <v>836</v>
      </c>
      <c r="G469" s="55" t="s">
        <v>834</v>
      </c>
      <c r="H469" s="46">
        <v>251449.62</v>
      </c>
      <c r="I469" s="46">
        <v>246917.75</v>
      </c>
      <c r="J469" s="46">
        <v>224415.84</v>
      </c>
      <c r="K469" s="46">
        <v>245583.43</v>
      </c>
      <c r="L469" s="46">
        <v>263022.78000000003</v>
      </c>
      <c r="M469" s="46">
        <v>210233.11</v>
      </c>
      <c r="N469" s="46">
        <v>147024.42000000001</v>
      </c>
      <c r="O469" s="46">
        <v>308410.86</v>
      </c>
      <c r="P469" s="135">
        <v>245420.27</v>
      </c>
    </row>
    <row r="470" spans="2:16" ht="15" customHeight="1" x14ac:dyDescent="0.2">
      <c r="B470" s="34"/>
      <c r="C470" s="35" t="s">
        <v>837</v>
      </c>
      <c r="D470" s="35"/>
      <c r="E470" s="35"/>
      <c r="F470" s="35"/>
      <c r="G470" s="52" t="s">
        <v>838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0</v>
      </c>
      <c r="O470" s="66">
        <v>0</v>
      </c>
      <c r="P470" s="144">
        <v>0</v>
      </c>
    </row>
    <row r="471" spans="2:16" ht="15" customHeight="1" x14ac:dyDescent="0.2">
      <c r="B471" s="65"/>
      <c r="C471" s="39"/>
      <c r="D471" s="39" t="s">
        <v>839</v>
      </c>
      <c r="E471" s="39"/>
      <c r="F471" s="39"/>
      <c r="G471" s="53" t="s">
        <v>840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v>0</v>
      </c>
      <c r="O471" s="40">
        <v>0</v>
      </c>
      <c r="P471" s="133">
        <v>0</v>
      </c>
    </row>
    <row r="472" spans="2:16" ht="15" customHeight="1" x14ac:dyDescent="0.2">
      <c r="B472" s="25"/>
      <c r="C472" s="24"/>
      <c r="D472" s="24"/>
      <c r="E472" s="24" t="s">
        <v>841</v>
      </c>
      <c r="F472" s="24"/>
      <c r="G472" s="57" t="s">
        <v>840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137">
        <v>0</v>
      </c>
    </row>
    <row r="473" spans="2:16" ht="15" customHeight="1" x14ac:dyDescent="0.2">
      <c r="B473" s="61"/>
      <c r="C473" s="62"/>
      <c r="D473" s="62"/>
      <c r="E473" s="62"/>
      <c r="F473" s="45" t="s">
        <v>842</v>
      </c>
      <c r="G473" s="55" t="s">
        <v>843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135">
        <v>0</v>
      </c>
    </row>
    <row r="474" spans="2:16" ht="15" customHeight="1" x14ac:dyDescent="0.2">
      <c r="B474" s="61"/>
      <c r="C474" s="62"/>
      <c r="D474" s="62"/>
      <c r="E474" s="62"/>
      <c r="F474" s="45" t="s">
        <v>844</v>
      </c>
      <c r="G474" s="55" t="s">
        <v>845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135">
        <v>0</v>
      </c>
    </row>
    <row r="475" spans="2:16" ht="15" customHeight="1" x14ac:dyDescent="0.2">
      <c r="B475" s="65"/>
      <c r="C475" s="39"/>
      <c r="D475" s="39" t="s">
        <v>846</v>
      </c>
      <c r="E475" s="39"/>
      <c r="F475" s="39"/>
      <c r="G475" s="53" t="s">
        <v>847</v>
      </c>
      <c r="H475" s="40">
        <v>0</v>
      </c>
      <c r="I475" s="40">
        <v>0</v>
      </c>
      <c r="J475" s="40">
        <v>0</v>
      </c>
      <c r="K475" s="40">
        <v>0</v>
      </c>
      <c r="L475" s="40">
        <v>0</v>
      </c>
      <c r="M475" s="40">
        <v>0</v>
      </c>
      <c r="N475" s="40">
        <v>0</v>
      </c>
      <c r="O475" s="40">
        <v>0</v>
      </c>
      <c r="P475" s="133">
        <v>0</v>
      </c>
    </row>
    <row r="476" spans="2:16" ht="12.75" x14ac:dyDescent="0.2">
      <c r="B476" s="25"/>
      <c r="C476" s="24"/>
      <c r="D476" s="24"/>
      <c r="E476" s="24" t="s">
        <v>848</v>
      </c>
      <c r="F476" s="24"/>
      <c r="G476" s="57" t="s">
        <v>849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137">
        <v>0</v>
      </c>
    </row>
    <row r="477" spans="2:16" ht="12.75" x14ac:dyDescent="0.2">
      <c r="B477" s="61"/>
      <c r="C477" s="62"/>
      <c r="D477" s="62"/>
      <c r="E477" s="62"/>
      <c r="F477" s="45" t="s">
        <v>850</v>
      </c>
      <c r="G477" s="55" t="s">
        <v>849</v>
      </c>
      <c r="H477" s="46">
        <v>6048.31</v>
      </c>
      <c r="I477" s="46">
        <v>12894.37</v>
      </c>
      <c r="J477" s="46">
        <v>13792.05</v>
      </c>
      <c r="K477" s="46">
        <v>9907.23</v>
      </c>
      <c r="L477" s="46">
        <v>10139.99</v>
      </c>
      <c r="M477" s="46">
        <v>30801.29</v>
      </c>
      <c r="N477" s="46">
        <v>21814.44</v>
      </c>
      <c r="O477" s="46">
        <v>12962.66</v>
      </c>
      <c r="P477" s="135">
        <v>30541.67</v>
      </c>
    </row>
    <row r="478" spans="2:16" ht="12.75" x14ac:dyDescent="0.2">
      <c r="B478" s="25"/>
      <c r="C478" s="24"/>
      <c r="D478" s="24"/>
      <c r="E478" s="24" t="s">
        <v>851</v>
      </c>
      <c r="F478" s="24"/>
      <c r="G478" s="57" t="s">
        <v>852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0</v>
      </c>
      <c r="N478" s="26">
        <v>0</v>
      </c>
      <c r="O478" s="26">
        <v>0</v>
      </c>
      <c r="P478" s="137">
        <v>0</v>
      </c>
    </row>
    <row r="479" spans="2:16" ht="15" customHeight="1" x14ac:dyDescent="0.2">
      <c r="B479" s="61"/>
      <c r="C479" s="62"/>
      <c r="D479" s="62"/>
      <c r="E479" s="62"/>
      <c r="F479" s="45" t="s">
        <v>853</v>
      </c>
      <c r="G479" s="55" t="s">
        <v>4220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135">
        <v>0</v>
      </c>
    </row>
    <row r="480" spans="2:16" ht="25.5" x14ac:dyDescent="0.2">
      <c r="B480" s="61"/>
      <c r="C480" s="62"/>
      <c r="D480" s="62"/>
      <c r="E480" s="62"/>
      <c r="F480" s="45" t="s">
        <v>855</v>
      </c>
      <c r="G480" s="55" t="s">
        <v>856</v>
      </c>
      <c r="H480" s="46">
        <v>10558.88</v>
      </c>
      <c r="I480" s="46">
        <v>18871.13</v>
      </c>
      <c r="J480" s="46">
        <v>9385.69</v>
      </c>
      <c r="K480" s="46">
        <v>11956.34</v>
      </c>
      <c r="L480" s="46">
        <v>15903.23</v>
      </c>
      <c r="M480" s="46">
        <v>10422.530000000001</v>
      </c>
      <c r="N480" s="46">
        <v>3921.29</v>
      </c>
      <c r="O480" s="46">
        <v>17693.45</v>
      </c>
      <c r="P480" s="135">
        <v>1824.45</v>
      </c>
    </row>
    <row r="481" spans="2:16" ht="12.75" x14ac:dyDescent="0.2">
      <c r="B481" s="61"/>
      <c r="C481" s="62"/>
      <c r="D481" s="62"/>
      <c r="E481" s="62"/>
      <c r="F481" s="45" t="s">
        <v>857</v>
      </c>
      <c r="G481" s="55" t="s">
        <v>858</v>
      </c>
      <c r="H481" s="46">
        <v>327.29000000000002</v>
      </c>
      <c r="I481" s="46">
        <v>732.51</v>
      </c>
      <c r="J481" s="46">
        <v>813.98</v>
      </c>
      <c r="K481" s="46">
        <v>954.81</v>
      </c>
      <c r="L481" s="46">
        <v>420.7</v>
      </c>
      <c r="M481" s="46">
        <v>120.02</v>
      </c>
      <c r="N481" s="46">
        <v>350.96</v>
      </c>
      <c r="O481" s="46">
        <v>727.68</v>
      </c>
      <c r="P481" s="135">
        <v>2206.5</v>
      </c>
    </row>
    <row r="482" spans="2:16" ht="15" customHeight="1" x14ac:dyDescent="0.2">
      <c r="B482" s="25"/>
      <c r="C482" s="24"/>
      <c r="D482" s="24"/>
      <c r="E482" s="24" t="s">
        <v>859</v>
      </c>
      <c r="F482" s="24"/>
      <c r="G482" s="57" t="s">
        <v>860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137">
        <v>0</v>
      </c>
    </row>
    <row r="483" spans="2:16" ht="15" customHeight="1" x14ac:dyDescent="0.2">
      <c r="B483" s="61"/>
      <c r="C483" s="62"/>
      <c r="D483" s="62"/>
      <c r="E483" s="62"/>
      <c r="F483" s="45" t="s">
        <v>861</v>
      </c>
      <c r="G483" s="55" t="s">
        <v>860</v>
      </c>
      <c r="H483" s="46">
        <v>35254.589999999997</v>
      </c>
      <c r="I483" s="46">
        <v>35396.68</v>
      </c>
      <c r="J483" s="46">
        <v>32112.98</v>
      </c>
      <c r="K483" s="46">
        <v>35053.870000000003</v>
      </c>
      <c r="L483" s="46">
        <v>32122.98</v>
      </c>
      <c r="M483" s="46">
        <v>38746.1</v>
      </c>
      <c r="N483" s="46">
        <v>32532.93</v>
      </c>
      <c r="O483" s="46">
        <v>36035.68</v>
      </c>
      <c r="P483" s="135">
        <v>36475.75</v>
      </c>
    </row>
    <row r="484" spans="2:16" ht="25.5" x14ac:dyDescent="0.2">
      <c r="B484" s="25"/>
      <c r="C484" s="24"/>
      <c r="D484" s="24"/>
      <c r="E484" s="24" t="s">
        <v>862</v>
      </c>
      <c r="F484" s="24"/>
      <c r="G484" s="57" t="s">
        <v>863</v>
      </c>
      <c r="H484" s="26">
        <v>0</v>
      </c>
      <c r="I484" s="26">
        <v>0</v>
      </c>
      <c r="J484" s="26">
        <v>0</v>
      </c>
      <c r="K484" s="26">
        <v>0</v>
      </c>
      <c r="L484" s="26">
        <v>0</v>
      </c>
      <c r="M484" s="26">
        <v>0</v>
      </c>
      <c r="N484" s="26">
        <v>0</v>
      </c>
      <c r="O484" s="26">
        <v>0</v>
      </c>
      <c r="P484" s="137">
        <v>0</v>
      </c>
    </row>
    <row r="485" spans="2:16" ht="15" customHeight="1" x14ac:dyDescent="0.2">
      <c r="B485" s="61"/>
      <c r="C485" s="62"/>
      <c r="D485" s="62"/>
      <c r="E485" s="62"/>
      <c r="F485" s="45" t="s">
        <v>864</v>
      </c>
      <c r="G485" s="55" t="s">
        <v>865</v>
      </c>
      <c r="H485" s="46">
        <v>89485.61</v>
      </c>
      <c r="I485" s="46">
        <v>102269.14</v>
      </c>
      <c r="J485" s="46">
        <v>87589.759999999995</v>
      </c>
      <c r="K485" s="46">
        <v>51476.28</v>
      </c>
      <c r="L485" s="46">
        <v>49609.919999999998</v>
      </c>
      <c r="M485" s="46">
        <v>53054.52</v>
      </c>
      <c r="N485" s="46">
        <v>61459.81</v>
      </c>
      <c r="O485" s="46">
        <v>51703.17</v>
      </c>
      <c r="P485" s="135">
        <v>54368.56</v>
      </c>
    </row>
    <row r="486" spans="2:16" ht="25.5" x14ac:dyDescent="0.2">
      <c r="B486" s="61"/>
      <c r="C486" s="62"/>
      <c r="D486" s="62"/>
      <c r="E486" s="62"/>
      <c r="F486" s="45" t="s">
        <v>866</v>
      </c>
      <c r="G486" s="55" t="s">
        <v>867</v>
      </c>
      <c r="H486" s="46">
        <v>477.84</v>
      </c>
      <c r="I486" s="46">
        <v>205.44</v>
      </c>
      <c r="J486" s="46">
        <v>302.27</v>
      </c>
      <c r="K486" s="46">
        <v>243.93</v>
      </c>
      <c r="L486" s="46">
        <v>270.07</v>
      </c>
      <c r="M486" s="46">
        <v>347.07</v>
      </c>
      <c r="N486" s="46">
        <v>239.72</v>
      </c>
      <c r="O486" s="46">
        <v>429.64</v>
      </c>
      <c r="P486" s="135">
        <v>411.29</v>
      </c>
    </row>
    <row r="487" spans="2:16" ht="15" customHeight="1" x14ac:dyDescent="0.2">
      <c r="B487" s="34"/>
      <c r="C487" s="35" t="s">
        <v>868</v>
      </c>
      <c r="D487" s="35"/>
      <c r="E487" s="35"/>
      <c r="F487" s="35"/>
      <c r="G487" s="52" t="s">
        <v>869</v>
      </c>
      <c r="H487" s="66">
        <v>0</v>
      </c>
      <c r="I487" s="66">
        <v>0</v>
      </c>
      <c r="J487" s="66">
        <v>0</v>
      </c>
      <c r="K487" s="66">
        <v>0</v>
      </c>
      <c r="L487" s="66">
        <v>0</v>
      </c>
      <c r="M487" s="66">
        <v>0</v>
      </c>
      <c r="N487" s="66">
        <v>0</v>
      </c>
      <c r="O487" s="66">
        <v>0</v>
      </c>
      <c r="P487" s="144">
        <v>0</v>
      </c>
    </row>
    <row r="488" spans="2:16" ht="15" customHeight="1" x14ac:dyDescent="0.2">
      <c r="B488" s="65"/>
      <c r="C488" s="39"/>
      <c r="D488" s="39" t="s">
        <v>870</v>
      </c>
      <c r="E488" s="39"/>
      <c r="F488" s="39"/>
      <c r="G488" s="53" t="s">
        <v>871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v>0</v>
      </c>
      <c r="N488" s="40">
        <v>0</v>
      </c>
      <c r="O488" s="40">
        <v>0</v>
      </c>
      <c r="P488" s="133">
        <v>0</v>
      </c>
    </row>
    <row r="489" spans="2:16" ht="15" customHeight="1" x14ac:dyDescent="0.2">
      <c r="B489" s="25"/>
      <c r="C489" s="24"/>
      <c r="D489" s="24"/>
      <c r="E489" s="24" t="s">
        <v>872</v>
      </c>
      <c r="F489" s="24"/>
      <c r="G489" s="57" t="s">
        <v>871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137">
        <v>0</v>
      </c>
    </row>
    <row r="490" spans="2:16" ht="15" customHeight="1" x14ac:dyDescent="0.2">
      <c r="B490" s="61"/>
      <c r="C490" s="62"/>
      <c r="D490" s="62"/>
      <c r="E490" s="62"/>
      <c r="F490" s="45" t="s">
        <v>873</v>
      </c>
      <c r="G490" s="55" t="s">
        <v>871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135">
        <v>0</v>
      </c>
    </row>
    <row r="491" spans="2:16" ht="15" customHeight="1" x14ac:dyDescent="0.2">
      <c r="B491" s="65"/>
      <c r="C491" s="39"/>
      <c r="D491" s="39" t="s">
        <v>874</v>
      </c>
      <c r="E491" s="39"/>
      <c r="F491" s="39"/>
      <c r="G491" s="53" t="s">
        <v>4221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133">
        <v>0</v>
      </c>
    </row>
    <row r="492" spans="2:16" ht="15" customHeight="1" x14ac:dyDescent="0.2">
      <c r="B492" s="25"/>
      <c r="C492" s="24"/>
      <c r="D492" s="24"/>
      <c r="E492" s="24" t="s">
        <v>875</v>
      </c>
      <c r="F492" s="24"/>
      <c r="G492" s="57" t="s">
        <v>876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0</v>
      </c>
      <c r="N492" s="26">
        <v>0</v>
      </c>
      <c r="O492" s="26">
        <v>0</v>
      </c>
      <c r="P492" s="137">
        <v>0</v>
      </c>
    </row>
    <row r="493" spans="2:16" ht="15" customHeight="1" x14ac:dyDescent="0.2">
      <c r="B493" s="61"/>
      <c r="C493" s="62"/>
      <c r="D493" s="62"/>
      <c r="E493" s="62"/>
      <c r="F493" s="45" t="s">
        <v>877</v>
      </c>
      <c r="G493" s="55" t="s">
        <v>876</v>
      </c>
      <c r="H493" s="46">
        <v>178482.37</v>
      </c>
      <c r="I493" s="46">
        <v>207045.71</v>
      </c>
      <c r="J493" s="46">
        <v>184003.4</v>
      </c>
      <c r="K493" s="46">
        <v>180937.68</v>
      </c>
      <c r="L493" s="46">
        <v>253014.45</v>
      </c>
      <c r="M493" s="46">
        <v>188954.11</v>
      </c>
      <c r="N493" s="46">
        <v>192188.33</v>
      </c>
      <c r="O493" s="46">
        <v>161493.12</v>
      </c>
      <c r="P493" s="135">
        <v>215675.34</v>
      </c>
    </row>
    <row r="494" spans="2:16" ht="15" customHeight="1" x14ac:dyDescent="0.2">
      <c r="B494" s="25"/>
      <c r="C494" s="24"/>
      <c r="D494" s="24"/>
      <c r="E494" s="24" t="s">
        <v>878</v>
      </c>
      <c r="F494" s="24"/>
      <c r="G494" s="57" t="s">
        <v>4222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137">
        <v>0</v>
      </c>
    </row>
    <row r="495" spans="2:16" ht="15" customHeight="1" x14ac:dyDescent="0.2">
      <c r="B495" s="61"/>
      <c r="C495" s="62"/>
      <c r="D495" s="62"/>
      <c r="E495" s="62"/>
      <c r="F495" s="45" t="s">
        <v>880</v>
      </c>
      <c r="G495" s="55" t="s">
        <v>4222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135">
        <v>0</v>
      </c>
    </row>
    <row r="496" spans="2:16" ht="15" customHeight="1" x14ac:dyDescent="0.2">
      <c r="B496" s="65"/>
      <c r="C496" s="39"/>
      <c r="D496" s="39" t="s">
        <v>881</v>
      </c>
      <c r="E496" s="39"/>
      <c r="F496" s="39"/>
      <c r="G496" s="53" t="s">
        <v>4223</v>
      </c>
      <c r="H496" s="40">
        <v>0</v>
      </c>
      <c r="I496" s="40">
        <v>0</v>
      </c>
      <c r="J496" s="40">
        <v>0</v>
      </c>
      <c r="K496" s="40">
        <v>0</v>
      </c>
      <c r="L496" s="40">
        <v>0</v>
      </c>
      <c r="M496" s="40">
        <v>0</v>
      </c>
      <c r="N496" s="40">
        <v>0</v>
      </c>
      <c r="O496" s="40">
        <v>0</v>
      </c>
      <c r="P496" s="133">
        <v>0</v>
      </c>
    </row>
    <row r="497" spans="2:16" ht="15" customHeight="1" x14ac:dyDescent="0.2">
      <c r="B497" s="25"/>
      <c r="C497" s="24"/>
      <c r="D497" s="24"/>
      <c r="E497" s="24" t="s">
        <v>882</v>
      </c>
      <c r="F497" s="24"/>
      <c r="G497" s="57" t="s">
        <v>883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137">
        <v>0</v>
      </c>
    </row>
    <row r="498" spans="2:16" ht="15" customHeight="1" x14ac:dyDescent="0.2">
      <c r="B498" s="61"/>
      <c r="C498" s="62"/>
      <c r="D498" s="62"/>
      <c r="E498" s="62"/>
      <c r="F498" s="45" t="s">
        <v>884</v>
      </c>
      <c r="G498" s="55" t="s">
        <v>883</v>
      </c>
      <c r="H498" s="46">
        <v>40752.83</v>
      </c>
      <c r="I498" s="46">
        <v>43122.81</v>
      </c>
      <c r="J498" s="46">
        <v>42445.02</v>
      </c>
      <c r="K498" s="46">
        <v>41141.82</v>
      </c>
      <c r="L498" s="46">
        <v>44636.11</v>
      </c>
      <c r="M498" s="46">
        <v>43398.58</v>
      </c>
      <c r="N498" s="46">
        <v>72670.149999999994</v>
      </c>
      <c r="O498" s="46">
        <v>62692.959999999999</v>
      </c>
      <c r="P498" s="135">
        <v>88382.79</v>
      </c>
    </row>
    <row r="499" spans="2:16" ht="15" customHeight="1" x14ac:dyDescent="0.2">
      <c r="B499" s="25"/>
      <c r="C499" s="24"/>
      <c r="D499" s="24"/>
      <c r="E499" s="24" t="s">
        <v>885</v>
      </c>
      <c r="F499" s="24"/>
      <c r="G499" s="57" t="s">
        <v>4224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0</v>
      </c>
      <c r="N499" s="26">
        <v>0</v>
      </c>
      <c r="O499" s="26">
        <v>0</v>
      </c>
      <c r="P499" s="137">
        <v>0</v>
      </c>
    </row>
    <row r="500" spans="2:16" ht="15" customHeight="1" x14ac:dyDescent="0.2">
      <c r="B500" s="61"/>
      <c r="C500" s="62"/>
      <c r="D500" s="62"/>
      <c r="E500" s="62"/>
      <c r="F500" s="45" t="s">
        <v>887</v>
      </c>
      <c r="G500" s="55" t="s">
        <v>4224</v>
      </c>
      <c r="H500" s="46">
        <v>55875.02</v>
      </c>
      <c r="I500" s="46">
        <v>53685.96</v>
      </c>
      <c r="J500" s="46">
        <v>28737.63</v>
      </c>
      <c r="K500" s="46">
        <v>41751.550000000003</v>
      </c>
      <c r="L500" s="46">
        <v>36917.83</v>
      </c>
      <c r="M500" s="46">
        <v>34746.57</v>
      </c>
      <c r="N500" s="46">
        <v>37410.49</v>
      </c>
      <c r="O500" s="46">
        <v>34284.449999999997</v>
      </c>
      <c r="P500" s="135">
        <v>41657.839999999997</v>
      </c>
    </row>
    <row r="501" spans="2:16" ht="15" customHeight="1" x14ac:dyDescent="0.2">
      <c r="B501" s="25"/>
      <c r="C501" s="24"/>
      <c r="D501" s="24"/>
      <c r="E501" s="24" t="s">
        <v>888</v>
      </c>
      <c r="F501" s="24"/>
      <c r="G501" s="57" t="s">
        <v>889</v>
      </c>
      <c r="H501" s="26">
        <v>0</v>
      </c>
      <c r="I501" s="26">
        <v>0</v>
      </c>
      <c r="J501" s="26">
        <v>0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137">
        <v>0</v>
      </c>
    </row>
    <row r="502" spans="2:16" ht="15" customHeight="1" x14ac:dyDescent="0.2">
      <c r="B502" s="61"/>
      <c r="C502" s="62"/>
      <c r="D502" s="62"/>
      <c r="E502" s="62"/>
      <c r="F502" s="45" t="s">
        <v>890</v>
      </c>
      <c r="G502" s="55" t="s">
        <v>889</v>
      </c>
      <c r="H502" s="46">
        <v>210647.76</v>
      </c>
      <c r="I502" s="46">
        <v>892530.82</v>
      </c>
      <c r="J502" s="46">
        <v>858184.84</v>
      </c>
      <c r="K502" s="46">
        <v>1096841.6599999999</v>
      </c>
      <c r="L502" s="46">
        <v>225903.62</v>
      </c>
      <c r="M502" s="46">
        <v>1078539.78</v>
      </c>
      <c r="N502" s="46">
        <v>1004254.42</v>
      </c>
      <c r="O502" s="46">
        <v>1042382.36</v>
      </c>
      <c r="P502" s="135">
        <v>1064820.3999999999</v>
      </c>
    </row>
    <row r="503" spans="2:16" ht="15" customHeight="1" x14ac:dyDescent="0.2">
      <c r="B503" s="65"/>
      <c r="C503" s="39"/>
      <c r="D503" s="39" t="s">
        <v>891</v>
      </c>
      <c r="E503" s="39"/>
      <c r="F503" s="39"/>
      <c r="G503" s="53" t="s">
        <v>4225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v>0</v>
      </c>
      <c r="O503" s="40">
        <v>0</v>
      </c>
      <c r="P503" s="133">
        <v>0</v>
      </c>
    </row>
    <row r="504" spans="2:16" ht="30" customHeight="1" x14ac:dyDescent="0.2">
      <c r="B504" s="25"/>
      <c r="C504" s="24"/>
      <c r="D504" s="24"/>
      <c r="E504" s="24" t="s">
        <v>892</v>
      </c>
      <c r="F504" s="24"/>
      <c r="G504" s="57" t="s">
        <v>4226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137">
        <v>0</v>
      </c>
    </row>
    <row r="505" spans="2:16" ht="15" customHeight="1" x14ac:dyDescent="0.2">
      <c r="B505" s="61"/>
      <c r="C505" s="62"/>
      <c r="D505" s="62"/>
      <c r="E505" s="62"/>
      <c r="F505" s="45" t="s">
        <v>894</v>
      </c>
      <c r="G505" s="55" t="s">
        <v>895</v>
      </c>
      <c r="H505" s="46">
        <v>12.62</v>
      </c>
      <c r="I505" s="46">
        <v>0</v>
      </c>
      <c r="J505" s="46">
        <v>12.62</v>
      </c>
      <c r="K505" s="46">
        <v>12.62</v>
      </c>
      <c r="L505" s="46">
        <v>0</v>
      </c>
      <c r="M505" s="46">
        <v>56.99</v>
      </c>
      <c r="N505" s="46">
        <v>0</v>
      </c>
      <c r="O505" s="46">
        <v>0</v>
      </c>
      <c r="P505" s="135">
        <v>0</v>
      </c>
    </row>
    <row r="506" spans="2:16" ht="30" customHeight="1" x14ac:dyDescent="0.2">
      <c r="B506" s="61"/>
      <c r="C506" s="62"/>
      <c r="D506" s="62"/>
      <c r="E506" s="62"/>
      <c r="F506" s="45" t="s">
        <v>896</v>
      </c>
      <c r="G506" s="55" t="s">
        <v>4226</v>
      </c>
      <c r="H506" s="46">
        <v>599183.82999999996</v>
      </c>
      <c r="I506" s="46">
        <v>541739.39</v>
      </c>
      <c r="J506" s="46">
        <v>528409.62</v>
      </c>
      <c r="K506" s="46">
        <v>570002.55000000005</v>
      </c>
      <c r="L506" s="46">
        <v>494110.14</v>
      </c>
      <c r="M506" s="46">
        <v>509052.3</v>
      </c>
      <c r="N506" s="46">
        <v>623042.5</v>
      </c>
      <c r="O506" s="46">
        <v>754125.39</v>
      </c>
      <c r="P506" s="135">
        <v>617207.86</v>
      </c>
    </row>
    <row r="507" spans="2:16" ht="15" customHeight="1" x14ac:dyDescent="0.2">
      <c r="B507" s="25"/>
      <c r="C507" s="24"/>
      <c r="D507" s="24"/>
      <c r="E507" s="24" t="s">
        <v>897</v>
      </c>
      <c r="F507" s="24"/>
      <c r="G507" s="57" t="s">
        <v>4227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0</v>
      </c>
      <c r="N507" s="26">
        <v>0</v>
      </c>
      <c r="O507" s="26">
        <v>0</v>
      </c>
      <c r="P507" s="137">
        <v>0</v>
      </c>
    </row>
    <row r="508" spans="2:16" ht="15" customHeight="1" x14ac:dyDescent="0.2">
      <c r="B508" s="61"/>
      <c r="C508" s="62"/>
      <c r="D508" s="62"/>
      <c r="E508" s="62"/>
      <c r="F508" s="45" t="s">
        <v>898</v>
      </c>
      <c r="G508" s="55" t="s">
        <v>899</v>
      </c>
      <c r="H508" s="46">
        <v>116126.92</v>
      </c>
      <c r="I508" s="46">
        <v>88917.46</v>
      </c>
      <c r="J508" s="46">
        <v>93718.64</v>
      </c>
      <c r="K508" s="46">
        <v>127890.21</v>
      </c>
      <c r="L508" s="46">
        <v>103613.09</v>
      </c>
      <c r="M508" s="46">
        <v>133515.01999999999</v>
      </c>
      <c r="N508" s="46">
        <v>127068.39</v>
      </c>
      <c r="O508" s="46">
        <v>136066.71</v>
      </c>
      <c r="P508" s="135">
        <v>135621.85999999999</v>
      </c>
    </row>
    <row r="509" spans="2:16" ht="15" customHeight="1" x14ac:dyDescent="0.2">
      <c r="B509" s="61"/>
      <c r="C509" s="62"/>
      <c r="D509" s="62"/>
      <c r="E509" s="62"/>
      <c r="F509" s="45" t="s">
        <v>900</v>
      </c>
      <c r="G509" s="55" t="s">
        <v>901</v>
      </c>
      <c r="H509" s="46">
        <v>440.24</v>
      </c>
      <c r="I509" s="46">
        <v>509.47</v>
      </c>
      <c r="J509" s="46">
        <v>360.97</v>
      </c>
      <c r="K509" s="46">
        <v>651.14</v>
      </c>
      <c r="L509" s="46">
        <v>301.14999999999998</v>
      </c>
      <c r="M509" s="46">
        <v>467.39</v>
      </c>
      <c r="N509" s="46">
        <v>359.45</v>
      </c>
      <c r="O509" s="46">
        <v>502.05</v>
      </c>
      <c r="P509" s="135">
        <v>542.66999999999996</v>
      </c>
    </row>
    <row r="510" spans="2:16" ht="30" customHeight="1" x14ac:dyDescent="0.2">
      <c r="B510" s="61"/>
      <c r="C510" s="62"/>
      <c r="D510" s="62"/>
      <c r="E510" s="62"/>
      <c r="F510" s="45" t="s">
        <v>902</v>
      </c>
      <c r="G510" s="55" t="s">
        <v>4228</v>
      </c>
      <c r="H510" s="46">
        <v>27913.54</v>
      </c>
      <c r="I510" s="46">
        <v>21902.240000000002</v>
      </c>
      <c r="J510" s="46">
        <v>18897.28</v>
      </c>
      <c r="K510" s="46">
        <v>49189.69</v>
      </c>
      <c r="L510" s="46">
        <v>37141.599999999999</v>
      </c>
      <c r="M510" s="46">
        <v>59079.26</v>
      </c>
      <c r="N510" s="46">
        <v>45813.06</v>
      </c>
      <c r="O510" s="46">
        <v>33077.449999999997</v>
      </c>
      <c r="P510" s="135">
        <v>23845.45</v>
      </c>
    </row>
    <row r="511" spans="2:16" ht="30" customHeight="1" x14ac:dyDescent="0.2">
      <c r="B511" s="25"/>
      <c r="C511" s="24"/>
      <c r="D511" s="24"/>
      <c r="E511" s="24" t="s">
        <v>904</v>
      </c>
      <c r="F511" s="24"/>
      <c r="G511" s="57" t="s">
        <v>4229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0</v>
      </c>
      <c r="N511" s="26">
        <v>0</v>
      </c>
      <c r="O511" s="26">
        <v>0</v>
      </c>
      <c r="P511" s="137">
        <v>0</v>
      </c>
    </row>
    <row r="512" spans="2:16" ht="30" customHeight="1" x14ac:dyDescent="0.2">
      <c r="B512" s="61"/>
      <c r="C512" s="62"/>
      <c r="D512" s="62"/>
      <c r="E512" s="62"/>
      <c r="F512" s="45" t="s">
        <v>906</v>
      </c>
      <c r="G512" s="55" t="s">
        <v>4229</v>
      </c>
      <c r="H512" s="46">
        <v>73970.55</v>
      </c>
      <c r="I512" s="46">
        <v>39336.25</v>
      </c>
      <c r="J512" s="46">
        <v>18437.400000000001</v>
      </c>
      <c r="K512" s="46">
        <v>74477.53</v>
      </c>
      <c r="L512" s="46">
        <v>51286.61</v>
      </c>
      <c r="M512" s="46">
        <v>67921.5</v>
      </c>
      <c r="N512" s="46">
        <v>68896.66</v>
      </c>
      <c r="O512" s="46">
        <v>61830.22</v>
      </c>
      <c r="P512" s="135">
        <v>78483.64</v>
      </c>
    </row>
    <row r="513" spans="2:16" ht="15" customHeight="1" x14ac:dyDescent="0.2">
      <c r="B513" s="34"/>
      <c r="C513" s="35" t="s">
        <v>907</v>
      </c>
      <c r="D513" s="35"/>
      <c r="E513" s="35"/>
      <c r="F513" s="35"/>
      <c r="G513" s="52" t="s">
        <v>908</v>
      </c>
      <c r="H513" s="66">
        <v>0</v>
      </c>
      <c r="I513" s="66">
        <v>0</v>
      </c>
      <c r="J513" s="66">
        <v>0</v>
      </c>
      <c r="K513" s="66">
        <v>0</v>
      </c>
      <c r="L513" s="66">
        <v>0</v>
      </c>
      <c r="M513" s="66">
        <v>0</v>
      </c>
      <c r="N513" s="66">
        <v>0</v>
      </c>
      <c r="O513" s="66">
        <v>0</v>
      </c>
      <c r="P513" s="144">
        <v>0</v>
      </c>
    </row>
    <row r="514" spans="2:16" ht="15" customHeight="1" x14ac:dyDescent="0.2">
      <c r="B514" s="65"/>
      <c r="C514" s="39"/>
      <c r="D514" s="39" t="s">
        <v>909</v>
      </c>
      <c r="E514" s="39"/>
      <c r="F514" s="39"/>
      <c r="G514" s="53" t="s">
        <v>910</v>
      </c>
      <c r="H514" s="40">
        <v>0</v>
      </c>
      <c r="I514" s="40">
        <v>0</v>
      </c>
      <c r="J514" s="40">
        <v>0</v>
      </c>
      <c r="K514" s="40">
        <v>0</v>
      </c>
      <c r="L514" s="40">
        <v>0</v>
      </c>
      <c r="M514" s="40">
        <v>0</v>
      </c>
      <c r="N514" s="40">
        <v>0</v>
      </c>
      <c r="O514" s="40">
        <v>0</v>
      </c>
      <c r="P514" s="133">
        <v>0</v>
      </c>
    </row>
    <row r="515" spans="2:16" ht="15" customHeight="1" x14ac:dyDescent="0.2">
      <c r="B515" s="25"/>
      <c r="C515" s="24"/>
      <c r="D515" s="24"/>
      <c r="E515" s="24" t="s">
        <v>911</v>
      </c>
      <c r="F515" s="24"/>
      <c r="G515" s="57" t="s">
        <v>912</v>
      </c>
      <c r="H515" s="26">
        <v>0</v>
      </c>
      <c r="I515" s="26">
        <v>0</v>
      </c>
      <c r="J515" s="26">
        <v>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137">
        <v>0</v>
      </c>
    </row>
    <row r="516" spans="2:16" ht="15" customHeight="1" x14ac:dyDescent="0.2">
      <c r="B516" s="61"/>
      <c r="C516" s="62"/>
      <c r="D516" s="62"/>
      <c r="E516" s="62"/>
      <c r="F516" s="45" t="s">
        <v>913</v>
      </c>
      <c r="G516" s="55" t="s">
        <v>914</v>
      </c>
      <c r="H516" s="46">
        <v>10645.9</v>
      </c>
      <c r="I516" s="46">
        <v>7965.79</v>
      </c>
      <c r="J516" s="46">
        <v>5129.7</v>
      </c>
      <c r="K516" s="46">
        <v>5291.09</v>
      </c>
      <c r="L516" s="46">
        <v>2565.14</v>
      </c>
      <c r="M516" s="46">
        <v>17341.34</v>
      </c>
      <c r="N516" s="46">
        <v>25285.3</v>
      </c>
      <c r="O516" s="46">
        <v>11306.22</v>
      </c>
      <c r="P516" s="135">
        <v>10782.08</v>
      </c>
    </row>
    <row r="517" spans="2:16" ht="15" customHeight="1" x14ac:dyDescent="0.2">
      <c r="B517" s="61"/>
      <c r="C517" s="62"/>
      <c r="D517" s="62"/>
      <c r="E517" s="62"/>
      <c r="F517" s="45" t="s">
        <v>915</v>
      </c>
      <c r="G517" s="55" t="s">
        <v>916</v>
      </c>
      <c r="H517" s="46">
        <v>797.8</v>
      </c>
      <c r="I517" s="46">
        <v>200.61</v>
      </c>
      <c r="J517" s="46">
        <v>1955.46</v>
      </c>
      <c r="K517" s="46">
        <v>16777.939999999999</v>
      </c>
      <c r="L517" s="46">
        <v>1817.29</v>
      </c>
      <c r="M517" s="46">
        <v>204.49</v>
      </c>
      <c r="N517" s="46">
        <v>87.67</v>
      </c>
      <c r="O517" s="46">
        <v>0</v>
      </c>
      <c r="P517" s="135">
        <v>63</v>
      </c>
    </row>
    <row r="518" spans="2:16" ht="15" customHeight="1" x14ac:dyDescent="0.2">
      <c r="B518" s="25"/>
      <c r="C518" s="24"/>
      <c r="D518" s="24"/>
      <c r="E518" s="24" t="s">
        <v>917</v>
      </c>
      <c r="F518" s="24"/>
      <c r="G518" s="57" t="s">
        <v>918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137">
        <v>0</v>
      </c>
    </row>
    <row r="519" spans="2:16" ht="15" customHeight="1" x14ac:dyDescent="0.2">
      <c r="B519" s="61"/>
      <c r="C519" s="62"/>
      <c r="D519" s="62"/>
      <c r="E519" s="62"/>
      <c r="F519" s="45" t="s">
        <v>919</v>
      </c>
      <c r="G519" s="55" t="s">
        <v>918</v>
      </c>
      <c r="H519" s="46">
        <v>32178.11</v>
      </c>
      <c r="I519" s="46">
        <v>14494.66</v>
      </c>
      <c r="J519" s="46">
        <v>27886.75</v>
      </c>
      <c r="K519" s="46">
        <v>42257.04</v>
      </c>
      <c r="L519" s="46">
        <v>62851.93</v>
      </c>
      <c r="M519" s="46">
        <v>43729.440000000002</v>
      </c>
      <c r="N519" s="46">
        <v>23434.63</v>
      </c>
      <c r="O519" s="46">
        <v>25683.51</v>
      </c>
      <c r="P519" s="135">
        <v>36400.629999999997</v>
      </c>
    </row>
    <row r="520" spans="2:16" ht="15" customHeight="1" x14ac:dyDescent="0.2">
      <c r="B520" s="25"/>
      <c r="C520" s="24"/>
      <c r="D520" s="24"/>
      <c r="E520" s="24" t="s">
        <v>920</v>
      </c>
      <c r="F520" s="24"/>
      <c r="G520" s="57" t="s">
        <v>921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137">
        <v>0</v>
      </c>
    </row>
    <row r="521" spans="2:16" ht="15" customHeight="1" x14ac:dyDescent="0.2">
      <c r="B521" s="61"/>
      <c r="C521" s="62"/>
      <c r="D521" s="62"/>
      <c r="E521" s="62"/>
      <c r="F521" s="45" t="s">
        <v>922</v>
      </c>
      <c r="G521" s="55" t="s">
        <v>923</v>
      </c>
      <c r="H521" s="46">
        <v>43413.51</v>
      </c>
      <c r="I521" s="46">
        <v>6602.11</v>
      </c>
      <c r="J521" s="46">
        <v>2801.97</v>
      </c>
      <c r="K521" s="46">
        <v>1314.82</v>
      </c>
      <c r="L521" s="46">
        <v>636.23</v>
      </c>
      <c r="M521" s="46">
        <v>5891.72</v>
      </c>
      <c r="N521" s="46">
        <v>17324.689999999999</v>
      </c>
      <c r="O521" s="46">
        <v>19784.07</v>
      </c>
      <c r="P521" s="135">
        <v>6586.42</v>
      </c>
    </row>
    <row r="522" spans="2:16" ht="15" customHeight="1" x14ac:dyDescent="0.2">
      <c r="B522" s="61"/>
      <c r="C522" s="62"/>
      <c r="D522" s="62"/>
      <c r="E522" s="62"/>
      <c r="F522" s="45" t="s">
        <v>924</v>
      </c>
      <c r="G522" s="55" t="s">
        <v>925</v>
      </c>
      <c r="H522" s="46">
        <v>2217.42</v>
      </c>
      <c r="I522" s="46">
        <v>7698.17</v>
      </c>
      <c r="J522" s="46">
        <v>4428.05</v>
      </c>
      <c r="K522" s="46">
        <v>7671.34</v>
      </c>
      <c r="L522" s="46">
        <v>1823.13</v>
      </c>
      <c r="M522" s="46">
        <v>2201.0300000000002</v>
      </c>
      <c r="N522" s="46">
        <v>5554.96</v>
      </c>
      <c r="O522" s="46">
        <v>1825.13</v>
      </c>
      <c r="P522" s="135">
        <v>2133.71</v>
      </c>
    </row>
    <row r="523" spans="2:16" ht="15" customHeight="1" x14ac:dyDescent="0.2">
      <c r="B523" s="65"/>
      <c r="C523" s="39"/>
      <c r="D523" s="39" t="s">
        <v>926</v>
      </c>
      <c r="E523" s="39"/>
      <c r="F523" s="39"/>
      <c r="G523" s="53" t="s">
        <v>4230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v>0</v>
      </c>
      <c r="O523" s="40">
        <v>0</v>
      </c>
      <c r="P523" s="133">
        <v>0</v>
      </c>
    </row>
    <row r="524" spans="2:16" ht="15" customHeight="1" x14ac:dyDescent="0.2">
      <c r="B524" s="25"/>
      <c r="C524" s="24"/>
      <c r="D524" s="24"/>
      <c r="E524" s="24" t="s">
        <v>927</v>
      </c>
      <c r="F524" s="24"/>
      <c r="G524" s="57" t="s">
        <v>4231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137">
        <v>0</v>
      </c>
    </row>
    <row r="525" spans="2:16" ht="15" customHeight="1" x14ac:dyDescent="0.2">
      <c r="B525" s="61"/>
      <c r="C525" s="62"/>
      <c r="D525" s="62"/>
      <c r="E525" s="62"/>
      <c r="F525" s="45" t="s">
        <v>929</v>
      </c>
      <c r="G525" s="55" t="s">
        <v>4231</v>
      </c>
      <c r="H525" s="46">
        <v>74.819999999999993</v>
      </c>
      <c r="I525" s="46">
        <v>0</v>
      </c>
      <c r="J525" s="46">
        <v>3757.54</v>
      </c>
      <c r="K525" s="46">
        <v>5602.83</v>
      </c>
      <c r="L525" s="46">
        <v>5308.91</v>
      </c>
      <c r="M525" s="46">
        <v>6739.21</v>
      </c>
      <c r="N525" s="46">
        <v>5868.95</v>
      </c>
      <c r="O525" s="46">
        <v>6215.44</v>
      </c>
      <c r="P525" s="135">
        <v>6191.17</v>
      </c>
    </row>
    <row r="526" spans="2:16" ht="15" customHeight="1" x14ac:dyDescent="0.2">
      <c r="B526" s="25"/>
      <c r="C526" s="24"/>
      <c r="D526" s="24"/>
      <c r="E526" s="24" t="s">
        <v>930</v>
      </c>
      <c r="F526" s="24"/>
      <c r="G526" s="57" t="s">
        <v>931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137">
        <v>0</v>
      </c>
    </row>
    <row r="527" spans="2:16" ht="15" customHeight="1" x14ac:dyDescent="0.2">
      <c r="B527" s="61"/>
      <c r="C527" s="62"/>
      <c r="D527" s="62"/>
      <c r="E527" s="62"/>
      <c r="F527" s="45" t="s">
        <v>932</v>
      </c>
      <c r="G527" s="55" t="s">
        <v>933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135">
        <v>0</v>
      </c>
    </row>
    <row r="528" spans="2:16" ht="15" customHeight="1" x14ac:dyDescent="0.2">
      <c r="B528" s="61"/>
      <c r="C528" s="62"/>
      <c r="D528" s="62"/>
      <c r="E528" s="62"/>
      <c r="F528" s="45" t="s">
        <v>934</v>
      </c>
      <c r="G528" s="55" t="s">
        <v>935</v>
      </c>
      <c r="H528" s="46">
        <v>7120.07</v>
      </c>
      <c r="I528" s="46">
        <v>9398.82</v>
      </c>
      <c r="J528" s="46">
        <v>7816.57</v>
      </c>
      <c r="K528" s="46">
        <v>9579.11</v>
      </c>
      <c r="L528" s="46">
        <v>8803.24</v>
      </c>
      <c r="M528" s="46">
        <v>11091.97</v>
      </c>
      <c r="N528" s="46">
        <v>7250.24</v>
      </c>
      <c r="O528" s="46">
        <v>10160.379999999999</v>
      </c>
      <c r="P528" s="135">
        <v>9639.2800000000007</v>
      </c>
    </row>
    <row r="529" spans="2:16" ht="15" customHeight="1" x14ac:dyDescent="0.2">
      <c r="B529" s="65"/>
      <c r="C529" s="39"/>
      <c r="D529" s="39" t="s">
        <v>936</v>
      </c>
      <c r="E529" s="39"/>
      <c r="F529" s="39"/>
      <c r="G529" s="53" t="s">
        <v>937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v>0</v>
      </c>
      <c r="O529" s="40">
        <v>0</v>
      </c>
      <c r="P529" s="133">
        <v>0</v>
      </c>
    </row>
    <row r="530" spans="2:16" ht="15" customHeight="1" x14ac:dyDescent="0.2">
      <c r="B530" s="25"/>
      <c r="C530" s="24"/>
      <c r="D530" s="24"/>
      <c r="E530" s="24" t="s">
        <v>938</v>
      </c>
      <c r="F530" s="24"/>
      <c r="G530" s="57" t="s">
        <v>937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137">
        <v>0</v>
      </c>
    </row>
    <row r="531" spans="2:16" ht="15" customHeight="1" x14ac:dyDescent="0.2">
      <c r="B531" s="61"/>
      <c r="C531" s="62"/>
      <c r="D531" s="62"/>
      <c r="E531" s="62"/>
      <c r="F531" s="45" t="s">
        <v>939</v>
      </c>
      <c r="G531" s="55" t="s">
        <v>940</v>
      </c>
      <c r="H531" s="46">
        <v>6924.67</v>
      </c>
      <c r="I531" s="46">
        <v>984.83</v>
      </c>
      <c r="J531" s="46">
        <v>404.76</v>
      </c>
      <c r="K531" s="46">
        <v>2102.4499999999998</v>
      </c>
      <c r="L531" s="46">
        <v>1110.81</v>
      </c>
      <c r="M531" s="46">
        <v>2582.0300000000002</v>
      </c>
      <c r="N531" s="46">
        <v>1013.26</v>
      </c>
      <c r="O531" s="46">
        <v>1582.75</v>
      </c>
      <c r="P531" s="135">
        <v>657.02</v>
      </c>
    </row>
    <row r="532" spans="2:16" ht="15" customHeight="1" x14ac:dyDescent="0.2">
      <c r="B532" s="61"/>
      <c r="C532" s="62"/>
      <c r="D532" s="62"/>
      <c r="E532" s="62"/>
      <c r="F532" s="45" t="s">
        <v>941</v>
      </c>
      <c r="G532" s="55" t="s">
        <v>942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135">
        <v>0</v>
      </c>
    </row>
    <row r="533" spans="2:16" ht="15" customHeight="1" x14ac:dyDescent="0.2">
      <c r="B533" s="61"/>
      <c r="C533" s="62"/>
      <c r="D533" s="62"/>
      <c r="E533" s="62"/>
      <c r="F533" s="45" t="s">
        <v>943</v>
      </c>
      <c r="G533" s="55" t="s">
        <v>944</v>
      </c>
      <c r="H533" s="46">
        <v>228.9</v>
      </c>
      <c r="I533" s="46">
        <v>12.49</v>
      </c>
      <c r="J533" s="46">
        <v>102.73</v>
      </c>
      <c r="K533" s="46">
        <v>318.93</v>
      </c>
      <c r="L533" s="46">
        <v>231.76</v>
      </c>
      <c r="M533" s="46">
        <v>734.97</v>
      </c>
      <c r="N533" s="46">
        <v>438.61</v>
      </c>
      <c r="O533" s="46">
        <v>401.15</v>
      </c>
      <c r="P533" s="135">
        <v>1975.66</v>
      </c>
    </row>
    <row r="534" spans="2:16" ht="15" customHeight="1" x14ac:dyDescent="0.2">
      <c r="B534" s="34"/>
      <c r="C534" s="35" t="s">
        <v>945</v>
      </c>
      <c r="D534" s="35"/>
      <c r="E534" s="35"/>
      <c r="F534" s="35"/>
      <c r="G534" s="52" t="s">
        <v>946</v>
      </c>
      <c r="H534" s="66">
        <v>0</v>
      </c>
      <c r="I534" s="66">
        <v>0</v>
      </c>
      <c r="J534" s="66">
        <v>0</v>
      </c>
      <c r="K534" s="66">
        <v>0</v>
      </c>
      <c r="L534" s="66">
        <v>0</v>
      </c>
      <c r="M534" s="66">
        <v>0</v>
      </c>
      <c r="N534" s="66">
        <v>0</v>
      </c>
      <c r="O534" s="66">
        <v>0</v>
      </c>
      <c r="P534" s="144">
        <v>0</v>
      </c>
    </row>
    <row r="535" spans="2:16" ht="15" customHeight="1" x14ac:dyDescent="0.2">
      <c r="B535" s="65"/>
      <c r="C535" s="39"/>
      <c r="D535" s="39" t="s">
        <v>947</v>
      </c>
      <c r="E535" s="39"/>
      <c r="F535" s="39"/>
      <c r="G535" s="53" t="s">
        <v>948</v>
      </c>
      <c r="H535" s="40">
        <v>0</v>
      </c>
      <c r="I535" s="40">
        <v>0</v>
      </c>
      <c r="J535" s="40">
        <v>0</v>
      </c>
      <c r="K535" s="40">
        <v>0</v>
      </c>
      <c r="L535" s="40">
        <v>0</v>
      </c>
      <c r="M535" s="40">
        <v>0</v>
      </c>
      <c r="N535" s="40">
        <v>0</v>
      </c>
      <c r="O535" s="40">
        <v>0</v>
      </c>
      <c r="P535" s="133">
        <v>0</v>
      </c>
    </row>
    <row r="536" spans="2:16" ht="15" customHeight="1" x14ac:dyDescent="0.2">
      <c r="B536" s="25"/>
      <c r="C536" s="24"/>
      <c r="D536" s="24"/>
      <c r="E536" s="24" t="s">
        <v>949</v>
      </c>
      <c r="F536" s="24"/>
      <c r="G536" s="57" t="s">
        <v>948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137">
        <v>0</v>
      </c>
    </row>
    <row r="537" spans="2:16" ht="15" customHeight="1" x14ac:dyDescent="0.2">
      <c r="B537" s="61"/>
      <c r="C537" s="62"/>
      <c r="D537" s="62"/>
      <c r="E537" s="62"/>
      <c r="F537" s="45" t="s">
        <v>950</v>
      </c>
      <c r="G537" s="55" t="s">
        <v>948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135">
        <v>0</v>
      </c>
    </row>
    <row r="538" spans="2:16" ht="15" customHeight="1" x14ac:dyDescent="0.2">
      <c r="B538" s="65"/>
      <c r="C538" s="39"/>
      <c r="D538" s="39" t="s">
        <v>951</v>
      </c>
      <c r="E538" s="39"/>
      <c r="F538" s="39"/>
      <c r="G538" s="53" t="s">
        <v>952</v>
      </c>
      <c r="H538" s="40">
        <v>0</v>
      </c>
      <c r="I538" s="40">
        <v>0</v>
      </c>
      <c r="J538" s="40">
        <v>0</v>
      </c>
      <c r="K538" s="40">
        <v>0</v>
      </c>
      <c r="L538" s="40">
        <v>0</v>
      </c>
      <c r="M538" s="40">
        <v>0</v>
      </c>
      <c r="N538" s="40">
        <v>0</v>
      </c>
      <c r="O538" s="40">
        <v>0</v>
      </c>
      <c r="P538" s="133">
        <v>0</v>
      </c>
    </row>
    <row r="539" spans="2:16" ht="15" customHeight="1" x14ac:dyDescent="0.2">
      <c r="B539" s="25"/>
      <c r="C539" s="24"/>
      <c r="D539" s="24"/>
      <c r="E539" s="24" t="s">
        <v>953</v>
      </c>
      <c r="F539" s="24"/>
      <c r="G539" s="57" t="s">
        <v>954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137">
        <v>0</v>
      </c>
    </row>
    <row r="540" spans="2:16" ht="15" customHeight="1" x14ac:dyDescent="0.2">
      <c r="B540" s="61"/>
      <c r="C540" s="62"/>
      <c r="D540" s="62"/>
      <c r="E540" s="62"/>
      <c r="F540" s="45" t="s">
        <v>955</v>
      </c>
      <c r="G540" s="55" t="s">
        <v>954</v>
      </c>
      <c r="H540" s="46">
        <v>34779121.960000001</v>
      </c>
      <c r="I540" s="46">
        <v>22190945.079999998</v>
      </c>
      <c r="J540" s="46">
        <v>32963866.620000001</v>
      </c>
      <c r="K540" s="46">
        <v>58705394.090000004</v>
      </c>
      <c r="L540" s="46">
        <v>20095392.620000001</v>
      </c>
      <c r="M540" s="46">
        <v>36847887.32</v>
      </c>
      <c r="N540" s="46">
        <v>30769459.73</v>
      </c>
      <c r="O540" s="46">
        <v>33961264.5</v>
      </c>
      <c r="P540" s="135">
        <v>24053075.399999999</v>
      </c>
    </row>
    <row r="541" spans="2:16" ht="15" customHeight="1" x14ac:dyDescent="0.2">
      <c r="B541" s="25"/>
      <c r="C541" s="24"/>
      <c r="D541" s="24"/>
      <c r="E541" s="24" t="s">
        <v>956</v>
      </c>
      <c r="F541" s="24"/>
      <c r="G541" s="57" t="s">
        <v>957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137">
        <v>0</v>
      </c>
    </row>
    <row r="542" spans="2:16" ht="15" customHeight="1" x14ac:dyDescent="0.2">
      <c r="B542" s="61"/>
      <c r="C542" s="62"/>
      <c r="D542" s="62"/>
      <c r="E542" s="62"/>
      <c r="F542" s="45" t="s">
        <v>958</v>
      </c>
      <c r="G542" s="55" t="s">
        <v>959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135">
        <v>0</v>
      </c>
    </row>
    <row r="543" spans="2:16" ht="15" customHeight="1" x14ac:dyDescent="0.2">
      <c r="B543" s="61"/>
      <c r="C543" s="62"/>
      <c r="D543" s="62"/>
      <c r="E543" s="62"/>
      <c r="F543" s="45" t="s">
        <v>960</v>
      </c>
      <c r="G543" s="55" t="s">
        <v>961</v>
      </c>
      <c r="H543" s="46">
        <v>1056.52</v>
      </c>
      <c r="I543" s="46">
        <v>1308.58</v>
      </c>
      <c r="J543" s="46">
        <v>807.77</v>
      </c>
      <c r="K543" s="46">
        <v>695.44</v>
      </c>
      <c r="L543" s="46">
        <v>276.86</v>
      </c>
      <c r="M543" s="46">
        <v>76.150000000000006</v>
      </c>
      <c r="N543" s="46">
        <v>172.71</v>
      </c>
      <c r="O543" s="46">
        <v>55.97</v>
      </c>
      <c r="P543" s="135">
        <v>96.1</v>
      </c>
    </row>
    <row r="544" spans="2:16" ht="15" customHeight="1" x14ac:dyDescent="0.2">
      <c r="B544" s="61"/>
      <c r="C544" s="62"/>
      <c r="D544" s="62"/>
      <c r="E544" s="62"/>
      <c r="F544" s="45" t="s">
        <v>962</v>
      </c>
      <c r="G544" s="55" t="s">
        <v>963</v>
      </c>
      <c r="H544" s="46">
        <v>853623.55</v>
      </c>
      <c r="I544" s="46">
        <v>921226.57</v>
      </c>
      <c r="J544" s="46">
        <v>635394.82999999996</v>
      </c>
      <c r="K544" s="46">
        <v>1063158.93</v>
      </c>
      <c r="L544" s="46">
        <v>951441.94</v>
      </c>
      <c r="M544" s="46">
        <v>860958.68</v>
      </c>
      <c r="N544" s="46">
        <v>919148.13</v>
      </c>
      <c r="O544" s="46">
        <v>835734.91</v>
      </c>
      <c r="P544" s="135">
        <v>995194.23</v>
      </c>
    </row>
    <row r="545" spans="2:16" ht="15" customHeight="1" x14ac:dyDescent="0.2">
      <c r="B545" s="65"/>
      <c r="C545" s="39"/>
      <c r="D545" s="39" t="s">
        <v>964</v>
      </c>
      <c r="E545" s="39"/>
      <c r="F545" s="39"/>
      <c r="G545" s="53" t="s">
        <v>965</v>
      </c>
      <c r="H545" s="40">
        <v>0</v>
      </c>
      <c r="I545" s="40">
        <v>0</v>
      </c>
      <c r="J545" s="40">
        <v>0</v>
      </c>
      <c r="K545" s="40">
        <v>0</v>
      </c>
      <c r="L545" s="40">
        <v>0</v>
      </c>
      <c r="M545" s="40">
        <v>0</v>
      </c>
      <c r="N545" s="40">
        <v>0</v>
      </c>
      <c r="O545" s="40">
        <v>0</v>
      </c>
      <c r="P545" s="133">
        <v>0</v>
      </c>
    </row>
    <row r="546" spans="2:16" ht="15" customHeight="1" x14ac:dyDescent="0.2">
      <c r="B546" s="25"/>
      <c r="C546" s="24"/>
      <c r="D546" s="24"/>
      <c r="E546" s="24" t="s">
        <v>966</v>
      </c>
      <c r="F546" s="24"/>
      <c r="G546" s="57" t="s">
        <v>967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137">
        <v>0</v>
      </c>
    </row>
    <row r="547" spans="2:16" ht="15" customHeight="1" x14ac:dyDescent="0.2">
      <c r="B547" s="61"/>
      <c r="C547" s="62"/>
      <c r="D547" s="62"/>
      <c r="E547" s="62"/>
      <c r="F547" s="45" t="s">
        <v>968</v>
      </c>
      <c r="G547" s="55" t="s">
        <v>967</v>
      </c>
      <c r="H547" s="46">
        <v>219021.22</v>
      </c>
      <c r="I547" s="46">
        <v>127771.56</v>
      </c>
      <c r="J547" s="46">
        <v>109490</v>
      </c>
      <c r="K547" s="46">
        <v>44365.06</v>
      </c>
      <c r="L547" s="46">
        <v>26671.05</v>
      </c>
      <c r="M547" s="46">
        <v>43694.04</v>
      </c>
      <c r="N547" s="46">
        <v>36849.910000000003</v>
      </c>
      <c r="O547" s="46">
        <v>20026.14</v>
      </c>
      <c r="P547" s="135">
        <v>6813.77</v>
      </c>
    </row>
    <row r="548" spans="2:16" ht="15" customHeight="1" x14ac:dyDescent="0.2">
      <c r="B548" s="25"/>
      <c r="C548" s="24"/>
      <c r="D548" s="24"/>
      <c r="E548" s="24" t="s">
        <v>969</v>
      </c>
      <c r="F548" s="24"/>
      <c r="G548" s="57" t="s">
        <v>970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137">
        <v>0</v>
      </c>
    </row>
    <row r="549" spans="2:16" ht="15" customHeight="1" x14ac:dyDescent="0.2">
      <c r="B549" s="61"/>
      <c r="C549" s="62"/>
      <c r="D549" s="62"/>
      <c r="E549" s="62"/>
      <c r="F549" s="45" t="s">
        <v>971</v>
      </c>
      <c r="G549" s="55" t="s">
        <v>970</v>
      </c>
      <c r="H549" s="46">
        <v>5726.51</v>
      </c>
      <c r="I549" s="46">
        <v>4185.92</v>
      </c>
      <c r="J549" s="46">
        <v>3490.11</v>
      </c>
      <c r="K549" s="46">
        <v>10168.02</v>
      </c>
      <c r="L549" s="46">
        <v>4246.28</v>
      </c>
      <c r="M549" s="46">
        <v>13731.63</v>
      </c>
      <c r="N549" s="46">
        <v>7100.07</v>
      </c>
      <c r="O549" s="46">
        <v>23726.75</v>
      </c>
      <c r="P549" s="135">
        <v>9915.14</v>
      </c>
    </row>
    <row r="550" spans="2:16" ht="15" customHeight="1" x14ac:dyDescent="0.2">
      <c r="B550" s="34"/>
      <c r="C550" s="35" t="s">
        <v>972</v>
      </c>
      <c r="D550" s="35"/>
      <c r="E550" s="35"/>
      <c r="F550" s="35"/>
      <c r="G550" s="52" t="s">
        <v>973</v>
      </c>
      <c r="H550" s="66">
        <v>0</v>
      </c>
      <c r="I550" s="66">
        <v>0</v>
      </c>
      <c r="J550" s="66">
        <v>0</v>
      </c>
      <c r="K550" s="66">
        <v>0</v>
      </c>
      <c r="L550" s="66">
        <v>0</v>
      </c>
      <c r="M550" s="66">
        <v>0</v>
      </c>
      <c r="N550" s="66">
        <v>0</v>
      </c>
      <c r="O550" s="66">
        <v>0</v>
      </c>
      <c r="P550" s="144">
        <v>0</v>
      </c>
    </row>
    <row r="551" spans="2:16" ht="15" customHeight="1" x14ac:dyDescent="0.2">
      <c r="B551" s="65"/>
      <c r="C551" s="39"/>
      <c r="D551" s="39" t="s">
        <v>974</v>
      </c>
      <c r="E551" s="39"/>
      <c r="F551" s="39"/>
      <c r="G551" s="53" t="s">
        <v>975</v>
      </c>
      <c r="H551" s="40">
        <v>0</v>
      </c>
      <c r="I551" s="40">
        <v>0</v>
      </c>
      <c r="J551" s="40">
        <v>0</v>
      </c>
      <c r="K551" s="40">
        <v>0</v>
      </c>
      <c r="L551" s="40">
        <v>0</v>
      </c>
      <c r="M551" s="40">
        <v>0</v>
      </c>
      <c r="N551" s="40">
        <v>0</v>
      </c>
      <c r="O551" s="40">
        <v>0</v>
      </c>
      <c r="P551" s="133">
        <v>0</v>
      </c>
    </row>
    <row r="552" spans="2:16" ht="15" customHeight="1" x14ac:dyDescent="0.2">
      <c r="B552" s="25"/>
      <c r="C552" s="24"/>
      <c r="D552" s="24"/>
      <c r="E552" s="24" t="s">
        <v>976</v>
      </c>
      <c r="F552" s="24"/>
      <c r="G552" s="57" t="s">
        <v>977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137">
        <v>0</v>
      </c>
    </row>
    <row r="553" spans="2:16" ht="15" customHeight="1" x14ac:dyDescent="0.2">
      <c r="B553" s="61"/>
      <c r="C553" s="62"/>
      <c r="D553" s="62"/>
      <c r="E553" s="62"/>
      <c r="F553" s="45" t="s">
        <v>978</v>
      </c>
      <c r="G553" s="55" t="s">
        <v>977</v>
      </c>
      <c r="H553" s="46">
        <v>3113.55</v>
      </c>
      <c r="I553" s="46">
        <v>1985.12</v>
      </c>
      <c r="J553" s="46">
        <v>1466.48</v>
      </c>
      <c r="K553" s="46">
        <v>0</v>
      </c>
      <c r="L553" s="46">
        <v>0</v>
      </c>
      <c r="M553" s="46">
        <v>143.13999999999999</v>
      </c>
      <c r="N553" s="46">
        <v>2249.21</v>
      </c>
      <c r="O553" s="46">
        <v>274.86</v>
      </c>
      <c r="P553" s="135">
        <v>0</v>
      </c>
    </row>
    <row r="554" spans="2:16" ht="15" customHeight="1" x14ac:dyDescent="0.2">
      <c r="B554" s="25"/>
      <c r="C554" s="24"/>
      <c r="D554" s="24"/>
      <c r="E554" s="24" t="s">
        <v>979</v>
      </c>
      <c r="F554" s="24"/>
      <c r="G554" s="57" t="s">
        <v>980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137">
        <v>0</v>
      </c>
    </row>
    <row r="555" spans="2:16" ht="15" customHeight="1" x14ac:dyDescent="0.2">
      <c r="B555" s="61"/>
      <c r="C555" s="62"/>
      <c r="D555" s="62"/>
      <c r="E555" s="62"/>
      <c r="F555" s="45" t="s">
        <v>981</v>
      </c>
      <c r="G555" s="55" t="s">
        <v>980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135">
        <v>0</v>
      </c>
    </row>
    <row r="556" spans="2:16" ht="15" customHeight="1" x14ac:dyDescent="0.2">
      <c r="B556" s="25"/>
      <c r="C556" s="24"/>
      <c r="D556" s="24"/>
      <c r="E556" s="24" t="s">
        <v>982</v>
      </c>
      <c r="F556" s="24"/>
      <c r="G556" s="57" t="s">
        <v>983</v>
      </c>
      <c r="H556" s="26">
        <v>0</v>
      </c>
      <c r="I556" s="26">
        <v>0</v>
      </c>
      <c r="J556" s="26">
        <v>0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137">
        <v>0</v>
      </c>
    </row>
    <row r="557" spans="2:16" ht="15" customHeight="1" x14ac:dyDescent="0.2">
      <c r="B557" s="61"/>
      <c r="C557" s="62"/>
      <c r="D557" s="62"/>
      <c r="E557" s="62"/>
      <c r="F557" s="45" t="s">
        <v>984</v>
      </c>
      <c r="G557" s="55" t="s">
        <v>983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135">
        <v>0</v>
      </c>
    </row>
    <row r="558" spans="2:16" ht="15" customHeight="1" x14ac:dyDescent="0.2">
      <c r="B558" s="25"/>
      <c r="C558" s="24"/>
      <c r="D558" s="24"/>
      <c r="E558" s="24" t="s">
        <v>985</v>
      </c>
      <c r="F558" s="24"/>
      <c r="G558" s="57" t="s">
        <v>986</v>
      </c>
      <c r="H558" s="26">
        <v>0</v>
      </c>
      <c r="I558" s="26">
        <v>0</v>
      </c>
      <c r="J558" s="26">
        <v>0</v>
      </c>
      <c r="K558" s="26">
        <v>0</v>
      </c>
      <c r="L558" s="26">
        <v>0</v>
      </c>
      <c r="M558" s="26">
        <v>0</v>
      </c>
      <c r="N558" s="26">
        <v>0</v>
      </c>
      <c r="O558" s="26">
        <v>0</v>
      </c>
      <c r="P558" s="137">
        <v>0</v>
      </c>
    </row>
    <row r="559" spans="2:16" ht="15" customHeight="1" x14ac:dyDescent="0.2">
      <c r="B559" s="61"/>
      <c r="C559" s="62"/>
      <c r="D559" s="62"/>
      <c r="E559" s="62"/>
      <c r="F559" s="45" t="s">
        <v>987</v>
      </c>
      <c r="G559" s="55" t="s">
        <v>986</v>
      </c>
      <c r="H559" s="46">
        <v>430405.27</v>
      </c>
      <c r="I559" s="46">
        <v>685017.56</v>
      </c>
      <c r="J559" s="46">
        <v>559694.86</v>
      </c>
      <c r="K559" s="46">
        <v>558828.86</v>
      </c>
      <c r="L559" s="46">
        <v>310055.8</v>
      </c>
      <c r="M559" s="46">
        <v>747289.64</v>
      </c>
      <c r="N559" s="46">
        <v>606009.68000000005</v>
      </c>
      <c r="O559" s="46">
        <v>778657.8</v>
      </c>
      <c r="P559" s="135">
        <v>511754.81</v>
      </c>
    </row>
    <row r="560" spans="2:16" ht="15" customHeight="1" x14ac:dyDescent="0.2">
      <c r="B560" s="25"/>
      <c r="C560" s="24"/>
      <c r="D560" s="24"/>
      <c r="E560" s="24" t="s">
        <v>988</v>
      </c>
      <c r="F560" s="24"/>
      <c r="G560" s="57" t="s">
        <v>989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137">
        <v>0</v>
      </c>
    </row>
    <row r="561" spans="2:16" ht="15" customHeight="1" x14ac:dyDescent="0.2">
      <c r="B561" s="61"/>
      <c r="C561" s="62"/>
      <c r="D561" s="62"/>
      <c r="E561" s="62"/>
      <c r="F561" s="45" t="s">
        <v>990</v>
      </c>
      <c r="G561" s="55" t="s">
        <v>991</v>
      </c>
      <c r="H561" s="46">
        <v>20785.68</v>
      </c>
      <c r="I561" s="46">
        <v>8483.1299999999992</v>
      </c>
      <c r="J561" s="46">
        <v>13413.19</v>
      </c>
      <c r="K561" s="46">
        <v>16911.009999999998</v>
      </c>
      <c r="L561" s="46">
        <v>4615.68</v>
      </c>
      <c r="M561" s="46">
        <v>23742.38</v>
      </c>
      <c r="N561" s="46">
        <v>76827.600000000006</v>
      </c>
      <c r="O561" s="46">
        <v>12886594.789999999</v>
      </c>
      <c r="P561" s="135">
        <v>2573636.77</v>
      </c>
    </row>
    <row r="562" spans="2:16" ht="15" customHeight="1" x14ac:dyDescent="0.2">
      <c r="B562" s="61"/>
      <c r="C562" s="62"/>
      <c r="D562" s="62"/>
      <c r="E562" s="62"/>
      <c r="F562" s="45" t="s">
        <v>992</v>
      </c>
      <c r="G562" s="55" t="s">
        <v>993</v>
      </c>
      <c r="H562" s="46">
        <v>338123.31</v>
      </c>
      <c r="I562" s="46">
        <v>398685.18</v>
      </c>
      <c r="J562" s="46">
        <v>441927.49</v>
      </c>
      <c r="K562" s="46">
        <v>370364.75</v>
      </c>
      <c r="L562" s="46">
        <v>419105.57</v>
      </c>
      <c r="M562" s="46">
        <v>387223.43</v>
      </c>
      <c r="N562" s="46">
        <v>335636.38</v>
      </c>
      <c r="O562" s="46">
        <v>301546.51</v>
      </c>
      <c r="P562" s="135">
        <v>399824.04</v>
      </c>
    </row>
    <row r="563" spans="2:16" ht="15" customHeight="1" x14ac:dyDescent="0.2">
      <c r="B563" s="65"/>
      <c r="C563" s="39"/>
      <c r="D563" s="39" t="s">
        <v>994</v>
      </c>
      <c r="E563" s="39"/>
      <c r="F563" s="39"/>
      <c r="G563" s="53" t="s">
        <v>995</v>
      </c>
      <c r="H563" s="40">
        <v>0</v>
      </c>
      <c r="I563" s="40">
        <v>0</v>
      </c>
      <c r="J563" s="40">
        <v>0</v>
      </c>
      <c r="K563" s="40">
        <v>0</v>
      </c>
      <c r="L563" s="40">
        <v>0</v>
      </c>
      <c r="M563" s="40">
        <v>0</v>
      </c>
      <c r="N563" s="40">
        <v>0</v>
      </c>
      <c r="O563" s="40">
        <v>0</v>
      </c>
      <c r="P563" s="133">
        <v>0</v>
      </c>
    </row>
    <row r="564" spans="2:16" ht="15" customHeight="1" x14ac:dyDescent="0.2">
      <c r="B564" s="25"/>
      <c r="C564" s="24"/>
      <c r="D564" s="24"/>
      <c r="E564" s="24" t="s">
        <v>996</v>
      </c>
      <c r="F564" s="24"/>
      <c r="G564" s="57" t="s">
        <v>997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137">
        <v>0</v>
      </c>
    </row>
    <row r="565" spans="2:16" ht="15" customHeight="1" x14ac:dyDescent="0.2">
      <c r="B565" s="61"/>
      <c r="C565" s="62"/>
      <c r="D565" s="62"/>
      <c r="E565" s="62"/>
      <c r="F565" s="45" t="s">
        <v>998</v>
      </c>
      <c r="G565" s="55" t="s">
        <v>997</v>
      </c>
      <c r="H565" s="46">
        <v>723994.08</v>
      </c>
      <c r="I565" s="46">
        <v>459224.51</v>
      </c>
      <c r="J565" s="46">
        <v>861268.25</v>
      </c>
      <c r="K565" s="46">
        <v>859348.57</v>
      </c>
      <c r="L565" s="46">
        <v>315361.78999999998</v>
      </c>
      <c r="M565" s="46">
        <v>668868.72</v>
      </c>
      <c r="N565" s="46">
        <v>395560.44</v>
      </c>
      <c r="O565" s="46">
        <v>564850.96</v>
      </c>
      <c r="P565" s="135">
        <v>577010.92000000004</v>
      </c>
    </row>
    <row r="566" spans="2:16" ht="15" customHeight="1" x14ac:dyDescent="0.2">
      <c r="B566" s="25"/>
      <c r="C566" s="24"/>
      <c r="D566" s="24"/>
      <c r="E566" s="24" t="s">
        <v>999</v>
      </c>
      <c r="F566" s="24"/>
      <c r="G566" s="57" t="s">
        <v>1000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137">
        <v>0</v>
      </c>
    </row>
    <row r="567" spans="2:16" ht="15" customHeight="1" x14ac:dyDescent="0.2">
      <c r="B567" s="61"/>
      <c r="C567" s="62"/>
      <c r="D567" s="62"/>
      <c r="E567" s="62"/>
      <c r="F567" s="45" t="s">
        <v>1001</v>
      </c>
      <c r="G567" s="55" t="s">
        <v>1000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135">
        <v>0</v>
      </c>
    </row>
    <row r="568" spans="2:16" ht="15" customHeight="1" x14ac:dyDescent="0.2">
      <c r="B568" s="25"/>
      <c r="C568" s="24"/>
      <c r="D568" s="24"/>
      <c r="E568" s="24" t="s">
        <v>1002</v>
      </c>
      <c r="F568" s="24"/>
      <c r="G568" s="57" t="s">
        <v>1003</v>
      </c>
      <c r="H568" s="26">
        <v>0</v>
      </c>
      <c r="I568" s="26">
        <v>0</v>
      </c>
      <c r="J568" s="26">
        <v>0</v>
      </c>
      <c r="K568" s="26">
        <v>0</v>
      </c>
      <c r="L568" s="26">
        <v>0</v>
      </c>
      <c r="M568" s="26">
        <v>0</v>
      </c>
      <c r="N568" s="26">
        <v>0</v>
      </c>
      <c r="O568" s="26">
        <v>0</v>
      </c>
      <c r="P568" s="137">
        <v>0</v>
      </c>
    </row>
    <row r="569" spans="2:16" ht="15" customHeight="1" x14ac:dyDescent="0.2">
      <c r="B569" s="61"/>
      <c r="C569" s="62"/>
      <c r="D569" s="62"/>
      <c r="E569" s="62"/>
      <c r="F569" s="45" t="s">
        <v>1004</v>
      </c>
      <c r="G569" s="55" t="s">
        <v>1003</v>
      </c>
      <c r="H569" s="46">
        <v>654331.55000000005</v>
      </c>
      <c r="I569" s="46">
        <v>492139.04</v>
      </c>
      <c r="J569" s="46">
        <v>450256.28</v>
      </c>
      <c r="K569" s="46">
        <v>536418.31000000006</v>
      </c>
      <c r="L569" s="46">
        <v>453844.25</v>
      </c>
      <c r="M569" s="46">
        <v>579983.32999999996</v>
      </c>
      <c r="N569" s="46">
        <v>559327.73</v>
      </c>
      <c r="O569" s="46">
        <v>488386.98</v>
      </c>
      <c r="P569" s="135">
        <v>488292.36</v>
      </c>
    </row>
    <row r="570" spans="2:16" ht="15" customHeight="1" x14ac:dyDescent="0.2">
      <c r="B570" s="65"/>
      <c r="C570" s="39"/>
      <c r="D570" s="39" t="s">
        <v>1005</v>
      </c>
      <c r="E570" s="39"/>
      <c r="F570" s="39"/>
      <c r="G570" s="53" t="s">
        <v>1006</v>
      </c>
      <c r="H570" s="40">
        <v>0</v>
      </c>
      <c r="I570" s="40">
        <v>0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133">
        <v>0</v>
      </c>
    </row>
    <row r="571" spans="2:16" ht="15" customHeight="1" x14ac:dyDescent="0.2">
      <c r="B571" s="25"/>
      <c r="C571" s="24"/>
      <c r="D571" s="24"/>
      <c r="E571" s="24" t="s">
        <v>1007</v>
      </c>
      <c r="F571" s="24"/>
      <c r="G571" s="57" t="s">
        <v>1008</v>
      </c>
      <c r="H571" s="26">
        <v>0</v>
      </c>
      <c r="I571" s="26">
        <v>0</v>
      </c>
      <c r="J571" s="26">
        <v>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137">
        <v>0</v>
      </c>
    </row>
    <row r="572" spans="2:16" ht="15" customHeight="1" x14ac:dyDescent="0.2">
      <c r="B572" s="61"/>
      <c r="C572" s="62"/>
      <c r="D572" s="62"/>
      <c r="E572" s="62"/>
      <c r="F572" s="45" t="s">
        <v>1009</v>
      </c>
      <c r="G572" s="55" t="s">
        <v>1008</v>
      </c>
      <c r="H572" s="46">
        <v>156993.79</v>
      </c>
      <c r="I572" s="46">
        <v>120780.75</v>
      </c>
      <c r="J572" s="46">
        <v>98230.85</v>
      </c>
      <c r="K572" s="46">
        <v>103624.11</v>
      </c>
      <c r="L572" s="46">
        <v>72193.8</v>
      </c>
      <c r="M572" s="46">
        <v>83156.66</v>
      </c>
      <c r="N572" s="46">
        <v>75141.899999999994</v>
      </c>
      <c r="O572" s="46">
        <v>70845.539999999994</v>
      </c>
      <c r="P572" s="135">
        <v>87847.13</v>
      </c>
    </row>
    <row r="573" spans="2:16" ht="15" customHeight="1" x14ac:dyDescent="0.2">
      <c r="B573" s="25"/>
      <c r="C573" s="24"/>
      <c r="D573" s="24"/>
      <c r="E573" s="24" t="s">
        <v>1010</v>
      </c>
      <c r="F573" s="24"/>
      <c r="G573" s="57" t="s">
        <v>1011</v>
      </c>
      <c r="H573" s="26">
        <v>0</v>
      </c>
      <c r="I573" s="26">
        <v>0</v>
      </c>
      <c r="J573" s="26">
        <v>0</v>
      </c>
      <c r="K573" s="26">
        <v>0</v>
      </c>
      <c r="L573" s="26">
        <v>0</v>
      </c>
      <c r="M573" s="26">
        <v>0</v>
      </c>
      <c r="N573" s="26">
        <v>0</v>
      </c>
      <c r="O573" s="26">
        <v>0</v>
      </c>
      <c r="P573" s="137">
        <v>0</v>
      </c>
    </row>
    <row r="574" spans="2:16" ht="15" customHeight="1" x14ac:dyDescent="0.2">
      <c r="B574" s="61"/>
      <c r="C574" s="62"/>
      <c r="D574" s="62"/>
      <c r="E574" s="62"/>
      <c r="F574" s="45" t="s">
        <v>1012</v>
      </c>
      <c r="G574" s="55" t="s">
        <v>1011</v>
      </c>
      <c r="H574" s="46">
        <v>3310.24</v>
      </c>
      <c r="I574" s="46">
        <v>92323.54</v>
      </c>
      <c r="J574" s="46">
        <v>92087.64</v>
      </c>
      <c r="K574" s="46">
        <v>113317.97</v>
      </c>
      <c r="L574" s="46">
        <v>3518.5</v>
      </c>
      <c r="M574" s="46">
        <v>3529.35</v>
      </c>
      <c r="N574" s="46">
        <v>3706</v>
      </c>
      <c r="O574" s="46">
        <v>4879.83</v>
      </c>
      <c r="P574" s="135">
        <v>3241.17</v>
      </c>
    </row>
    <row r="575" spans="2:16" ht="15" customHeight="1" x14ac:dyDescent="0.2">
      <c r="B575" s="25"/>
      <c r="C575" s="24"/>
      <c r="D575" s="24"/>
      <c r="E575" s="24" t="s">
        <v>1013</v>
      </c>
      <c r="F575" s="24"/>
      <c r="G575" s="57" t="s">
        <v>1014</v>
      </c>
      <c r="H575" s="26">
        <v>0</v>
      </c>
      <c r="I575" s="26">
        <v>0</v>
      </c>
      <c r="J575" s="26">
        <v>0</v>
      </c>
      <c r="K575" s="26">
        <v>0</v>
      </c>
      <c r="L575" s="26">
        <v>0</v>
      </c>
      <c r="M575" s="26">
        <v>0</v>
      </c>
      <c r="N575" s="26">
        <v>0</v>
      </c>
      <c r="O575" s="26">
        <v>0</v>
      </c>
      <c r="P575" s="137">
        <v>0</v>
      </c>
    </row>
    <row r="576" spans="2:16" ht="15" customHeight="1" x14ac:dyDescent="0.2">
      <c r="B576" s="61"/>
      <c r="C576" s="62"/>
      <c r="D576" s="62"/>
      <c r="E576" s="62"/>
      <c r="F576" s="45" t="s">
        <v>1015</v>
      </c>
      <c r="G576" s="55" t="s">
        <v>1014</v>
      </c>
      <c r="H576" s="46">
        <v>118315.14</v>
      </c>
      <c r="I576" s="46">
        <v>82303.02</v>
      </c>
      <c r="J576" s="46">
        <v>92183.94</v>
      </c>
      <c r="K576" s="46">
        <v>143519.79999999999</v>
      </c>
      <c r="L576" s="46">
        <v>158591.09</v>
      </c>
      <c r="M576" s="46">
        <v>102792.27</v>
      </c>
      <c r="N576" s="46">
        <v>123220.5</v>
      </c>
      <c r="O576" s="46">
        <v>297073.14</v>
      </c>
      <c r="P576" s="135">
        <v>362795.86</v>
      </c>
    </row>
    <row r="577" spans="2:16" ht="15" customHeight="1" x14ac:dyDescent="0.2">
      <c r="B577" s="65"/>
      <c r="C577" s="39"/>
      <c r="D577" s="39" t="s">
        <v>1016</v>
      </c>
      <c r="E577" s="39"/>
      <c r="F577" s="39"/>
      <c r="G577" s="53" t="s">
        <v>1017</v>
      </c>
      <c r="H577" s="40">
        <v>0</v>
      </c>
      <c r="I577" s="40">
        <v>0</v>
      </c>
      <c r="J577" s="40">
        <v>0</v>
      </c>
      <c r="K577" s="40">
        <v>0</v>
      </c>
      <c r="L577" s="40">
        <v>0</v>
      </c>
      <c r="M577" s="40">
        <v>0</v>
      </c>
      <c r="N577" s="40">
        <v>0</v>
      </c>
      <c r="O577" s="40">
        <v>0</v>
      </c>
      <c r="P577" s="133">
        <v>0</v>
      </c>
    </row>
    <row r="578" spans="2:16" ht="15" customHeight="1" x14ac:dyDescent="0.2">
      <c r="B578" s="25"/>
      <c r="C578" s="24"/>
      <c r="D578" s="24"/>
      <c r="E578" s="24" t="s">
        <v>1018</v>
      </c>
      <c r="F578" s="24"/>
      <c r="G578" s="57" t="s">
        <v>1017</v>
      </c>
      <c r="H578" s="26">
        <v>0</v>
      </c>
      <c r="I578" s="26">
        <v>0</v>
      </c>
      <c r="J578" s="26">
        <v>0</v>
      </c>
      <c r="K578" s="26">
        <v>0</v>
      </c>
      <c r="L578" s="26">
        <v>0</v>
      </c>
      <c r="M578" s="26">
        <v>0</v>
      </c>
      <c r="N578" s="26">
        <v>0</v>
      </c>
      <c r="O578" s="26">
        <v>0</v>
      </c>
      <c r="P578" s="137">
        <v>0</v>
      </c>
    </row>
    <row r="579" spans="2:16" ht="15" customHeight="1" x14ac:dyDescent="0.2">
      <c r="B579" s="61"/>
      <c r="C579" s="62"/>
      <c r="D579" s="62"/>
      <c r="E579" s="62"/>
      <c r="F579" s="45" t="s">
        <v>1019</v>
      </c>
      <c r="G579" s="55" t="s">
        <v>1017</v>
      </c>
      <c r="H579" s="46">
        <v>302.08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135">
        <v>0</v>
      </c>
    </row>
    <row r="580" spans="2:16" ht="15" customHeight="1" x14ac:dyDescent="0.2">
      <c r="B580" s="65"/>
      <c r="C580" s="39"/>
      <c r="D580" s="39" t="s">
        <v>1020</v>
      </c>
      <c r="E580" s="39"/>
      <c r="F580" s="39"/>
      <c r="G580" s="53" t="s">
        <v>1021</v>
      </c>
      <c r="H580" s="40">
        <v>0</v>
      </c>
      <c r="I580" s="40">
        <v>0</v>
      </c>
      <c r="J580" s="40">
        <v>0</v>
      </c>
      <c r="K580" s="40">
        <v>0</v>
      </c>
      <c r="L580" s="40">
        <v>0</v>
      </c>
      <c r="M580" s="40">
        <v>0</v>
      </c>
      <c r="N580" s="40">
        <v>0</v>
      </c>
      <c r="O580" s="40">
        <v>0</v>
      </c>
      <c r="P580" s="133">
        <v>0</v>
      </c>
    </row>
    <row r="581" spans="2:16" ht="15" customHeight="1" x14ac:dyDescent="0.2">
      <c r="B581" s="25"/>
      <c r="C581" s="24"/>
      <c r="D581" s="24"/>
      <c r="E581" s="24" t="s">
        <v>1022</v>
      </c>
      <c r="F581" s="24"/>
      <c r="G581" s="57" t="s">
        <v>1023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137">
        <v>0</v>
      </c>
    </row>
    <row r="582" spans="2:16" ht="15" customHeight="1" x14ac:dyDescent="0.2">
      <c r="B582" s="61"/>
      <c r="C582" s="62"/>
      <c r="D582" s="62"/>
      <c r="E582" s="62"/>
      <c r="F582" s="45" t="s">
        <v>1024</v>
      </c>
      <c r="G582" s="55" t="s">
        <v>1023</v>
      </c>
      <c r="H582" s="46">
        <v>2989.92</v>
      </c>
      <c r="I582" s="46">
        <v>1387.84</v>
      </c>
      <c r="J582" s="46">
        <v>473.16</v>
      </c>
      <c r="K582" s="46">
        <v>1525.47</v>
      </c>
      <c r="L582" s="46">
        <v>1595.91</v>
      </c>
      <c r="M582" s="46">
        <v>1681.93</v>
      </c>
      <c r="N582" s="46">
        <v>1572.03</v>
      </c>
      <c r="O582" s="46">
        <v>2493.86</v>
      </c>
      <c r="P582" s="135">
        <v>1865.45</v>
      </c>
    </row>
    <row r="583" spans="2:16" ht="15" customHeight="1" x14ac:dyDescent="0.2">
      <c r="B583" s="25"/>
      <c r="C583" s="24"/>
      <c r="D583" s="24"/>
      <c r="E583" s="24" t="s">
        <v>1025</v>
      </c>
      <c r="F583" s="24"/>
      <c r="G583" s="57" t="s">
        <v>1026</v>
      </c>
      <c r="H583" s="26">
        <v>0</v>
      </c>
      <c r="I583" s="26">
        <v>0</v>
      </c>
      <c r="J583" s="26">
        <v>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137">
        <v>0</v>
      </c>
    </row>
    <row r="584" spans="2:16" ht="15" customHeight="1" x14ac:dyDescent="0.2">
      <c r="B584" s="61"/>
      <c r="C584" s="62"/>
      <c r="D584" s="62"/>
      <c r="E584" s="62"/>
      <c r="F584" s="45" t="s">
        <v>1027</v>
      </c>
      <c r="G584" s="55" t="s">
        <v>1026</v>
      </c>
      <c r="H584" s="46">
        <v>500272.51</v>
      </c>
      <c r="I584" s="46">
        <v>129566.26</v>
      </c>
      <c r="J584" s="46">
        <v>63523.51</v>
      </c>
      <c r="K584" s="46">
        <v>163856.04999999999</v>
      </c>
      <c r="L584" s="46">
        <v>227769.56</v>
      </c>
      <c r="M584" s="46">
        <v>268409.26</v>
      </c>
      <c r="N584" s="46">
        <v>279506.95</v>
      </c>
      <c r="O584" s="46">
        <v>112224.74</v>
      </c>
      <c r="P584" s="135">
        <v>92450.42</v>
      </c>
    </row>
    <row r="585" spans="2:16" ht="30" customHeight="1" x14ac:dyDescent="0.2">
      <c r="B585" s="65"/>
      <c r="C585" s="39"/>
      <c r="D585" s="39" t="s">
        <v>1028</v>
      </c>
      <c r="E585" s="39"/>
      <c r="F585" s="39"/>
      <c r="G585" s="53" t="s">
        <v>1029</v>
      </c>
      <c r="H585" s="40">
        <v>0</v>
      </c>
      <c r="I585" s="40">
        <v>0</v>
      </c>
      <c r="J585" s="40">
        <v>0</v>
      </c>
      <c r="K585" s="40">
        <v>0</v>
      </c>
      <c r="L585" s="40">
        <v>0</v>
      </c>
      <c r="M585" s="40">
        <v>0</v>
      </c>
      <c r="N585" s="40">
        <v>0</v>
      </c>
      <c r="O585" s="40">
        <v>0</v>
      </c>
      <c r="P585" s="133">
        <v>0</v>
      </c>
    </row>
    <row r="586" spans="2:16" ht="15" customHeight="1" x14ac:dyDescent="0.2">
      <c r="B586" s="25"/>
      <c r="C586" s="24"/>
      <c r="D586" s="24"/>
      <c r="E586" s="24" t="s">
        <v>1030</v>
      </c>
      <c r="F586" s="24"/>
      <c r="G586" s="57" t="s">
        <v>1031</v>
      </c>
      <c r="H586" s="26">
        <v>0</v>
      </c>
      <c r="I586" s="26">
        <v>0</v>
      </c>
      <c r="J586" s="26">
        <v>0</v>
      </c>
      <c r="K586" s="26">
        <v>0</v>
      </c>
      <c r="L586" s="26">
        <v>0</v>
      </c>
      <c r="M586" s="26">
        <v>0</v>
      </c>
      <c r="N586" s="26">
        <v>0</v>
      </c>
      <c r="O586" s="26">
        <v>0</v>
      </c>
      <c r="P586" s="137">
        <v>0</v>
      </c>
    </row>
    <row r="587" spans="2:16" ht="15" customHeight="1" x14ac:dyDescent="0.2">
      <c r="B587" s="61"/>
      <c r="C587" s="62"/>
      <c r="D587" s="62"/>
      <c r="E587" s="62"/>
      <c r="F587" s="45" t="s">
        <v>1032</v>
      </c>
      <c r="G587" s="55" t="s">
        <v>1031</v>
      </c>
      <c r="H587" s="46">
        <v>860523.76</v>
      </c>
      <c r="I587" s="46">
        <v>617816.81000000006</v>
      </c>
      <c r="J587" s="46">
        <v>539848.44999999995</v>
      </c>
      <c r="K587" s="46">
        <v>898069.02</v>
      </c>
      <c r="L587" s="46">
        <v>672089.75</v>
      </c>
      <c r="M587" s="46">
        <v>524261.18</v>
      </c>
      <c r="N587" s="46">
        <v>807484.67</v>
      </c>
      <c r="O587" s="46">
        <v>1665128.84</v>
      </c>
      <c r="P587" s="135">
        <v>571293.38</v>
      </c>
    </row>
    <row r="588" spans="2:16" ht="15" customHeight="1" x14ac:dyDescent="0.2">
      <c r="B588" s="25"/>
      <c r="C588" s="24"/>
      <c r="D588" s="24"/>
      <c r="E588" s="24" t="s">
        <v>1033</v>
      </c>
      <c r="F588" s="24"/>
      <c r="G588" s="57" t="s">
        <v>1034</v>
      </c>
      <c r="H588" s="26">
        <v>0</v>
      </c>
      <c r="I588" s="26">
        <v>0</v>
      </c>
      <c r="J588" s="26">
        <v>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137">
        <v>0</v>
      </c>
    </row>
    <row r="589" spans="2:16" ht="15" customHeight="1" x14ac:dyDescent="0.2">
      <c r="B589" s="61"/>
      <c r="C589" s="62"/>
      <c r="D589" s="62"/>
      <c r="E589" s="62"/>
      <c r="F589" s="45" t="s">
        <v>1035</v>
      </c>
      <c r="G589" s="55" t="s">
        <v>1034</v>
      </c>
      <c r="H589" s="46">
        <v>1742179.2</v>
      </c>
      <c r="I589" s="46">
        <v>1506597.38</v>
      </c>
      <c r="J589" s="46">
        <v>914282.01</v>
      </c>
      <c r="K589" s="46">
        <v>1642285.69</v>
      </c>
      <c r="L589" s="46">
        <v>1094791.8999999999</v>
      </c>
      <c r="M589" s="46">
        <v>1262344.23</v>
      </c>
      <c r="N589" s="46">
        <v>1847224.37</v>
      </c>
      <c r="O589" s="46">
        <v>1369035.7</v>
      </c>
      <c r="P589" s="135">
        <v>1408954.92</v>
      </c>
    </row>
    <row r="590" spans="2:16" ht="15" customHeight="1" x14ac:dyDescent="0.2">
      <c r="B590" s="25"/>
      <c r="C590" s="24"/>
      <c r="D590" s="24"/>
      <c r="E590" s="24" t="s">
        <v>1036</v>
      </c>
      <c r="F590" s="24"/>
      <c r="G590" s="57" t="s">
        <v>1037</v>
      </c>
      <c r="H590" s="26">
        <v>0</v>
      </c>
      <c r="I590" s="26">
        <v>0</v>
      </c>
      <c r="J590" s="26">
        <v>0</v>
      </c>
      <c r="K590" s="26">
        <v>0</v>
      </c>
      <c r="L590" s="26">
        <v>0</v>
      </c>
      <c r="M590" s="26">
        <v>0</v>
      </c>
      <c r="N590" s="26">
        <v>0</v>
      </c>
      <c r="O590" s="26">
        <v>0</v>
      </c>
      <c r="P590" s="137">
        <v>0</v>
      </c>
    </row>
    <row r="591" spans="2:16" ht="15" customHeight="1" x14ac:dyDescent="0.2">
      <c r="B591" s="61"/>
      <c r="C591" s="62"/>
      <c r="D591" s="62"/>
      <c r="E591" s="62"/>
      <c r="F591" s="45" t="s">
        <v>1038</v>
      </c>
      <c r="G591" s="55" t="s">
        <v>1037</v>
      </c>
      <c r="H591" s="46">
        <v>1694458.78</v>
      </c>
      <c r="I591" s="46">
        <v>1426021.89</v>
      </c>
      <c r="J591" s="46">
        <v>2035307.45</v>
      </c>
      <c r="K591" s="46">
        <v>2554652.6800000002</v>
      </c>
      <c r="L591" s="46">
        <v>1649695.33</v>
      </c>
      <c r="M591" s="46">
        <v>2466721.91</v>
      </c>
      <c r="N591" s="46">
        <v>2047001.12</v>
      </c>
      <c r="O591" s="46">
        <v>2407683.79</v>
      </c>
      <c r="P591" s="135">
        <v>3811391.58</v>
      </c>
    </row>
    <row r="592" spans="2:16" ht="15" customHeight="1" x14ac:dyDescent="0.2">
      <c r="B592" s="65"/>
      <c r="C592" s="39"/>
      <c r="D592" s="39" t="s">
        <v>1039</v>
      </c>
      <c r="E592" s="39"/>
      <c r="F592" s="39"/>
      <c r="G592" s="53" t="s">
        <v>1040</v>
      </c>
      <c r="H592" s="40">
        <v>0</v>
      </c>
      <c r="I592" s="40">
        <v>0</v>
      </c>
      <c r="J592" s="40">
        <v>0</v>
      </c>
      <c r="K592" s="40">
        <v>0</v>
      </c>
      <c r="L592" s="40">
        <v>0</v>
      </c>
      <c r="M592" s="40">
        <v>0</v>
      </c>
      <c r="N592" s="40">
        <v>0</v>
      </c>
      <c r="O592" s="40">
        <v>0</v>
      </c>
      <c r="P592" s="133">
        <v>0</v>
      </c>
    </row>
    <row r="593" spans="2:16" ht="15" customHeight="1" x14ac:dyDescent="0.2">
      <c r="B593" s="25"/>
      <c r="C593" s="24"/>
      <c r="D593" s="24"/>
      <c r="E593" s="24" t="s">
        <v>1041</v>
      </c>
      <c r="F593" s="24"/>
      <c r="G593" s="57" t="s">
        <v>1042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137">
        <v>0</v>
      </c>
    </row>
    <row r="594" spans="2:16" ht="15" customHeight="1" x14ac:dyDescent="0.2">
      <c r="B594" s="61"/>
      <c r="C594" s="62"/>
      <c r="D594" s="62"/>
      <c r="E594" s="62"/>
      <c r="F594" s="45" t="s">
        <v>1043</v>
      </c>
      <c r="G594" s="55" t="s">
        <v>1042</v>
      </c>
      <c r="H594" s="46">
        <v>2422803.4</v>
      </c>
      <c r="I594" s="46">
        <v>1642812.34</v>
      </c>
      <c r="J594" s="46">
        <v>1733893.01</v>
      </c>
      <c r="K594" s="46">
        <v>2201593.1800000002</v>
      </c>
      <c r="L594" s="46">
        <v>1525772.59</v>
      </c>
      <c r="M594" s="46">
        <v>2064297.27</v>
      </c>
      <c r="N594" s="46">
        <v>2509674.52</v>
      </c>
      <c r="O594" s="46">
        <v>1893055.12</v>
      </c>
      <c r="P594" s="135">
        <v>2142744.94</v>
      </c>
    </row>
    <row r="595" spans="2:16" ht="15" customHeight="1" x14ac:dyDescent="0.2">
      <c r="B595" s="25"/>
      <c r="C595" s="24"/>
      <c r="D595" s="24"/>
      <c r="E595" s="24" t="s">
        <v>1044</v>
      </c>
      <c r="F595" s="24"/>
      <c r="G595" s="57" t="s">
        <v>1045</v>
      </c>
      <c r="H595" s="26">
        <v>0</v>
      </c>
      <c r="I595" s="26">
        <v>0</v>
      </c>
      <c r="J595" s="26">
        <v>0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137">
        <v>0</v>
      </c>
    </row>
    <row r="596" spans="2:16" ht="15" customHeight="1" x14ac:dyDescent="0.2">
      <c r="B596" s="61"/>
      <c r="C596" s="62"/>
      <c r="D596" s="62"/>
      <c r="E596" s="62"/>
      <c r="F596" s="45" t="s">
        <v>1046</v>
      </c>
      <c r="G596" s="55" t="s">
        <v>1045</v>
      </c>
      <c r="H596" s="46">
        <v>2645.1</v>
      </c>
      <c r="I596" s="46">
        <v>6927.04</v>
      </c>
      <c r="J596" s="46">
        <v>5864.35</v>
      </c>
      <c r="K596" s="46">
        <v>4901.2700000000004</v>
      </c>
      <c r="L596" s="46">
        <v>3076.91</v>
      </c>
      <c r="M596" s="46">
        <v>2756.97</v>
      </c>
      <c r="N596" s="46">
        <v>3633.25</v>
      </c>
      <c r="O596" s="46">
        <v>3791.21</v>
      </c>
      <c r="P596" s="135">
        <v>2031.44</v>
      </c>
    </row>
    <row r="597" spans="2:16" ht="15" customHeight="1" x14ac:dyDescent="0.2">
      <c r="B597" s="25"/>
      <c r="C597" s="24"/>
      <c r="D597" s="24"/>
      <c r="E597" s="24" t="s">
        <v>1047</v>
      </c>
      <c r="F597" s="24"/>
      <c r="G597" s="57" t="s">
        <v>1048</v>
      </c>
      <c r="H597" s="26">
        <v>0</v>
      </c>
      <c r="I597" s="26">
        <v>0</v>
      </c>
      <c r="J597" s="26">
        <v>0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137">
        <v>0</v>
      </c>
    </row>
    <row r="598" spans="2:16" ht="15" customHeight="1" x14ac:dyDescent="0.2">
      <c r="B598" s="61"/>
      <c r="C598" s="62"/>
      <c r="D598" s="62"/>
      <c r="E598" s="62"/>
      <c r="F598" s="45" t="s">
        <v>1049</v>
      </c>
      <c r="G598" s="55" t="s">
        <v>1048</v>
      </c>
      <c r="H598" s="46">
        <v>122241.32</v>
      </c>
      <c r="I598" s="46">
        <v>46833.56</v>
      </c>
      <c r="J598" s="46">
        <v>28578.42</v>
      </c>
      <c r="K598" s="46">
        <v>41159.08</v>
      </c>
      <c r="L598" s="46">
        <v>101847.44</v>
      </c>
      <c r="M598" s="46">
        <v>116556.62</v>
      </c>
      <c r="N598" s="46">
        <v>134146.49</v>
      </c>
      <c r="O598" s="46">
        <v>134574.82</v>
      </c>
      <c r="P598" s="135">
        <v>176218.8</v>
      </c>
    </row>
    <row r="599" spans="2:16" ht="15" customHeight="1" x14ac:dyDescent="0.2">
      <c r="B599" s="65"/>
      <c r="C599" s="39"/>
      <c r="D599" s="39" t="s">
        <v>1050</v>
      </c>
      <c r="E599" s="39"/>
      <c r="F599" s="39"/>
      <c r="G599" s="53" t="s">
        <v>1051</v>
      </c>
      <c r="H599" s="40">
        <v>0</v>
      </c>
      <c r="I599" s="40">
        <v>0</v>
      </c>
      <c r="J599" s="40">
        <v>0</v>
      </c>
      <c r="K599" s="40">
        <v>0</v>
      </c>
      <c r="L599" s="40">
        <v>0</v>
      </c>
      <c r="M599" s="40">
        <v>0</v>
      </c>
      <c r="N599" s="40">
        <v>0</v>
      </c>
      <c r="O599" s="40">
        <v>0</v>
      </c>
      <c r="P599" s="133">
        <v>0</v>
      </c>
    </row>
    <row r="600" spans="2:16" ht="15" customHeight="1" x14ac:dyDescent="0.2">
      <c r="B600" s="25"/>
      <c r="C600" s="24"/>
      <c r="D600" s="24"/>
      <c r="E600" s="24" t="s">
        <v>1052</v>
      </c>
      <c r="F600" s="24"/>
      <c r="G600" s="57" t="s">
        <v>1053</v>
      </c>
      <c r="H600" s="26">
        <v>0</v>
      </c>
      <c r="I600" s="26">
        <v>0</v>
      </c>
      <c r="J600" s="26">
        <v>0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137">
        <v>0</v>
      </c>
    </row>
    <row r="601" spans="2:16" ht="15" customHeight="1" x14ac:dyDescent="0.2">
      <c r="B601" s="61"/>
      <c r="C601" s="62"/>
      <c r="D601" s="62"/>
      <c r="E601" s="62"/>
      <c r="F601" s="45" t="s">
        <v>1054</v>
      </c>
      <c r="G601" s="55" t="s">
        <v>1053</v>
      </c>
      <c r="H601" s="46">
        <v>14255.05</v>
      </c>
      <c r="I601" s="46">
        <v>8428.48</v>
      </c>
      <c r="J601" s="46">
        <v>11088.38</v>
      </c>
      <c r="K601" s="46">
        <v>10361.870000000001</v>
      </c>
      <c r="L601" s="46">
        <v>15829.4</v>
      </c>
      <c r="M601" s="46">
        <v>15059</v>
      </c>
      <c r="N601" s="46">
        <v>15287.27</v>
      </c>
      <c r="O601" s="46">
        <v>11272.31</v>
      </c>
      <c r="P601" s="135">
        <v>10489.04</v>
      </c>
    </row>
    <row r="602" spans="2:16" ht="15" customHeight="1" x14ac:dyDescent="0.2">
      <c r="B602" s="25"/>
      <c r="C602" s="24"/>
      <c r="D602" s="24"/>
      <c r="E602" s="24" t="s">
        <v>1055</v>
      </c>
      <c r="F602" s="24"/>
      <c r="G602" s="57" t="s">
        <v>1056</v>
      </c>
      <c r="H602" s="26">
        <v>0</v>
      </c>
      <c r="I602" s="26">
        <v>0</v>
      </c>
      <c r="J602" s="26">
        <v>0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137">
        <v>0</v>
      </c>
    </row>
    <row r="603" spans="2:16" ht="15" customHeight="1" x14ac:dyDescent="0.2">
      <c r="B603" s="61"/>
      <c r="C603" s="62"/>
      <c r="D603" s="62"/>
      <c r="E603" s="62"/>
      <c r="F603" s="45" t="s">
        <v>1057</v>
      </c>
      <c r="G603" s="55" t="s">
        <v>1058</v>
      </c>
      <c r="H603" s="46">
        <v>493.07</v>
      </c>
      <c r="I603" s="46">
        <v>4480.21</v>
      </c>
      <c r="J603" s="46">
        <v>2294.4699999999998</v>
      </c>
      <c r="K603" s="46">
        <v>1725.02</v>
      </c>
      <c r="L603" s="46">
        <v>993.72</v>
      </c>
      <c r="M603" s="46">
        <v>1597.87</v>
      </c>
      <c r="N603" s="46">
        <v>1625.03</v>
      </c>
      <c r="O603" s="46">
        <v>794.22</v>
      </c>
      <c r="P603" s="135">
        <v>4539.42</v>
      </c>
    </row>
    <row r="604" spans="2:16" ht="15" customHeight="1" x14ac:dyDescent="0.2">
      <c r="B604" s="61"/>
      <c r="C604" s="62"/>
      <c r="D604" s="62"/>
      <c r="E604" s="62"/>
      <c r="F604" s="45" t="s">
        <v>1059</v>
      </c>
      <c r="G604" s="55" t="s">
        <v>1060</v>
      </c>
      <c r="H604" s="46">
        <v>113430.11</v>
      </c>
      <c r="I604" s="46">
        <v>26346.17</v>
      </c>
      <c r="J604" s="46">
        <v>53084.35</v>
      </c>
      <c r="K604" s="46">
        <v>23172.03</v>
      </c>
      <c r="L604" s="46">
        <v>47912.32</v>
      </c>
      <c r="M604" s="46">
        <v>47608.53</v>
      </c>
      <c r="N604" s="46">
        <v>30654</v>
      </c>
      <c r="O604" s="46">
        <v>77050.740000000005</v>
      </c>
      <c r="P604" s="135">
        <v>39826.559999999998</v>
      </c>
    </row>
    <row r="605" spans="2:16" ht="15" customHeight="1" x14ac:dyDescent="0.2">
      <c r="B605" s="61"/>
      <c r="C605" s="62"/>
      <c r="D605" s="62"/>
      <c r="E605" s="62"/>
      <c r="F605" s="45" t="s">
        <v>1061</v>
      </c>
      <c r="G605" s="55" t="s">
        <v>1062</v>
      </c>
      <c r="H605" s="46">
        <v>7.14</v>
      </c>
      <c r="I605" s="46">
        <v>2.48</v>
      </c>
      <c r="J605" s="46">
        <v>1.32</v>
      </c>
      <c r="K605" s="46">
        <v>76.14</v>
      </c>
      <c r="L605" s="46">
        <v>0.2</v>
      </c>
      <c r="M605" s="46">
        <v>0.34</v>
      </c>
      <c r="N605" s="46">
        <v>8.49</v>
      </c>
      <c r="O605" s="46">
        <v>61.99</v>
      </c>
      <c r="P605" s="135">
        <v>0.43</v>
      </c>
    </row>
    <row r="606" spans="2:16" ht="15" customHeight="1" x14ac:dyDescent="0.2">
      <c r="B606" s="25"/>
      <c r="C606" s="24"/>
      <c r="D606" s="24"/>
      <c r="E606" s="24" t="s">
        <v>1063</v>
      </c>
      <c r="F606" s="24"/>
      <c r="G606" s="57" t="s">
        <v>1064</v>
      </c>
      <c r="H606" s="26">
        <v>0</v>
      </c>
      <c r="I606" s="26">
        <v>0</v>
      </c>
      <c r="J606" s="26">
        <v>0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137">
        <v>0</v>
      </c>
    </row>
    <row r="607" spans="2:16" ht="15" customHeight="1" x14ac:dyDescent="0.2">
      <c r="B607" s="61"/>
      <c r="C607" s="62"/>
      <c r="D607" s="62"/>
      <c r="E607" s="62"/>
      <c r="F607" s="45" t="s">
        <v>1065</v>
      </c>
      <c r="G607" s="55" t="s">
        <v>1064</v>
      </c>
      <c r="H607" s="46">
        <v>1418934.73</v>
      </c>
      <c r="I607" s="46">
        <v>1467139.61</v>
      </c>
      <c r="J607" s="46">
        <v>1301306.1200000001</v>
      </c>
      <c r="K607" s="46">
        <v>1293487.92</v>
      </c>
      <c r="L607" s="46">
        <v>1367186.97</v>
      </c>
      <c r="M607" s="46">
        <v>1561716.49</v>
      </c>
      <c r="N607" s="46">
        <v>1608993.14</v>
      </c>
      <c r="O607" s="46">
        <v>1595665.09</v>
      </c>
      <c r="P607" s="135">
        <v>1362379.92</v>
      </c>
    </row>
    <row r="608" spans="2:16" ht="15" customHeight="1" x14ac:dyDescent="0.2">
      <c r="B608" s="25"/>
      <c r="C608" s="24"/>
      <c r="D608" s="24"/>
      <c r="E608" s="24" t="s">
        <v>1066</v>
      </c>
      <c r="F608" s="24"/>
      <c r="G608" s="57" t="s">
        <v>1067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137">
        <v>0</v>
      </c>
    </row>
    <row r="609" spans="2:16" ht="15" customHeight="1" x14ac:dyDescent="0.2">
      <c r="B609" s="61"/>
      <c r="C609" s="62"/>
      <c r="D609" s="62"/>
      <c r="E609" s="62"/>
      <c r="F609" s="45" t="s">
        <v>1068</v>
      </c>
      <c r="G609" s="55" t="s">
        <v>1067</v>
      </c>
      <c r="H609" s="46">
        <v>63493.93</v>
      </c>
      <c r="I609" s="46">
        <v>12104.76</v>
      </c>
      <c r="J609" s="46">
        <v>52061.760000000002</v>
      </c>
      <c r="K609" s="46">
        <v>67664.800000000003</v>
      </c>
      <c r="L609" s="46">
        <v>106772.84</v>
      </c>
      <c r="M609" s="46">
        <v>62212.480000000003</v>
      </c>
      <c r="N609" s="46">
        <v>45333.03</v>
      </c>
      <c r="O609" s="46">
        <v>49831.39</v>
      </c>
      <c r="P609" s="135">
        <v>80016.36</v>
      </c>
    </row>
    <row r="610" spans="2:16" ht="15" customHeight="1" x14ac:dyDescent="0.2">
      <c r="B610" s="25"/>
      <c r="C610" s="24"/>
      <c r="D610" s="24"/>
      <c r="E610" s="24" t="s">
        <v>1069</v>
      </c>
      <c r="F610" s="24"/>
      <c r="G610" s="57" t="s">
        <v>1070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137">
        <v>0</v>
      </c>
    </row>
    <row r="611" spans="2:16" ht="15" customHeight="1" x14ac:dyDescent="0.2">
      <c r="B611" s="61"/>
      <c r="C611" s="62"/>
      <c r="D611" s="62"/>
      <c r="E611" s="62"/>
      <c r="F611" s="45" t="s">
        <v>1071</v>
      </c>
      <c r="G611" s="55" t="s">
        <v>1072</v>
      </c>
      <c r="H611" s="46">
        <v>27669.96</v>
      </c>
      <c r="I611" s="46">
        <v>33245.5</v>
      </c>
      <c r="J611" s="46">
        <v>29899.3</v>
      </c>
      <c r="K611" s="46">
        <v>13435.03</v>
      </c>
      <c r="L611" s="46">
        <v>8935.85</v>
      </c>
      <c r="M611" s="46">
        <v>19721.28</v>
      </c>
      <c r="N611" s="46">
        <v>11225.75</v>
      </c>
      <c r="O611" s="46">
        <v>22105.88</v>
      </c>
      <c r="P611" s="135">
        <v>40555.67</v>
      </c>
    </row>
    <row r="612" spans="2:16" ht="15" customHeight="1" x14ac:dyDescent="0.2">
      <c r="B612" s="61"/>
      <c r="C612" s="62"/>
      <c r="D612" s="62"/>
      <c r="E612" s="62"/>
      <c r="F612" s="45" t="s">
        <v>1073</v>
      </c>
      <c r="G612" s="55" t="s">
        <v>1074</v>
      </c>
      <c r="H612" s="46">
        <v>2380292.73</v>
      </c>
      <c r="I612" s="46">
        <v>4596504.29</v>
      </c>
      <c r="J612" s="46">
        <v>2519858.61</v>
      </c>
      <c r="K612" s="46">
        <v>2884441.56</v>
      </c>
      <c r="L612" s="46">
        <v>3727769.26</v>
      </c>
      <c r="M612" s="46">
        <v>2488003.42</v>
      </c>
      <c r="N612" s="46">
        <v>3024079.84</v>
      </c>
      <c r="O612" s="46">
        <v>2709375.04</v>
      </c>
      <c r="P612" s="135">
        <v>3059716.14</v>
      </c>
    </row>
    <row r="613" spans="2:16" ht="15" customHeight="1" x14ac:dyDescent="0.2">
      <c r="B613" s="34"/>
      <c r="C613" s="35">
        <v>21</v>
      </c>
      <c r="D613" s="35"/>
      <c r="E613" s="35"/>
      <c r="F613" s="35"/>
      <c r="G613" s="52" t="s">
        <v>1075</v>
      </c>
      <c r="H613" s="66">
        <v>0</v>
      </c>
      <c r="I613" s="66">
        <v>0</v>
      </c>
      <c r="J613" s="66">
        <v>0</v>
      </c>
      <c r="K613" s="66">
        <v>0</v>
      </c>
      <c r="L613" s="66">
        <v>0</v>
      </c>
      <c r="M613" s="66">
        <v>0</v>
      </c>
      <c r="N613" s="66">
        <v>0</v>
      </c>
      <c r="O613" s="66">
        <v>0</v>
      </c>
      <c r="P613" s="144">
        <v>0</v>
      </c>
    </row>
    <row r="614" spans="2:16" ht="15" customHeight="1" x14ac:dyDescent="0.2">
      <c r="B614" s="65"/>
      <c r="C614" s="39"/>
      <c r="D614" s="39" t="s">
        <v>1076</v>
      </c>
      <c r="E614" s="39"/>
      <c r="F614" s="39"/>
      <c r="G614" s="53" t="s">
        <v>1077</v>
      </c>
      <c r="H614" s="40">
        <v>0</v>
      </c>
      <c r="I614" s="40">
        <v>0</v>
      </c>
      <c r="J614" s="40">
        <v>0</v>
      </c>
      <c r="K614" s="40">
        <v>0</v>
      </c>
      <c r="L614" s="40">
        <v>0</v>
      </c>
      <c r="M614" s="40">
        <v>0</v>
      </c>
      <c r="N614" s="40">
        <v>0</v>
      </c>
      <c r="O614" s="40">
        <v>0</v>
      </c>
      <c r="P614" s="133">
        <v>0</v>
      </c>
    </row>
    <row r="615" spans="2:16" ht="15" customHeight="1" x14ac:dyDescent="0.2">
      <c r="B615" s="25"/>
      <c r="C615" s="24"/>
      <c r="D615" s="24"/>
      <c r="E615" s="24" t="s">
        <v>1078</v>
      </c>
      <c r="F615" s="24"/>
      <c r="G615" s="57" t="s">
        <v>1077</v>
      </c>
      <c r="H615" s="26">
        <v>0</v>
      </c>
      <c r="I615" s="26">
        <v>0</v>
      </c>
      <c r="J615" s="26">
        <v>0</v>
      </c>
      <c r="K615" s="26">
        <v>0</v>
      </c>
      <c r="L615" s="26">
        <v>0</v>
      </c>
      <c r="M615" s="26">
        <v>0</v>
      </c>
      <c r="N615" s="26">
        <v>0</v>
      </c>
      <c r="O615" s="26">
        <v>0</v>
      </c>
      <c r="P615" s="137">
        <v>0</v>
      </c>
    </row>
    <row r="616" spans="2:16" ht="15" customHeight="1" x14ac:dyDescent="0.2">
      <c r="B616" s="61"/>
      <c r="C616" s="62"/>
      <c r="D616" s="62"/>
      <c r="E616" s="62"/>
      <c r="F616" s="45" t="s">
        <v>1079</v>
      </c>
      <c r="G616" s="55" t="s">
        <v>1077</v>
      </c>
      <c r="H616" s="46">
        <v>79158.14</v>
      </c>
      <c r="I616" s="46">
        <v>99819.21</v>
      </c>
      <c r="J616" s="46">
        <v>246229.98</v>
      </c>
      <c r="K616" s="46">
        <v>127101.33</v>
      </c>
      <c r="L616" s="46">
        <v>198952.25</v>
      </c>
      <c r="M616" s="46">
        <v>73104.36</v>
      </c>
      <c r="N616" s="46">
        <v>134980.73000000001</v>
      </c>
      <c r="O616" s="46">
        <v>77040.990000000005</v>
      </c>
      <c r="P616" s="135">
        <v>47904.29</v>
      </c>
    </row>
    <row r="617" spans="2:16" ht="15" customHeight="1" x14ac:dyDescent="0.2">
      <c r="B617" s="65"/>
      <c r="C617" s="39"/>
      <c r="D617" s="39" t="s">
        <v>1080</v>
      </c>
      <c r="E617" s="39"/>
      <c r="F617" s="39"/>
      <c r="G617" s="53" t="s">
        <v>1081</v>
      </c>
      <c r="H617" s="40">
        <v>0</v>
      </c>
      <c r="I617" s="40">
        <v>0</v>
      </c>
      <c r="J617" s="40">
        <v>0</v>
      </c>
      <c r="K617" s="40">
        <v>0</v>
      </c>
      <c r="L617" s="40">
        <v>0</v>
      </c>
      <c r="M617" s="40">
        <v>0</v>
      </c>
      <c r="N617" s="40">
        <v>0</v>
      </c>
      <c r="O617" s="40">
        <v>0</v>
      </c>
      <c r="P617" s="133">
        <v>0</v>
      </c>
    </row>
    <row r="618" spans="2:16" ht="15" customHeight="1" x14ac:dyDescent="0.2">
      <c r="B618" s="25"/>
      <c r="C618" s="24"/>
      <c r="D618" s="24"/>
      <c r="E618" s="24" t="s">
        <v>1082</v>
      </c>
      <c r="F618" s="24"/>
      <c r="G618" s="57" t="s">
        <v>1083</v>
      </c>
      <c r="H618" s="26">
        <v>0</v>
      </c>
      <c r="I618" s="26">
        <v>0</v>
      </c>
      <c r="J618" s="26">
        <v>0</v>
      </c>
      <c r="K618" s="26">
        <v>0</v>
      </c>
      <c r="L618" s="26">
        <v>0</v>
      </c>
      <c r="M618" s="26">
        <v>0</v>
      </c>
      <c r="N618" s="26">
        <v>0</v>
      </c>
      <c r="O618" s="26">
        <v>0</v>
      </c>
      <c r="P618" s="137">
        <v>0</v>
      </c>
    </row>
    <row r="619" spans="2:16" ht="15" customHeight="1" x14ac:dyDescent="0.2">
      <c r="B619" s="61"/>
      <c r="C619" s="62"/>
      <c r="D619" s="62"/>
      <c r="E619" s="62"/>
      <c r="F619" s="45" t="s">
        <v>1084</v>
      </c>
      <c r="G619" s="55" t="s">
        <v>1085</v>
      </c>
      <c r="H619" s="46">
        <v>7739240.5599999996</v>
      </c>
      <c r="I619" s="46">
        <v>6192024.8700000001</v>
      </c>
      <c r="J619" s="46">
        <v>6439268.1799999997</v>
      </c>
      <c r="K619" s="46">
        <v>9411378.5199999996</v>
      </c>
      <c r="L619" s="46">
        <v>8573547.5099999998</v>
      </c>
      <c r="M619" s="46">
        <v>7919199.75</v>
      </c>
      <c r="N619" s="46">
        <v>10291612.09</v>
      </c>
      <c r="O619" s="46">
        <v>5614345.0300000003</v>
      </c>
      <c r="P619" s="135">
        <v>8075151.9199999999</v>
      </c>
    </row>
    <row r="620" spans="2:16" ht="15" customHeight="1" x14ac:dyDescent="0.2">
      <c r="B620" s="61"/>
      <c r="C620" s="62"/>
      <c r="D620" s="62"/>
      <c r="E620" s="62"/>
      <c r="F620" s="45" t="s">
        <v>1086</v>
      </c>
      <c r="G620" s="55" t="s">
        <v>1087</v>
      </c>
      <c r="H620" s="46">
        <v>8360.93</v>
      </c>
      <c r="I620" s="46">
        <v>6657.98</v>
      </c>
      <c r="J620" s="46">
        <v>9340.4500000000007</v>
      </c>
      <c r="K620" s="46">
        <v>17397.22</v>
      </c>
      <c r="L620" s="46">
        <v>8183.71</v>
      </c>
      <c r="M620" s="46">
        <v>12981.47</v>
      </c>
      <c r="N620" s="46">
        <v>11288.91</v>
      </c>
      <c r="O620" s="46">
        <v>12349.9</v>
      </c>
      <c r="P620" s="135">
        <v>15440.47</v>
      </c>
    </row>
    <row r="621" spans="2:16" ht="15" customHeight="1" x14ac:dyDescent="0.2">
      <c r="B621" s="61"/>
      <c r="C621" s="62"/>
      <c r="D621" s="62"/>
      <c r="E621" s="62"/>
      <c r="F621" s="45" t="s">
        <v>1088</v>
      </c>
      <c r="G621" s="55" t="s">
        <v>1089</v>
      </c>
      <c r="H621" s="46">
        <v>42.69</v>
      </c>
      <c r="I621" s="46">
        <v>0</v>
      </c>
      <c r="J621" s="46">
        <v>0</v>
      </c>
      <c r="K621" s="46">
        <v>13.48</v>
      </c>
      <c r="L621" s="46">
        <v>23.73</v>
      </c>
      <c r="M621" s="46">
        <v>607.54</v>
      </c>
      <c r="N621" s="46">
        <v>2.94</v>
      </c>
      <c r="O621" s="46">
        <v>0</v>
      </c>
      <c r="P621" s="135">
        <v>0</v>
      </c>
    </row>
    <row r="622" spans="2:16" ht="15" customHeight="1" x14ac:dyDescent="0.2">
      <c r="B622" s="25"/>
      <c r="C622" s="24"/>
      <c r="D622" s="24"/>
      <c r="E622" s="24" t="s">
        <v>1090</v>
      </c>
      <c r="F622" s="24"/>
      <c r="G622" s="57" t="s">
        <v>1091</v>
      </c>
      <c r="H622" s="26">
        <v>0</v>
      </c>
      <c r="I622" s="26">
        <v>0</v>
      </c>
      <c r="J622" s="26">
        <v>0</v>
      </c>
      <c r="K622" s="26">
        <v>0</v>
      </c>
      <c r="L622" s="26">
        <v>0</v>
      </c>
      <c r="M622" s="26">
        <v>0</v>
      </c>
      <c r="N622" s="26">
        <v>0</v>
      </c>
      <c r="O622" s="26">
        <v>0</v>
      </c>
      <c r="P622" s="137">
        <v>0</v>
      </c>
    </row>
    <row r="623" spans="2:16" ht="15" customHeight="1" x14ac:dyDescent="0.2">
      <c r="B623" s="61"/>
      <c r="C623" s="62"/>
      <c r="D623" s="62"/>
      <c r="E623" s="62"/>
      <c r="F623" s="45" t="s">
        <v>1092</v>
      </c>
      <c r="G623" s="55" t="s">
        <v>1091</v>
      </c>
      <c r="H623" s="46">
        <v>42580.43</v>
      </c>
      <c r="I623" s="46">
        <v>32138.78</v>
      </c>
      <c r="J623" s="46">
        <v>18183.39</v>
      </c>
      <c r="K623" s="46">
        <v>48398.29</v>
      </c>
      <c r="L623" s="46">
        <v>34714.26</v>
      </c>
      <c r="M623" s="46">
        <v>28579.43</v>
      </c>
      <c r="N623" s="46">
        <v>14011</v>
      </c>
      <c r="O623" s="46">
        <v>26048.26</v>
      </c>
      <c r="P623" s="135">
        <v>23889.45</v>
      </c>
    </row>
    <row r="624" spans="2:16" ht="15" customHeight="1" x14ac:dyDescent="0.2">
      <c r="B624" s="25"/>
      <c r="C624" s="24"/>
      <c r="D624" s="24"/>
      <c r="E624" s="24" t="s">
        <v>1093</v>
      </c>
      <c r="F624" s="24"/>
      <c r="G624" s="57" t="s">
        <v>1094</v>
      </c>
      <c r="H624" s="26">
        <v>0</v>
      </c>
      <c r="I624" s="26">
        <v>0</v>
      </c>
      <c r="J624" s="26">
        <v>0</v>
      </c>
      <c r="K624" s="26">
        <v>0</v>
      </c>
      <c r="L624" s="26">
        <v>0</v>
      </c>
      <c r="M624" s="26">
        <v>0</v>
      </c>
      <c r="N624" s="26">
        <v>0</v>
      </c>
      <c r="O624" s="26">
        <v>0</v>
      </c>
      <c r="P624" s="137">
        <v>0</v>
      </c>
    </row>
    <row r="625" spans="2:16" ht="12.75" x14ac:dyDescent="0.2">
      <c r="B625" s="61"/>
      <c r="C625" s="62"/>
      <c r="D625" s="62"/>
      <c r="E625" s="62"/>
      <c r="F625" s="45" t="s">
        <v>1095</v>
      </c>
      <c r="G625" s="55" t="s">
        <v>1094</v>
      </c>
      <c r="H625" s="46">
        <v>194954.04</v>
      </c>
      <c r="I625" s="46">
        <v>119034.76</v>
      </c>
      <c r="J625" s="46">
        <v>177800.25</v>
      </c>
      <c r="K625" s="46">
        <v>185439.84</v>
      </c>
      <c r="L625" s="46">
        <v>125738.44</v>
      </c>
      <c r="M625" s="46">
        <v>142834.9</v>
      </c>
      <c r="N625" s="46">
        <v>262737.96999999997</v>
      </c>
      <c r="O625" s="46">
        <v>148472.76999999999</v>
      </c>
      <c r="P625" s="135">
        <v>164885.24</v>
      </c>
    </row>
    <row r="626" spans="2:16" ht="15" customHeight="1" x14ac:dyDescent="0.2">
      <c r="B626" s="34"/>
      <c r="C626" s="35" t="s">
        <v>1096</v>
      </c>
      <c r="D626" s="35"/>
      <c r="E626" s="35"/>
      <c r="F626" s="35"/>
      <c r="G626" s="52" t="s">
        <v>1097</v>
      </c>
      <c r="H626" s="66">
        <v>0</v>
      </c>
      <c r="I626" s="66">
        <v>0</v>
      </c>
      <c r="J626" s="66">
        <v>0</v>
      </c>
      <c r="K626" s="66">
        <v>0</v>
      </c>
      <c r="L626" s="66">
        <v>0</v>
      </c>
      <c r="M626" s="66">
        <v>0</v>
      </c>
      <c r="N626" s="66">
        <v>0</v>
      </c>
      <c r="O626" s="66">
        <v>0</v>
      </c>
      <c r="P626" s="144">
        <v>0</v>
      </c>
    </row>
    <row r="627" spans="2:16" ht="15" customHeight="1" x14ac:dyDescent="0.2">
      <c r="B627" s="65"/>
      <c r="C627" s="39"/>
      <c r="D627" s="39" t="s">
        <v>1098</v>
      </c>
      <c r="E627" s="39"/>
      <c r="F627" s="39"/>
      <c r="G627" s="53" t="s">
        <v>1099</v>
      </c>
      <c r="H627" s="40">
        <v>0</v>
      </c>
      <c r="I627" s="40">
        <v>0</v>
      </c>
      <c r="J627" s="40">
        <v>0</v>
      </c>
      <c r="K627" s="40">
        <v>0</v>
      </c>
      <c r="L627" s="40">
        <v>0</v>
      </c>
      <c r="M627" s="40">
        <v>0</v>
      </c>
      <c r="N627" s="40">
        <v>0</v>
      </c>
      <c r="O627" s="40">
        <v>0</v>
      </c>
      <c r="P627" s="133">
        <v>0</v>
      </c>
    </row>
    <row r="628" spans="2:16" ht="15" customHeight="1" x14ac:dyDescent="0.2">
      <c r="B628" s="25"/>
      <c r="C628" s="24"/>
      <c r="D628" s="24"/>
      <c r="E628" s="24" t="s">
        <v>1100</v>
      </c>
      <c r="F628" s="24"/>
      <c r="G628" s="57" t="s">
        <v>4232</v>
      </c>
      <c r="H628" s="26">
        <v>0</v>
      </c>
      <c r="I628" s="26">
        <v>0</v>
      </c>
      <c r="J628" s="26">
        <v>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137">
        <v>0</v>
      </c>
    </row>
    <row r="629" spans="2:16" ht="15" customHeight="1" x14ac:dyDescent="0.2">
      <c r="B629" s="61"/>
      <c r="C629" s="62"/>
      <c r="D629" s="62"/>
      <c r="E629" s="62"/>
      <c r="F629" s="45" t="s">
        <v>1102</v>
      </c>
      <c r="G629" s="55" t="s">
        <v>4232</v>
      </c>
      <c r="H629" s="46">
        <v>3770345.19</v>
      </c>
      <c r="I629" s="46">
        <v>3155420.05</v>
      </c>
      <c r="J629" s="46">
        <v>3506787.65</v>
      </c>
      <c r="K629" s="46">
        <v>3423285.33</v>
      </c>
      <c r="L629" s="46">
        <v>2866414.94</v>
      </c>
      <c r="M629" s="46">
        <v>2474544.13</v>
      </c>
      <c r="N629" s="46">
        <v>2373869.5499999998</v>
      </c>
      <c r="O629" s="46">
        <v>2155471.14</v>
      </c>
      <c r="P629" s="135">
        <v>2450592.67</v>
      </c>
    </row>
    <row r="630" spans="2:16" ht="15" customHeight="1" x14ac:dyDescent="0.2">
      <c r="B630" s="25"/>
      <c r="C630" s="24"/>
      <c r="D630" s="24"/>
      <c r="E630" s="24" t="s">
        <v>1103</v>
      </c>
      <c r="F630" s="24"/>
      <c r="G630" s="57" t="s">
        <v>1104</v>
      </c>
      <c r="H630" s="26">
        <v>0</v>
      </c>
      <c r="I630" s="26">
        <v>0</v>
      </c>
      <c r="J630" s="26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137">
        <v>0</v>
      </c>
    </row>
    <row r="631" spans="2:16" ht="15" customHeight="1" x14ac:dyDescent="0.2">
      <c r="B631" s="61"/>
      <c r="C631" s="62"/>
      <c r="D631" s="62"/>
      <c r="E631" s="62"/>
      <c r="F631" s="45" t="s">
        <v>1105</v>
      </c>
      <c r="G631" s="55" t="s">
        <v>1104</v>
      </c>
      <c r="H631" s="46">
        <v>34756.400000000001</v>
      </c>
      <c r="I631" s="46">
        <v>28438.85</v>
      </c>
      <c r="J631" s="46">
        <v>23247.95</v>
      </c>
      <c r="K631" s="46">
        <v>27267.46</v>
      </c>
      <c r="L631" s="46">
        <v>12286.18</v>
      </c>
      <c r="M631" s="46">
        <v>24237.72</v>
      </c>
      <c r="N631" s="46">
        <v>20370.2</v>
      </c>
      <c r="O631" s="46">
        <v>18550.91</v>
      </c>
      <c r="P631" s="135">
        <v>39143.269999999997</v>
      </c>
    </row>
    <row r="632" spans="2:16" ht="15" customHeight="1" x14ac:dyDescent="0.2">
      <c r="B632" s="25"/>
      <c r="C632" s="24"/>
      <c r="D632" s="24"/>
      <c r="E632" s="24" t="s">
        <v>1106</v>
      </c>
      <c r="F632" s="24"/>
      <c r="G632" s="57" t="s">
        <v>1107</v>
      </c>
      <c r="H632" s="26">
        <v>0</v>
      </c>
      <c r="I632" s="26">
        <v>0</v>
      </c>
      <c r="J632" s="26">
        <v>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137">
        <v>0</v>
      </c>
    </row>
    <row r="633" spans="2:16" ht="15" customHeight="1" x14ac:dyDescent="0.2">
      <c r="B633" s="61"/>
      <c r="C633" s="62"/>
      <c r="D633" s="62"/>
      <c r="E633" s="62"/>
      <c r="F633" s="45" t="s">
        <v>1108</v>
      </c>
      <c r="G633" s="55" t="s">
        <v>1107</v>
      </c>
      <c r="H633" s="46">
        <v>376951.43</v>
      </c>
      <c r="I633" s="46">
        <v>310154.71999999997</v>
      </c>
      <c r="J633" s="46">
        <v>264297.81</v>
      </c>
      <c r="K633" s="46">
        <v>305228.23</v>
      </c>
      <c r="L633" s="46">
        <v>318740.46000000002</v>
      </c>
      <c r="M633" s="46">
        <v>307794.28999999998</v>
      </c>
      <c r="N633" s="46">
        <v>267533.68</v>
      </c>
      <c r="O633" s="46">
        <v>223940.21</v>
      </c>
      <c r="P633" s="135">
        <v>185478.02</v>
      </c>
    </row>
    <row r="634" spans="2:16" ht="15" customHeight="1" x14ac:dyDescent="0.2">
      <c r="B634" s="65"/>
      <c r="C634" s="39"/>
      <c r="D634" s="39" t="s">
        <v>1109</v>
      </c>
      <c r="E634" s="39"/>
      <c r="F634" s="39"/>
      <c r="G634" s="53" t="s">
        <v>1110</v>
      </c>
      <c r="H634" s="40">
        <v>0</v>
      </c>
      <c r="I634" s="40">
        <v>0</v>
      </c>
      <c r="J634" s="40">
        <v>0</v>
      </c>
      <c r="K634" s="40">
        <v>0</v>
      </c>
      <c r="L634" s="40">
        <v>0</v>
      </c>
      <c r="M634" s="40">
        <v>0</v>
      </c>
      <c r="N634" s="40">
        <v>0</v>
      </c>
      <c r="O634" s="40">
        <v>0</v>
      </c>
      <c r="P634" s="133">
        <v>0</v>
      </c>
    </row>
    <row r="635" spans="2:16" ht="15" customHeight="1" x14ac:dyDescent="0.2">
      <c r="B635" s="25"/>
      <c r="C635" s="24"/>
      <c r="D635" s="24"/>
      <c r="E635" s="24" t="s">
        <v>1111</v>
      </c>
      <c r="F635" s="24"/>
      <c r="G635" s="57" t="s">
        <v>1112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137">
        <v>0</v>
      </c>
    </row>
    <row r="636" spans="2:16" ht="15" customHeight="1" x14ac:dyDescent="0.2">
      <c r="B636" s="61"/>
      <c r="C636" s="62"/>
      <c r="D636" s="62"/>
      <c r="E636" s="62"/>
      <c r="F636" s="45" t="s">
        <v>1113</v>
      </c>
      <c r="G636" s="55" t="s">
        <v>1112</v>
      </c>
      <c r="H636" s="46">
        <v>617945.66</v>
      </c>
      <c r="I636" s="46">
        <v>606497.31999999995</v>
      </c>
      <c r="J636" s="46">
        <v>500245.98</v>
      </c>
      <c r="K636" s="46">
        <v>620790.44999999995</v>
      </c>
      <c r="L636" s="46">
        <v>492651.73</v>
      </c>
      <c r="M636" s="46">
        <v>569465.18999999994</v>
      </c>
      <c r="N636" s="46">
        <v>547659.15</v>
      </c>
      <c r="O636" s="46">
        <v>567836.29</v>
      </c>
      <c r="P636" s="135">
        <v>545975.75</v>
      </c>
    </row>
    <row r="637" spans="2:16" ht="15" customHeight="1" x14ac:dyDescent="0.2">
      <c r="B637" s="25"/>
      <c r="C637" s="24"/>
      <c r="D637" s="24"/>
      <c r="E637" s="24" t="s">
        <v>1114</v>
      </c>
      <c r="F637" s="24"/>
      <c r="G637" s="57" t="s">
        <v>1115</v>
      </c>
      <c r="H637" s="26">
        <v>0</v>
      </c>
      <c r="I637" s="26">
        <v>0</v>
      </c>
      <c r="J637" s="26">
        <v>0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137">
        <v>0</v>
      </c>
    </row>
    <row r="638" spans="2:16" ht="15" customHeight="1" x14ac:dyDescent="0.2">
      <c r="B638" s="61"/>
      <c r="C638" s="62"/>
      <c r="D638" s="62"/>
      <c r="E638" s="62"/>
      <c r="F638" s="45" t="s">
        <v>1116</v>
      </c>
      <c r="G638" s="55" t="s">
        <v>1115</v>
      </c>
      <c r="H638" s="46">
        <v>5475993.7699999996</v>
      </c>
      <c r="I638" s="46">
        <v>5445081.7999999998</v>
      </c>
      <c r="J638" s="46">
        <v>4873629.3899999997</v>
      </c>
      <c r="K638" s="46">
        <v>5530622.0999999996</v>
      </c>
      <c r="L638" s="46">
        <v>4947233.09</v>
      </c>
      <c r="M638" s="46">
        <v>4925033.0999999996</v>
      </c>
      <c r="N638" s="46">
        <v>4715404.82</v>
      </c>
      <c r="O638" s="46">
        <v>4642329.2300000004</v>
      </c>
      <c r="P638" s="135">
        <v>5454597.46</v>
      </c>
    </row>
    <row r="639" spans="2:16" ht="15" customHeight="1" x14ac:dyDescent="0.2">
      <c r="B639" s="25"/>
      <c r="C639" s="24"/>
      <c r="D639" s="24"/>
      <c r="E639" s="24" t="s">
        <v>1117</v>
      </c>
      <c r="F639" s="24"/>
      <c r="G639" s="57" t="s">
        <v>1118</v>
      </c>
      <c r="H639" s="26">
        <v>0</v>
      </c>
      <c r="I639" s="26">
        <v>0</v>
      </c>
      <c r="J639" s="26">
        <v>0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137">
        <v>0</v>
      </c>
    </row>
    <row r="640" spans="2:16" ht="15" customHeight="1" x14ac:dyDescent="0.2">
      <c r="B640" s="61"/>
      <c r="C640" s="62"/>
      <c r="D640" s="62"/>
      <c r="E640" s="62"/>
      <c r="F640" s="45" t="s">
        <v>1119</v>
      </c>
      <c r="G640" s="55" t="s">
        <v>1118</v>
      </c>
      <c r="H640" s="46">
        <v>240929.58</v>
      </c>
      <c r="I640" s="46">
        <v>255899.12</v>
      </c>
      <c r="J640" s="46">
        <v>236886.55</v>
      </c>
      <c r="K640" s="46">
        <v>375861.58</v>
      </c>
      <c r="L640" s="46">
        <v>258990.38</v>
      </c>
      <c r="M640" s="46">
        <v>317467.65000000002</v>
      </c>
      <c r="N640" s="46">
        <v>305010.74</v>
      </c>
      <c r="O640" s="46">
        <v>298753.34000000003</v>
      </c>
      <c r="P640" s="135">
        <v>331562.89</v>
      </c>
    </row>
    <row r="641" spans="2:16" ht="15" customHeight="1" x14ac:dyDescent="0.2">
      <c r="B641" s="25"/>
      <c r="C641" s="24"/>
      <c r="D641" s="24"/>
      <c r="E641" s="24" t="s">
        <v>1120</v>
      </c>
      <c r="F641" s="24"/>
      <c r="G641" s="57" t="s">
        <v>1121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137">
        <v>0</v>
      </c>
    </row>
    <row r="642" spans="2:16" ht="15" customHeight="1" x14ac:dyDescent="0.2">
      <c r="B642" s="61"/>
      <c r="C642" s="62"/>
      <c r="D642" s="62"/>
      <c r="E642" s="62"/>
      <c r="F642" s="45" t="s">
        <v>1122</v>
      </c>
      <c r="G642" s="55" t="s">
        <v>1123</v>
      </c>
      <c r="H642" s="46">
        <v>550280.69999999995</v>
      </c>
      <c r="I642" s="46">
        <v>949734.68</v>
      </c>
      <c r="J642" s="46">
        <v>826912.8</v>
      </c>
      <c r="K642" s="46">
        <v>1045500.17</v>
      </c>
      <c r="L642" s="46">
        <v>1164767.8400000001</v>
      </c>
      <c r="M642" s="46">
        <v>689014.98</v>
      </c>
      <c r="N642" s="46">
        <v>720047.2</v>
      </c>
      <c r="O642" s="46">
        <v>1045916.51</v>
      </c>
      <c r="P642" s="135">
        <v>1375951.04</v>
      </c>
    </row>
    <row r="643" spans="2:16" ht="15" customHeight="1" x14ac:dyDescent="0.2">
      <c r="B643" s="61"/>
      <c r="C643" s="62"/>
      <c r="D643" s="62"/>
      <c r="E643" s="62"/>
      <c r="F643" s="45" t="s">
        <v>1124</v>
      </c>
      <c r="G643" s="55" t="s">
        <v>1125</v>
      </c>
      <c r="H643" s="46">
        <v>293637.59000000003</v>
      </c>
      <c r="I643" s="46">
        <v>221575.92</v>
      </c>
      <c r="J643" s="46">
        <v>392453.4</v>
      </c>
      <c r="K643" s="46">
        <v>247346.61</v>
      </c>
      <c r="L643" s="46">
        <v>273137.98</v>
      </c>
      <c r="M643" s="46">
        <v>292039.17</v>
      </c>
      <c r="N643" s="46">
        <v>257787.19</v>
      </c>
      <c r="O643" s="46">
        <v>235310.82</v>
      </c>
      <c r="P643" s="135">
        <v>395343.96</v>
      </c>
    </row>
    <row r="644" spans="2:16" ht="15" customHeight="1" x14ac:dyDescent="0.2">
      <c r="B644" s="61"/>
      <c r="C644" s="62"/>
      <c r="D644" s="62"/>
      <c r="E644" s="62"/>
      <c r="F644" s="45" t="s">
        <v>1126</v>
      </c>
      <c r="G644" s="55" t="s">
        <v>1127</v>
      </c>
      <c r="H644" s="46">
        <v>413962.15</v>
      </c>
      <c r="I644" s="46">
        <v>537385.43000000005</v>
      </c>
      <c r="J644" s="46">
        <v>472140.99</v>
      </c>
      <c r="K644" s="46">
        <v>561241.51</v>
      </c>
      <c r="L644" s="46">
        <v>401382</v>
      </c>
      <c r="M644" s="46">
        <v>447711.78</v>
      </c>
      <c r="N644" s="46">
        <v>448890.25</v>
      </c>
      <c r="O644" s="46">
        <v>447244.91</v>
      </c>
      <c r="P644" s="135">
        <v>436089.59999999998</v>
      </c>
    </row>
    <row r="645" spans="2:16" ht="15" customHeight="1" x14ac:dyDescent="0.2">
      <c r="B645" s="61"/>
      <c r="C645" s="62"/>
      <c r="D645" s="62"/>
      <c r="E645" s="62"/>
      <c r="F645" s="45" t="s">
        <v>1128</v>
      </c>
      <c r="G645" s="55" t="s">
        <v>1129</v>
      </c>
      <c r="H645" s="46">
        <v>742106.52</v>
      </c>
      <c r="I645" s="46">
        <v>884602.87</v>
      </c>
      <c r="J645" s="46">
        <v>724102.56</v>
      </c>
      <c r="K645" s="46">
        <v>808767.46</v>
      </c>
      <c r="L645" s="46">
        <v>671899.25</v>
      </c>
      <c r="M645" s="46">
        <v>727580.95</v>
      </c>
      <c r="N645" s="46">
        <v>853149.47</v>
      </c>
      <c r="O645" s="46">
        <v>710550.15</v>
      </c>
      <c r="P645" s="135">
        <v>772705.81</v>
      </c>
    </row>
    <row r="646" spans="2:16" ht="15" customHeight="1" x14ac:dyDescent="0.2">
      <c r="B646" s="34"/>
      <c r="C646" s="35">
        <v>23</v>
      </c>
      <c r="D646" s="35"/>
      <c r="E646" s="35"/>
      <c r="F646" s="35"/>
      <c r="G646" s="52" t="s">
        <v>4233</v>
      </c>
      <c r="H646" s="66">
        <v>0</v>
      </c>
      <c r="I646" s="66">
        <v>0</v>
      </c>
      <c r="J646" s="66">
        <v>0</v>
      </c>
      <c r="K646" s="66">
        <v>0</v>
      </c>
      <c r="L646" s="66">
        <v>0</v>
      </c>
      <c r="M646" s="66">
        <v>0</v>
      </c>
      <c r="N646" s="66">
        <v>0</v>
      </c>
      <c r="O646" s="66">
        <v>0</v>
      </c>
      <c r="P646" s="144">
        <v>0</v>
      </c>
    </row>
    <row r="647" spans="2:16" ht="15" customHeight="1" x14ac:dyDescent="0.2">
      <c r="B647" s="65"/>
      <c r="C647" s="39"/>
      <c r="D647" s="39" t="s">
        <v>1130</v>
      </c>
      <c r="E647" s="39"/>
      <c r="F647" s="39"/>
      <c r="G647" s="53" t="s">
        <v>1131</v>
      </c>
      <c r="H647" s="40">
        <v>0</v>
      </c>
      <c r="I647" s="40">
        <v>0</v>
      </c>
      <c r="J647" s="40">
        <v>0</v>
      </c>
      <c r="K647" s="40">
        <v>0</v>
      </c>
      <c r="L647" s="40">
        <v>0</v>
      </c>
      <c r="M647" s="40">
        <v>0</v>
      </c>
      <c r="N647" s="40">
        <v>0</v>
      </c>
      <c r="O647" s="40">
        <v>0</v>
      </c>
      <c r="P647" s="133">
        <v>0</v>
      </c>
    </row>
    <row r="648" spans="2:16" ht="15" customHeight="1" x14ac:dyDescent="0.2">
      <c r="B648" s="25"/>
      <c r="C648" s="24"/>
      <c r="D648" s="24"/>
      <c r="E648" s="24" t="s">
        <v>1132</v>
      </c>
      <c r="F648" s="24"/>
      <c r="G648" s="57" t="s">
        <v>1133</v>
      </c>
      <c r="H648" s="26">
        <v>0</v>
      </c>
      <c r="I648" s="26">
        <v>0</v>
      </c>
      <c r="J648" s="26">
        <v>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137">
        <v>0</v>
      </c>
    </row>
    <row r="649" spans="2:16" ht="15" customHeight="1" x14ac:dyDescent="0.2">
      <c r="B649" s="61"/>
      <c r="C649" s="62"/>
      <c r="D649" s="62"/>
      <c r="E649" s="62"/>
      <c r="F649" s="45" t="s">
        <v>1134</v>
      </c>
      <c r="G649" s="55" t="s">
        <v>1133</v>
      </c>
      <c r="H649" s="46">
        <v>466550.02</v>
      </c>
      <c r="I649" s="46">
        <v>322183.96999999997</v>
      </c>
      <c r="J649" s="46">
        <v>371485.73</v>
      </c>
      <c r="K649" s="46">
        <v>271399.62</v>
      </c>
      <c r="L649" s="46">
        <v>274333.28000000003</v>
      </c>
      <c r="M649" s="46">
        <v>372200.14</v>
      </c>
      <c r="N649" s="46">
        <v>436691.77</v>
      </c>
      <c r="O649" s="46">
        <v>200350.39</v>
      </c>
      <c r="P649" s="135">
        <v>186821.64</v>
      </c>
    </row>
    <row r="650" spans="2:16" ht="15" customHeight="1" x14ac:dyDescent="0.2">
      <c r="B650" s="25"/>
      <c r="C650" s="24"/>
      <c r="D650" s="24"/>
      <c r="E650" s="24" t="s">
        <v>1135</v>
      </c>
      <c r="F650" s="24"/>
      <c r="G650" s="57" t="s">
        <v>1136</v>
      </c>
      <c r="H650" s="26">
        <v>0</v>
      </c>
      <c r="I650" s="26">
        <v>0</v>
      </c>
      <c r="J650" s="26">
        <v>0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137">
        <v>0</v>
      </c>
    </row>
    <row r="651" spans="2:16" ht="15" customHeight="1" x14ac:dyDescent="0.2">
      <c r="B651" s="61"/>
      <c r="C651" s="62"/>
      <c r="D651" s="62"/>
      <c r="E651" s="62"/>
      <c r="F651" s="45" t="s">
        <v>1137</v>
      </c>
      <c r="G651" s="55" t="s">
        <v>1136</v>
      </c>
      <c r="H651" s="46">
        <v>935965.8</v>
      </c>
      <c r="I651" s="46">
        <v>473437.96</v>
      </c>
      <c r="J651" s="46">
        <v>86720.09</v>
      </c>
      <c r="K651" s="46">
        <v>542891.29</v>
      </c>
      <c r="L651" s="46">
        <v>74883.05</v>
      </c>
      <c r="M651" s="46">
        <v>748444.77</v>
      </c>
      <c r="N651" s="46">
        <v>274859.24</v>
      </c>
      <c r="O651" s="46">
        <v>505169.32</v>
      </c>
      <c r="P651" s="135">
        <v>71245.77</v>
      </c>
    </row>
    <row r="652" spans="2:16" ht="15" customHeight="1" x14ac:dyDescent="0.2">
      <c r="B652" s="25"/>
      <c r="C652" s="24"/>
      <c r="D652" s="24"/>
      <c r="E652" s="24" t="s">
        <v>1138</v>
      </c>
      <c r="F652" s="24"/>
      <c r="G652" s="57" t="s">
        <v>1139</v>
      </c>
      <c r="H652" s="26">
        <v>0</v>
      </c>
      <c r="I652" s="26">
        <v>0</v>
      </c>
      <c r="J652" s="26">
        <v>0</v>
      </c>
      <c r="K652" s="26">
        <v>0</v>
      </c>
      <c r="L652" s="26">
        <v>0</v>
      </c>
      <c r="M652" s="26">
        <v>0</v>
      </c>
      <c r="N652" s="26">
        <v>0</v>
      </c>
      <c r="O652" s="26">
        <v>0</v>
      </c>
      <c r="P652" s="137">
        <v>0</v>
      </c>
    </row>
    <row r="653" spans="2:16" ht="15" customHeight="1" x14ac:dyDescent="0.2">
      <c r="B653" s="61"/>
      <c r="C653" s="62"/>
      <c r="D653" s="62"/>
      <c r="E653" s="62"/>
      <c r="F653" s="45" t="s">
        <v>1140</v>
      </c>
      <c r="G653" s="55" t="s">
        <v>1139</v>
      </c>
      <c r="H653" s="46">
        <v>71426.37</v>
      </c>
      <c r="I653" s="46">
        <v>59184.08</v>
      </c>
      <c r="J653" s="46">
        <v>76906.759999999995</v>
      </c>
      <c r="K653" s="46">
        <v>164675.48000000001</v>
      </c>
      <c r="L653" s="46">
        <v>54878.66</v>
      </c>
      <c r="M653" s="46">
        <v>53350.76</v>
      </c>
      <c r="N653" s="46">
        <v>31399.21</v>
      </c>
      <c r="O653" s="46">
        <v>47889.25</v>
      </c>
      <c r="P653" s="135">
        <v>59470.41</v>
      </c>
    </row>
    <row r="654" spans="2:16" ht="15" customHeight="1" x14ac:dyDescent="0.2">
      <c r="B654" s="65"/>
      <c r="C654" s="39"/>
      <c r="D654" s="39" t="s">
        <v>1141</v>
      </c>
      <c r="E654" s="39"/>
      <c r="F654" s="39"/>
      <c r="G654" s="53" t="s">
        <v>1142</v>
      </c>
      <c r="H654" s="40">
        <v>0</v>
      </c>
      <c r="I654" s="40">
        <v>0</v>
      </c>
      <c r="J654" s="40">
        <v>0</v>
      </c>
      <c r="K654" s="40">
        <v>0</v>
      </c>
      <c r="L654" s="40">
        <v>0</v>
      </c>
      <c r="M654" s="40">
        <v>0</v>
      </c>
      <c r="N654" s="40">
        <v>0</v>
      </c>
      <c r="O654" s="40">
        <v>0</v>
      </c>
      <c r="P654" s="133">
        <v>0</v>
      </c>
    </row>
    <row r="655" spans="2:16" ht="15" customHeight="1" x14ac:dyDescent="0.2">
      <c r="B655" s="25"/>
      <c r="C655" s="24"/>
      <c r="D655" s="24"/>
      <c r="E655" s="24" t="s">
        <v>1143</v>
      </c>
      <c r="F655" s="24"/>
      <c r="G655" s="57" t="s">
        <v>1142</v>
      </c>
      <c r="H655" s="26">
        <v>0</v>
      </c>
      <c r="I655" s="26">
        <v>0</v>
      </c>
      <c r="J655" s="26">
        <v>0</v>
      </c>
      <c r="K655" s="26">
        <v>0</v>
      </c>
      <c r="L655" s="26">
        <v>0</v>
      </c>
      <c r="M655" s="26">
        <v>0</v>
      </c>
      <c r="N655" s="26">
        <v>0</v>
      </c>
      <c r="O655" s="26">
        <v>0</v>
      </c>
      <c r="P655" s="137">
        <v>0</v>
      </c>
    </row>
    <row r="656" spans="2:16" ht="15" customHeight="1" x14ac:dyDescent="0.2">
      <c r="B656" s="61"/>
      <c r="C656" s="62"/>
      <c r="D656" s="62"/>
      <c r="E656" s="62"/>
      <c r="F656" s="45" t="s">
        <v>1144</v>
      </c>
      <c r="G656" s="55" t="s">
        <v>1142</v>
      </c>
      <c r="H656" s="46">
        <v>1711891.52</v>
      </c>
      <c r="I656" s="46">
        <v>1872516.76</v>
      </c>
      <c r="J656" s="46">
        <v>1908995.15</v>
      </c>
      <c r="K656" s="46">
        <v>2553717.65</v>
      </c>
      <c r="L656" s="46">
        <v>1818708.16</v>
      </c>
      <c r="M656" s="46">
        <v>2341784.46</v>
      </c>
      <c r="N656" s="46">
        <v>1547865.47</v>
      </c>
      <c r="O656" s="46">
        <v>1639262.15</v>
      </c>
      <c r="P656" s="135">
        <v>1666882.51</v>
      </c>
    </row>
    <row r="657" spans="2:16" ht="15" customHeight="1" x14ac:dyDescent="0.2">
      <c r="B657" s="65"/>
      <c r="C657" s="39"/>
      <c r="D657" s="39" t="s">
        <v>1145</v>
      </c>
      <c r="E657" s="39"/>
      <c r="F657" s="39"/>
      <c r="G657" s="53" t="s">
        <v>1146</v>
      </c>
      <c r="H657" s="40">
        <v>0</v>
      </c>
      <c r="I657" s="40">
        <v>0</v>
      </c>
      <c r="J657" s="40">
        <v>0</v>
      </c>
      <c r="K657" s="40">
        <v>0</v>
      </c>
      <c r="L657" s="40">
        <v>0</v>
      </c>
      <c r="M657" s="40">
        <v>0</v>
      </c>
      <c r="N657" s="40">
        <v>0</v>
      </c>
      <c r="O657" s="40">
        <v>0</v>
      </c>
      <c r="P657" s="133">
        <v>0</v>
      </c>
    </row>
    <row r="658" spans="2:16" ht="15" customHeight="1" x14ac:dyDescent="0.2">
      <c r="B658" s="25"/>
      <c r="C658" s="24"/>
      <c r="D658" s="24"/>
      <c r="E658" s="24" t="s">
        <v>1147</v>
      </c>
      <c r="F658" s="24"/>
      <c r="G658" s="57" t="s">
        <v>1146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137">
        <v>0</v>
      </c>
    </row>
    <row r="659" spans="2:16" ht="15" customHeight="1" x14ac:dyDescent="0.2">
      <c r="B659" s="61"/>
      <c r="C659" s="62"/>
      <c r="D659" s="62"/>
      <c r="E659" s="62"/>
      <c r="F659" s="45" t="s">
        <v>1148</v>
      </c>
      <c r="G659" s="55" t="s">
        <v>4234</v>
      </c>
      <c r="H659" s="46">
        <v>146327</v>
      </c>
      <c r="I659" s="46">
        <v>138289.66</v>
      </c>
      <c r="J659" s="46">
        <v>154390.31</v>
      </c>
      <c r="K659" s="46">
        <v>156426.20000000001</v>
      </c>
      <c r="L659" s="46">
        <v>142714.67000000001</v>
      </c>
      <c r="M659" s="46">
        <v>165779.85999999999</v>
      </c>
      <c r="N659" s="46">
        <v>192710.39</v>
      </c>
      <c r="O659" s="46">
        <v>201901.87</v>
      </c>
      <c r="P659" s="135">
        <v>268052.95</v>
      </c>
    </row>
    <row r="660" spans="2:16" ht="15" customHeight="1" x14ac:dyDescent="0.2">
      <c r="B660" s="61"/>
      <c r="C660" s="62"/>
      <c r="D660" s="62"/>
      <c r="E660" s="62"/>
      <c r="F660" s="45" t="s">
        <v>1150</v>
      </c>
      <c r="G660" s="55" t="s">
        <v>1151</v>
      </c>
      <c r="H660" s="46">
        <v>311342.83</v>
      </c>
      <c r="I660" s="46">
        <v>241277.91</v>
      </c>
      <c r="J660" s="46">
        <v>355036.51</v>
      </c>
      <c r="K660" s="46">
        <v>456915.25</v>
      </c>
      <c r="L660" s="46">
        <v>337167.81</v>
      </c>
      <c r="M660" s="46">
        <v>361600.92</v>
      </c>
      <c r="N660" s="46">
        <v>305897.84000000003</v>
      </c>
      <c r="O660" s="46">
        <v>388746.2</v>
      </c>
      <c r="P660" s="135">
        <v>369606.61</v>
      </c>
    </row>
    <row r="661" spans="2:16" ht="15" customHeight="1" x14ac:dyDescent="0.2">
      <c r="B661" s="61"/>
      <c r="C661" s="62"/>
      <c r="D661" s="62"/>
      <c r="E661" s="62"/>
      <c r="F661" s="45" t="s">
        <v>1152</v>
      </c>
      <c r="G661" s="55" t="s">
        <v>1153</v>
      </c>
      <c r="H661" s="46">
        <v>716171.47</v>
      </c>
      <c r="I661" s="46">
        <v>969852.82</v>
      </c>
      <c r="J661" s="46">
        <v>507600.2</v>
      </c>
      <c r="K661" s="46">
        <v>672000.96</v>
      </c>
      <c r="L661" s="46">
        <v>467988.6</v>
      </c>
      <c r="M661" s="46">
        <v>387451.72</v>
      </c>
      <c r="N661" s="46">
        <v>346374.22</v>
      </c>
      <c r="O661" s="46">
        <v>430219.64</v>
      </c>
      <c r="P661" s="135">
        <v>374695.87</v>
      </c>
    </row>
    <row r="662" spans="2:16" ht="15" customHeight="1" x14ac:dyDescent="0.2">
      <c r="B662" s="61"/>
      <c r="C662" s="62"/>
      <c r="D662" s="62"/>
      <c r="E662" s="62"/>
      <c r="F662" s="45" t="s">
        <v>1154</v>
      </c>
      <c r="G662" s="55" t="s">
        <v>4235</v>
      </c>
      <c r="H662" s="46">
        <v>0</v>
      </c>
      <c r="I662" s="46">
        <v>0</v>
      </c>
      <c r="J662" s="46">
        <v>0</v>
      </c>
      <c r="K662" s="46">
        <v>0</v>
      </c>
      <c r="L662" s="46">
        <v>0</v>
      </c>
      <c r="M662" s="46">
        <v>0</v>
      </c>
      <c r="N662" s="46">
        <v>0</v>
      </c>
      <c r="O662" s="46">
        <v>0</v>
      </c>
      <c r="P662" s="135">
        <v>0</v>
      </c>
    </row>
    <row r="663" spans="2:16" ht="15" customHeight="1" x14ac:dyDescent="0.2">
      <c r="B663" s="61"/>
      <c r="C663" s="62"/>
      <c r="D663" s="62"/>
      <c r="E663" s="62"/>
      <c r="F663" s="45" t="s">
        <v>1156</v>
      </c>
      <c r="G663" s="55" t="s">
        <v>1157</v>
      </c>
      <c r="H663" s="46">
        <v>220346.07</v>
      </c>
      <c r="I663" s="46">
        <v>244493.62</v>
      </c>
      <c r="J663" s="46">
        <v>207774.7</v>
      </c>
      <c r="K663" s="46">
        <v>287622.34000000003</v>
      </c>
      <c r="L663" s="46">
        <v>285768.68</v>
      </c>
      <c r="M663" s="46">
        <v>272245.71000000002</v>
      </c>
      <c r="N663" s="46">
        <v>270235.51</v>
      </c>
      <c r="O663" s="46">
        <v>271924.98</v>
      </c>
      <c r="P663" s="135">
        <v>251281.58</v>
      </c>
    </row>
    <row r="664" spans="2:16" ht="30" customHeight="1" x14ac:dyDescent="0.2">
      <c r="B664" s="61"/>
      <c r="C664" s="62"/>
      <c r="D664" s="62"/>
      <c r="E664" s="62"/>
      <c r="F664" s="45" t="s">
        <v>1158</v>
      </c>
      <c r="G664" s="55" t="s">
        <v>1159</v>
      </c>
      <c r="H664" s="46">
        <v>599483.25</v>
      </c>
      <c r="I664" s="46">
        <v>574290.96</v>
      </c>
      <c r="J664" s="46">
        <v>562906.02</v>
      </c>
      <c r="K664" s="46">
        <v>632854.24</v>
      </c>
      <c r="L664" s="46">
        <v>552428.39</v>
      </c>
      <c r="M664" s="46">
        <v>600252.02</v>
      </c>
      <c r="N664" s="46">
        <v>673788.98</v>
      </c>
      <c r="O664" s="46">
        <v>569925.37</v>
      </c>
      <c r="P664" s="135">
        <v>775986.61</v>
      </c>
    </row>
    <row r="665" spans="2:16" ht="15" customHeight="1" x14ac:dyDescent="0.2">
      <c r="B665" s="65"/>
      <c r="C665" s="39"/>
      <c r="D665" s="39" t="s">
        <v>1160</v>
      </c>
      <c r="E665" s="39"/>
      <c r="F665" s="39"/>
      <c r="G665" s="53" t="s">
        <v>1161</v>
      </c>
      <c r="H665" s="40">
        <v>0</v>
      </c>
      <c r="I665" s="40">
        <v>0</v>
      </c>
      <c r="J665" s="40">
        <v>0</v>
      </c>
      <c r="K665" s="40">
        <v>0</v>
      </c>
      <c r="L665" s="40">
        <v>0</v>
      </c>
      <c r="M665" s="40">
        <v>0</v>
      </c>
      <c r="N665" s="40">
        <v>0</v>
      </c>
      <c r="O665" s="40">
        <v>0</v>
      </c>
      <c r="P665" s="133">
        <v>0</v>
      </c>
    </row>
    <row r="666" spans="2:16" ht="15" customHeight="1" x14ac:dyDescent="0.2">
      <c r="B666" s="25"/>
      <c r="C666" s="24"/>
      <c r="D666" s="24"/>
      <c r="E666" s="24" t="s">
        <v>1162</v>
      </c>
      <c r="F666" s="24"/>
      <c r="G666" s="57" t="s">
        <v>1163</v>
      </c>
      <c r="H666" s="26">
        <v>0</v>
      </c>
      <c r="I666" s="26">
        <v>0</v>
      </c>
      <c r="J666" s="26">
        <v>0</v>
      </c>
      <c r="K666" s="26">
        <v>0</v>
      </c>
      <c r="L666" s="26">
        <v>0</v>
      </c>
      <c r="M666" s="26">
        <v>0</v>
      </c>
      <c r="N666" s="26">
        <v>0</v>
      </c>
      <c r="O666" s="26">
        <v>0</v>
      </c>
      <c r="P666" s="137">
        <v>0</v>
      </c>
    </row>
    <row r="667" spans="2:16" ht="15" customHeight="1" x14ac:dyDescent="0.2">
      <c r="B667" s="61"/>
      <c r="C667" s="62"/>
      <c r="D667" s="62"/>
      <c r="E667" s="62"/>
      <c r="F667" s="45" t="s">
        <v>1164</v>
      </c>
      <c r="G667" s="55" t="s">
        <v>1163</v>
      </c>
      <c r="H667" s="46">
        <v>489992.83</v>
      </c>
      <c r="I667" s="46">
        <v>513879.77</v>
      </c>
      <c r="J667" s="46">
        <v>325188.93</v>
      </c>
      <c r="K667" s="46">
        <v>470740.66</v>
      </c>
      <c r="L667" s="46">
        <v>372430.72</v>
      </c>
      <c r="M667" s="46">
        <v>382980.67</v>
      </c>
      <c r="N667" s="46">
        <v>425782.8</v>
      </c>
      <c r="O667" s="46">
        <v>356404.61</v>
      </c>
      <c r="P667" s="135">
        <v>340972.77</v>
      </c>
    </row>
    <row r="668" spans="2:16" ht="15" customHeight="1" x14ac:dyDescent="0.2">
      <c r="B668" s="25"/>
      <c r="C668" s="24"/>
      <c r="D668" s="24"/>
      <c r="E668" s="24" t="s">
        <v>1165</v>
      </c>
      <c r="F668" s="24"/>
      <c r="G668" s="57" t="s">
        <v>4236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137">
        <v>0</v>
      </c>
    </row>
    <row r="669" spans="2:16" ht="15" customHeight="1" x14ac:dyDescent="0.2">
      <c r="B669" s="61"/>
      <c r="C669" s="62"/>
      <c r="D669" s="62"/>
      <c r="E669" s="62"/>
      <c r="F669" s="45" t="s">
        <v>1166</v>
      </c>
      <c r="G669" s="55" t="s">
        <v>1167</v>
      </c>
      <c r="H669" s="46">
        <v>1166239.26</v>
      </c>
      <c r="I669" s="46">
        <v>1203040.3999999999</v>
      </c>
      <c r="J669" s="46">
        <v>1067537.1100000001</v>
      </c>
      <c r="K669" s="46">
        <v>1204618.55</v>
      </c>
      <c r="L669" s="46">
        <v>971225.18</v>
      </c>
      <c r="M669" s="46">
        <v>1127642.57</v>
      </c>
      <c r="N669" s="46">
        <v>1084700.56</v>
      </c>
      <c r="O669" s="46">
        <v>968908.59</v>
      </c>
      <c r="P669" s="135">
        <v>1082973.1200000001</v>
      </c>
    </row>
    <row r="670" spans="2:16" ht="15" customHeight="1" x14ac:dyDescent="0.2">
      <c r="B670" s="61"/>
      <c r="C670" s="62"/>
      <c r="D670" s="62"/>
      <c r="E670" s="62"/>
      <c r="F670" s="45" t="s">
        <v>1168</v>
      </c>
      <c r="G670" s="55" t="s">
        <v>1169</v>
      </c>
      <c r="H670" s="46">
        <v>69591.91</v>
      </c>
      <c r="I670" s="46">
        <v>72084.009999999995</v>
      </c>
      <c r="J670" s="46">
        <v>68140.53</v>
      </c>
      <c r="K670" s="46">
        <v>79590.86</v>
      </c>
      <c r="L670" s="46">
        <v>68345.279999999999</v>
      </c>
      <c r="M670" s="46">
        <v>111608.79</v>
      </c>
      <c r="N670" s="46">
        <v>113626.88</v>
      </c>
      <c r="O670" s="46">
        <v>77122.100000000006</v>
      </c>
      <c r="P670" s="135">
        <v>85628.4</v>
      </c>
    </row>
    <row r="671" spans="2:16" ht="15" customHeight="1" x14ac:dyDescent="0.2">
      <c r="B671" s="25"/>
      <c r="C671" s="24"/>
      <c r="D671" s="24"/>
      <c r="E671" s="24" t="s">
        <v>1170</v>
      </c>
      <c r="F671" s="24"/>
      <c r="G671" s="57" t="s">
        <v>4237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137">
        <v>0</v>
      </c>
    </row>
    <row r="672" spans="2:16" ht="15" customHeight="1" x14ac:dyDescent="0.2">
      <c r="B672" s="61"/>
      <c r="C672" s="62"/>
      <c r="D672" s="62"/>
      <c r="E672" s="62"/>
      <c r="F672" s="45" t="s">
        <v>1172</v>
      </c>
      <c r="G672" s="55" t="s">
        <v>1173</v>
      </c>
      <c r="H672" s="46">
        <v>211119.34</v>
      </c>
      <c r="I672" s="46">
        <v>167593.54</v>
      </c>
      <c r="J672" s="46">
        <v>184075.15</v>
      </c>
      <c r="K672" s="46">
        <v>257915.51999999999</v>
      </c>
      <c r="L672" s="46">
        <v>290143.71000000002</v>
      </c>
      <c r="M672" s="46">
        <v>236332.32</v>
      </c>
      <c r="N672" s="46">
        <v>312061.17</v>
      </c>
      <c r="O672" s="46">
        <v>145087.04999999999</v>
      </c>
      <c r="P672" s="135">
        <v>259993.93</v>
      </c>
    </row>
    <row r="673" spans="2:16" ht="15" customHeight="1" x14ac:dyDescent="0.2">
      <c r="B673" s="61"/>
      <c r="C673" s="62"/>
      <c r="D673" s="62"/>
      <c r="E673" s="62"/>
      <c r="F673" s="45" t="s">
        <v>1174</v>
      </c>
      <c r="G673" s="55" t="s">
        <v>4237</v>
      </c>
      <c r="H673" s="46">
        <v>80069.279999999999</v>
      </c>
      <c r="I673" s="46">
        <v>131699.35999999999</v>
      </c>
      <c r="J673" s="46">
        <v>142160.24</v>
      </c>
      <c r="K673" s="46">
        <v>161028.5</v>
      </c>
      <c r="L673" s="46">
        <v>157066.07</v>
      </c>
      <c r="M673" s="46">
        <v>175640.69</v>
      </c>
      <c r="N673" s="46">
        <v>212558.67</v>
      </c>
      <c r="O673" s="46">
        <v>198236.79999999999</v>
      </c>
      <c r="P673" s="135">
        <v>185339.05</v>
      </c>
    </row>
    <row r="674" spans="2:16" ht="15" customHeight="1" x14ac:dyDescent="0.2">
      <c r="B674" s="65"/>
      <c r="C674" s="39"/>
      <c r="D674" s="39" t="s">
        <v>1175</v>
      </c>
      <c r="E674" s="39"/>
      <c r="F674" s="39"/>
      <c r="G674" s="53" t="s">
        <v>4238</v>
      </c>
      <c r="H674" s="40">
        <v>0</v>
      </c>
      <c r="I674" s="40">
        <v>0</v>
      </c>
      <c r="J674" s="40">
        <v>0</v>
      </c>
      <c r="K674" s="40">
        <v>0</v>
      </c>
      <c r="L674" s="40">
        <v>0</v>
      </c>
      <c r="M674" s="40">
        <v>0</v>
      </c>
      <c r="N674" s="40">
        <v>0</v>
      </c>
      <c r="O674" s="40">
        <v>0</v>
      </c>
      <c r="P674" s="133">
        <v>0</v>
      </c>
    </row>
    <row r="675" spans="2:16" ht="15" customHeight="1" x14ac:dyDescent="0.2">
      <c r="B675" s="25"/>
      <c r="C675" s="24"/>
      <c r="D675" s="24"/>
      <c r="E675" s="24" t="s">
        <v>1176</v>
      </c>
      <c r="F675" s="24"/>
      <c r="G675" s="57" t="s">
        <v>1177</v>
      </c>
      <c r="H675" s="26">
        <v>0</v>
      </c>
      <c r="I675" s="26">
        <v>0</v>
      </c>
      <c r="J675" s="26">
        <v>0</v>
      </c>
      <c r="K675" s="26">
        <v>0</v>
      </c>
      <c r="L675" s="26">
        <v>0</v>
      </c>
      <c r="M675" s="26">
        <v>0</v>
      </c>
      <c r="N675" s="26">
        <v>0</v>
      </c>
      <c r="O675" s="26">
        <v>0</v>
      </c>
      <c r="P675" s="137">
        <v>0</v>
      </c>
    </row>
    <row r="676" spans="2:16" ht="15" customHeight="1" x14ac:dyDescent="0.2">
      <c r="B676" s="61"/>
      <c r="C676" s="62"/>
      <c r="D676" s="62"/>
      <c r="E676" s="62"/>
      <c r="F676" s="45" t="s">
        <v>1178</v>
      </c>
      <c r="G676" s="55" t="s">
        <v>1179</v>
      </c>
      <c r="H676" s="46">
        <v>295.2</v>
      </c>
      <c r="I676" s="46">
        <v>402.87</v>
      </c>
      <c r="J676" s="46">
        <v>61.46</v>
      </c>
      <c r="K676" s="46">
        <v>2631.3</v>
      </c>
      <c r="L676" s="46">
        <v>452.18</v>
      </c>
      <c r="M676" s="46">
        <v>816.69</v>
      </c>
      <c r="N676" s="46">
        <v>345.14</v>
      </c>
      <c r="O676" s="46">
        <v>112.53</v>
      </c>
      <c r="P676" s="135">
        <v>631</v>
      </c>
    </row>
    <row r="677" spans="2:16" ht="15" customHeight="1" x14ac:dyDescent="0.2">
      <c r="B677" s="61"/>
      <c r="C677" s="62"/>
      <c r="D677" s="62"/>
      <c r="E677" s="62"/>
      <c r="F677" s="45" t="s">
        <v>1180</v>
      </c>
      <c r="G677" s="55" t="s">
        <v>1181</v>
      </c>
      <c r="H677" s="46">
        <v>0</v>
      </c>
      <c r="I677" s="46">
        <v>0</v>
      </c>
      <c r="J677" s="46">
        <v>0</v>
      </c>
      <c r="K677" s="46">
        <v>0</v>
      </c>
      <c r="L677" s="46">
        <v>0</v>
      </c>
      <c r="M677" s="46">
        <v>0</v>
      </c>
      <c r="N677" s="46">
        <v>0</v>
      </c>
      <c r="O677" s="46">
        <v>0</v>
      </c>
      <c r="P677" s="135">
        <v>0</v>
      </c>
    </row>
    <row r="678" spans="2:16" ht="15" customHeight="1" x14ac:dyDescent="0.2">
      <c r="B678" s="61"/>
      <c r="C678" s="62"/>
      <c r="D678" s="62"/>
      <c r="E678" s="62"/>
      <c r="F678" s="45" t="s">
        <v>1182</v>
      </c>
      <c r="G678" s="55" t="s">
        <v>1183</v>
      </c>
      <c r="H678" s="46">
        <v>8515.06</v>
      </c>
      <c r="I678" s="46">
        <v>7846.3</v>
      </c>
      <c r="J678" s="46">
        <v>6699.93</v>
      </c>
      <c r="K678" s="46">
        <v>17667.21</v>
      </c>
      <c r="L678" s="46">
        <v>14386.34</v>
      </c>
      <c r="M678" s="46">
        <v>15162.85</v>
      </c>
      <c r="N678" s="46">
        <v>9590.74</v>
      </c>
      <c r="O678" s="46">
        <v>9607.49</v>
      </c>
      <c r="P678" s="135">
        <v>9536.2999999999993</v>
      </c>
    </row>
    <row r="679" spans="2:16" ht="15" customHeight="1" x14ac:dyDescent="0.2">
      <c r="B679" s="25"/>
      <c r="C679" s="24"/>
      <c r="D679" s="24"/>
      <c r="E679" s="24" t="s">
        <v>1184</v>
      </c>
      <c r="F679" s="24"/>
      <c r="G679" s="57" t="s">
        <v>1185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137">
        <v>0</v>
      </c>
    </row>
    <row r="680" spans="2:16" ht="15" customHeight="1" x14ac:dyDescent="0.2">
      <c r="B680" s="61"/>
      <c r="C680" s="62"/>
      <c r="D680" s="62"/>
      <c r="E680" s="62"/>
      <c r="F680" s="45" t="s">
        <v>1186</v>
      </c>
      <c r="G680" s="55" t="s">
        <v>1185</v>
      </c>
      <c r="H680" s="46">
        <v>322875.46000000002</v>
      </c>
      <c r="I680" s="46">
        <v>272660.96000000002</v>
      </c>
      <c r="J680" s="46">
        <v>244314.72</v>
      </c>
      <c r="K680" s="46">
        <v>197673.66</v>
      </c>
      <c r="L680" s="46">
        <v>232266.04</v>
      </c>
      <c r="M680" s="46">
        <v>395721.15</v>
      </c>
      <c r="N680" s="46">
        <v>304838.38</v>
      </c>
      <c r="O680" s="46">
        <v>241751.28</v>
      </c>
      <c r="P680" s="135">
        <v>265363.37</v>
      </c>
    </row>
    <row r="681" spans="2:16" ht="15" customHeight="1" x14ac:dyDescent="0.2">
      <c r="B681" s="25"/>
      <c r="C681" s="24"/>
      <c r="D681" s="24"/>
      <c r="E681" s="24" t="s">
        <v>1187</v>
      </c>
      <c r="F681" s="24"/>
      <c r="G681" s="57" t="s">
        <v>4239</v>
      </c>
      <c r="H681" s="26">
        <v>0</v>
      </c>
      <c r="I681" s="26">
        <v>0</v>
      </c>
      <c r="J681" s="26">
        <v>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137">
        <v>0</v>
      </c>
    </row>
    <row r="682" spans="2:16" ht="15" customHeight="1" x14ac:dyDescent="0.2">
      <c r="B682" s="61"/>
      <c r="C682" s="62"/>
      <c r="D682" s="62"/>
      <c r="E682" s="62"/>
      <c r="F682" s="45" t="s">
        <v>1188</v>
      </c>
      <c r="G682" s="55" t="s">
        <v>1189</v>
      </c>
      <c r="H682" s="46">
        <v>15681.69</v>
      </c>
      <c r="I682" s="46">
        <v>20871.490000000002</v>
      </c>
      <c r="J682" s="46">
        <v>18782.32</v>
      </c>
      <c r="K682" s="46">
        <v>33406.839999999997</v>
      </c>
      <c r="L682" s="46">
        <v>13560.02</v>
      </c>
      <c r="M682" s="46">
        <v>13524.3</v>
      </c>
      <c r="N682" s="46">
        <v>17650.32</v>
      </c>
      <c r="O682" s="46">
        <v>9045.83</v>
      </c>
      <c r="P682" s="135">
        <v>9521.4699999999993</v>
      </c>
    </row>
    <row r="683" spans="2:16" ht="15" customHeight="1" x14ac:dyDescent="0.2">
      <c r="B683" s="61"/>
      <c r="C683" s="62"/>
      <c r="D683" s="62"/>
      <c r="E683" s="62"/>
      <c r="F683" s="45" t="s">
        <v>1190</v>
      </c>
      <c r="G683" s="55" t="s">
        <v>1191</v>
      </c>
      <c r="H683" s="46">
        <v>0</v>
      </c>
      <c r="I683" s="46">
        <v>0</v>
      </c>
      <c r="J683" s="46">
        <v>0</v>
      </c>
      <c r="K683" s="46">
        <v>0</v>
      </c>
      <c r="L683" s="46">
        <v>0</v>
      </c>
      <c r="M683" s="46">
        <v>0</v>
      </c>
      <c r="N683" s="46">
        <v>0</v>
      </c>
      <c r="O683" s="46">
        <v>0</v>
      </c>
      <c r="P683" s="135">
        <v>0</v>
      </c>
    </row>
    <row r="684" spans="2:16" ht="15" customHeight="1" x14ac:dyDescent="0.2">
      <c r="B684" s="61"/>
      <c r="C684" s="62"/>
      <c r="D684" s="62"/>
      <c r="E684" s="62"/>
      <c r="F684" s="45" t="s">
        <v>1192</v>
      </c>
      <c r="G684" s="55" t="s">
        <v>4240</v>
      </c>
      <c r="H684" s="46">
        <v>436671.37</v>
      </c>
      <c r="I684" s="46">
        <v>478917.5</v>
      </c>
      <c r="J684" s="46">
        <v>439448.08</v>
      </c>
      <c r="K684" s="46">
        <v>584890.41</v>
      </c>
      <c r="L684" s="46">
        <v>496425.14</v>
      </c>
      <c r="M684" s="46">
        <v>523642.83</v>
      </c>
      <c r="N684" s="46">
        <v>554016.81000000006</v>
      </c>
      <c r="O684" s="46">
        <v>491727.44</v>
      </c>
      <c r="P684" s="135">
        <v>555299.57999999996</v>
      </c>
    </row>
    <row r="685" spans="2:16" ht="15" customHeight="1" x14ac:dyDescent="0.2">
      <c r="B685" s="34"/>
      <c r="C685" s="35" t="s">
        <v>1194</v>
      </c>
      <c r="D685" s="35"/>
      <c r="E685" s="35"/>
      <c r="F685" s="35"/>
      <c r="G685" s="52" t="s">
        <v>1195</v>
      </c>
      <c r="H685" s="66">
        <v>0</v>
      </c>
      <c r="I685" s="66">
        <v>0</v>
      </c>
      <c r="J685" s="66">
        <v>0</v>
      </c>
      <c r="K685" s="66">
        <v>0</v>
      </c>
      <c r="L685" s="66">
        <v>0</v>
      </c>
      <c r="M685" s="66">
        <v>0</v>
      </c>
      <c r="N685" s="66">
        <v>0</v>
      </c>
      <c r="O685" s="66">
        <v>0</v>
      </c>
      <c r="P685" s="144">
        <v>0</v>
      </c>
    </row>
    <row r="686" spans="2:16" ht="15" customHeight="1" x14ac:dyDescent="0.2">
      <c r="B686" s="65"/>
      <c r="C686" s="39"/>
      <c r="D686" s="39" t="s">
        <v>1196</v>
      </c>
      <c r="E686" s="39"/>
      <c r="F686" s="39"/>
      <c r="G686" s="53" t="s">
        <v>4241</v>
      </c>
      <c r="H686" s="40">
        <v>0</v>
      </c>
      <c r="I686" s="40">
        <v>0</v>
      </c>
      <c r="J686" s="40">
        <v>0</v>
      </c>
      <c r="K686" s="40">
        <v>0</v>
      </c>
      <c r="L686" s="40">
        <v>0</v>
      </c>
      <c r="M686" s="40">
        <v>0</v>
      </c>
      <c r="N686" s="40">
        <v>0</v>
      </c>
      <c r="O686" s="40">
        <v>0</v>
      </c>
      <c r="P686" s="133">
        <v>0</v>
      </c>
    </row>
    <row r="687" spans="2:16" ht="15" customHeight="1" x14ac:dyDescent="0.2">
      <c r="B687" s="25"/>
      <c r="C687" s="24"/>
      <c r="D687" s="24"/>
      <c r="E687" s="24" t="s">
        <v>1197</v>
      </c>
      <c r="F687" s="24"/>
      <c r="G687" s="57" t="s">
        <v>4242</v>
      </c>
      <c r="H687" s="26">
        <v>0</v>
      </c>
      <c r="I687" s="26">
        <v>0</v>
      </c>
      <c r="J687" s="26">
        <v>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137">
        <v>0</v>
      </c>
    </row>
    <row r="688" spans="2:16" ht="15" customHeight="1" x14ac:dyDescent="0.2">
      <c r="B688" s="61"/>
      <c r="C688" s="62"/>
      <c r="D688" s="62"/>
      <c r="E688" s="62"/>
      <c r="F688" s="45" t="s">
        <v>1199</v>
      </c>
      <c r="G688" s="55" t="s">
        <v>4242</v>
      </c>
      <c r="H688" s="46">
        <v>0</v>
      </c>
      <c r="I688" s="46">
        <v>0</v>
      </c>
      <c r="J688" s="46">
        <v>0</v>
      </c>
      <c r="K688" s="46">
        <v>0</v>
      </c>
      <c r="L688" s="46">
        <v>0</v>
      </c>
      <c r="M688" s="46">
        <v>0</v>
      </c>
      <c r="N688" s="46">
        <v>0</v>
      </c>
      <c r="O688" s="46">
        <v>0</v>
      </c>
      <c r="P688" s="135">
        <v>0</v>
      </c>
    </row>
    <row r="689" spans="2:16" ht="15" customHeight="1" x14ac:dyDescent="0.2">
      <c r="B689" s="25"/>
      <c r="C689" s="24"/>
      <c r="D689" s="24"/>
      <c r="E689" s="24" t="s">
        <v>1200</v>
      </c>
      <c r="F689" s="24"/>
      <c r="G689" s="57" t="s">
        <v>1201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137">
        <v>0</v>
      </c>
    </row>
    <row r="690" spans="2:16" ht="15" customHeight="1" x14ac:dyDescent="0.2">
      <c r="B690" s="61"/>
      <c r="C690" s="62"/>
      <c r="D690" s="62"/>
      <c r="E690" s="62"/>
      <c r="F690" s="45" t="s">
        <v>1202</v>
      </c>
      <c r="G690" s="55" t="s">
        <v>1201</v>
      </c>
      <c r="H690" s="46">
        <v>0</v>
      </c>
      <c r="I690" s="46">
        <v>0</v>
      </c>
      <c r="J690" s="46">
        <v>0</v>
      </c>
      <c r="K690" s="46">
        <v>0</v>
      </c>
      <c r="L690" s="46">
        <v>0</v>
      </c>
      <c r="M690" s="46">
        <v>0</v>
      </c>
      <c r="N690" s="46">
        <v>0</v>
      </c>
      <c r="O690" s="46">
        <v>0</v>
      </c>
      <c r="P690" s="135">
        <v>0</v>
      </c>
    </row>
    <row r="691" spans="2:16" ht="15" customHeight="1" x14ac:dyDescent="0.2">
      <c r="B691" s="65"/>
      <c r="C691" s="39"/>
      <c r="D691" s="39" t="s">
        <v>1203</v>
      </c>
      <c r="E691" s="39"/>
      <c r="F691" s="39"/>
      <c r="G691" s="53" t="s">
        <v>1204</v>
      </c>
      <c r="H691" s="40">
        <v>0</v>
      </c>
      <c r="I691" s="40">
        <v>0</v>
      </c>
      <c r="J691" s="40">
        <v>0</v>
      </c>
      <c r="K691" s="40">
        <v>0</v>
      </c>
      <c r="L691" s="40">
        <v>0</v>
      </c>
      <c r="M691" s="40">
        <v>0</v>
      </c>
      <c r="N691" s="40">
        <v>0</v>
      </c>
      <c r="O691" s="40">
        <v>0</v>
      </c>
      <c r="P691" s="133">
        <v>0</v>
      </c>
    </row>
    <row r="692" spans="2:16" ht="15" customHeight="1" x14ac:dyDescent="0.2">
      <c r="B692" s="25"/>
      <c r="C692" s="24"/>
      <c r="D692" s="24"/>
      <c r="E692" s="24" t="s">
        <v>1205</v>
      </c>
      <c r="F692" s="24"/>
      <c r="G692" s="57" t="s">
        <v>4243</v>
      </c>
      <c r="H692" s="26">
        <v>0</v>
      </c>
      <c r="I692" s="26">
        <v>0</v>
      </c>
      <c r="J692" s="26">
        <v>0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137">
        <v>0</v>
      </c>
    </row>
    <row r="693" spans="2:16" ht="15" customHeight="1" x14ac:dyDescent="0.2">
      <c r="B693" s="61"/>
      <c r="C693" s="62"/>
      <c r="D693" s="62"/>
      <c r="E693" s="62"/>
      <c r="F693" s="45" t="s">
        <v>1207</v>
      </c>
      <c r="G693" s="55" t="s">
        <v>4243</v>
      </c>
      <c r="H693" s="46">
        <v>947244.38</v>
      </c>
      <c r="I693" s="46">
        <v>930915.93</v>
      </c>
      <c r="J693" s="46">
        <v>1008867.98</v>
      </c>
      <c r="K693" s="46">
        <v>1387357.96</v>
      </c>
      <c r="L693" s="46">
        <v>925090.08</v>
      </c>
      <c r="M693" s="46">
        <v>1190321.96</v>
      </c>
      <c r="N693" s="46">
        <v>1180147.73</v>
      </c>
      <c r="O693" s="46">
        <v>1099895.1499999999</v>
      </c>
      <c r="P693" s="135">
        <v>1345970.8</v>
      </c>
    </row>
    <row r="694" spans="2:16" ht="15" customHeight="1" x14ac:dyDescent="0.2">
      <c r="B694" s="25"/>
      <c r="C694" s="24"/>
      <c r="D694" s="24"/>
      <c r="E694" s="24" t="s">
        <v>1208</v>
      </c>
      <c r="F694" s="24"/>
      <c r="G694" s="57" t="s">
        <v>1209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137">
        <v>0</v>
      </c>
    </row>
    <row r="695" spans="2:16" ht="15" customHeight="1" x14ac:dyDescent="0.2">
      <c r="B695" s="61"/>
      <c r="C695" s="62"/>
      <c r="D695" s="62"/>
      <c r="E695" s="62"/>
      <c r="F695" s="45" t="s">
        <v>1210</v>
      </c>
      <c r="G695" s="55" t="s">
        <v>1211</v>
      </c>
      <c r="H695" s="46">
        <v>412582.42</v>
      </c>
      <c r="I695" s="46">
        <v>1404312.07</v>
      </c>
      <c r="J695" s="46">
        <v>1302128.6299999999</v>
      </c>
      <c r="K695" s="46">
        <v>1551513.14</v>
      </c>
      <c r="L695" s="46">
        <v>1813867.9</v>
      </c>
      <c r="M695" s="46">
        <v>5251045.41</v>
      </c>
      <c r="N695" s="46">
        <v>1769906.62</v>
      </c>
      <c r="O695" s="46">
        <v>1771076.25</v>
      </c>
      <c r="P695" s="135">
        <v>5147776.7300000004</v>
      </c>
    </row>
    <row r="696" spans="2:16" ht="15" customHeight="1" x14ac:dyDescent="0.2">
      <c r="B696" s="61"/>
      <c r="C696" s="62"/>
      <c r="D696" s="62"/>
      <c r="E696" s="62"/>
      <c r="F696" s="45" t="s">
        <v>1212</v>
      </c>
      <c r="G696" s="55" t="s">
        <v>1213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 s="46">
        <v>0</v>
      </c>
      <c r="N696" s="46">
        <v>0</v>
      </c>
      <c r="O696" s="46">
        <v>0</v>
      </c>
      <c r="P696" s="135">
        <v>0</v>
      </c>
    </row>
    <row r="697" spans="2:16" ht="15" customHeight="1" x14ac:dyDescent="0.2">
      <c r="B697" s="25"/>
      <c r="C697" s="24"/>
      <c r="D697" s="24"/>
      <c r="E697" s="24" t="s">
        <v>1214</v>
      </c>
      <c r="F697" s="24"/>
      <c r="G697" s="57" t="s">
        <v>1215</v>
      </c>
      <c r="H697" s="26">
        <v>0</v>
      </c>
      <c r="I697" s="26">
        <v>0</v>
      </c>
      <c r="J697" s="26">
        <v>0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137">
        <v>0</v>
      </c>
    </row>
    <row r="698" spans="2:16" ht="15" customHeight="1" x14ac:dyDescent="0.2">
      <c r="B698" s="61"/>
      <c r="C698" s="62"/>
      <c r="D698" s="62"/>
      <c r="E698" s="62"/>
      <c r="F698" s="45" t="s">
        <v>1216</v>
      </c>
      <c r="G698" s="55" t="s">
        <v>1217</v>
      </c>
      <c r="H698" s="46">
        <v>1334.5</v>
      </c>
      <c r="I698" s="46">
        <v>0</v>
      </c>
      <c r="J698" s="46">
        <v>0</v>
      </c>
      <c r="K698" s="46">
        <v>0</v>
      </c>
      <c r="L698" s="46">
        <v>0</v>
      </c>
      <c r="M698" s="46">
        <v>0</v>
      </c>
      <c r="N698" s="46">
        <v>0</v>
      </c>
      <c r="O698" s="46">
        <v>0</v>
      </c>
      <c r="P698" s="135">
        <v>0</v>
      </c>
    </row>
    <row r="699" spans="2:16" ht="15" customHeight="1" x14ac:dyDescent="0.2">
      <c r="B699" s="61"/>
      <c r="C699" s="62"/>
      <c r="D699" s="62"/>
      <c r="E699" s="62"/>
      <c r="F699" s="45" t="s">
        <v>1218</v>
      </c>
      <c r="G699" s="55" t="s">
        <v>1219</v>
      </c>
      <c r="H699" s="46">
        <v>369191.97</v>
      </c>
      <c r="I699" s="46">
        <v>296044.74</v>
      </c>
      <c r="J699" s="46">
        <v>392356.28</v>
      </c>
      <c r="K699" s="46">
        <v>391236.13</v>
      </c>
      <c r="L699" s="46">
        <v>357218.95</v>
      </c>
      <c r="M699" s="46">
        <v>561821.4</v>
      </c>
      <c r="N699" s="46">
        <v>416630.7</v>
      </c>
      <c r="O699" s="46">
        <v>408536.27</v>
      </c>
      <c r="P699" s="135">
        <v>294655.63</v>
      </c>
    </row>
    <row r="700" spans="2:16" ht="15" customHeight="1" x14ac:dyDescent="0.2">
      <c r="B700" s="25"/>
      <c r="C700" s="24"/>
      <c r="D700" s="24"/>
      <c r="E700" s="24" t="s">
        <v>1220</v>
      </c>
      <c r="F700" s="24"/>
      <c r="G700" s="57" t="s">
        <v>1221</v>
      </c>
      <c r="H700" s="26">
        <v>0</v>
      </c>
      <c r="I700" s="26">
        <v>0</v>
      </c>
      <c r="J700" s="26">
        <v>0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137">
        <v>0</v>
      </c>
    </row>
    <row r="701" spans="2:16" ht="15" customHeight="1" x14ac:dyDescent="0.2">
      <c r="B701" s="61"/>
      <c r="C701" s="62"/>
      <c r="D701" s="62"/>
      <c r="E701" s="62"/>
      <c r="F701" s="45" t="s">
        <v>1222</v>
      </c>
      <c r="G701" s="55" t="s">
        <v>1223</v>
      </c>
      <c r="H701" s="46">
        <v>47700.49</v>
      </c>
      <c r="I701" s="46">
        <v>26245.93</v>
      </c>
      <c r="J701" s="46">
        <v>43916.39</v>
      </c>
      <c r="K701" s="46">
        <v>56963.54</v>
      </c>
      <c r="L701" s="46">
        <v>36899.57</v>
      </c>
      <c r="M701" s="46">
        <v>44556.14</v>
      </c>
      <c r="N701" s="46">
        <v>62365.07</v>
      </c>
      <c r="O701" s="46">
        <v>63714.71</v>
      </c>
      <c r="P701" s="135">
        <v>55586.89</v>
      </c>
    </row>
    <row r="702" spans="2:16" ht="15" customHeight="1" x14ac:dyDescent="0.2">
      <c r="B702" s="61"/>
      <c r="C702" s="62"/>
      <c r="D702" s="62"/>
      <c r="E702" s="62"/>
      <c r="F702" s="45" t="s">
        <v>1224</v>
      </c>
      <c r="G702" s="55" t="s">
        <v>1225</v>
      </c>
      <c r="H702" s="46">
        <v>1953403.79</v>
      </c>
      <c r="I702" s="46">
        <v>2579895.98</v>
      </c>
      <c r="J702" s="46">
        <v>1617737.11</v>
      </c>
      <c r="K702" s="46">
        <v>2680600.96</v>
      </c>
      <c r="L702" s="46">
        <v>2143322.2200000002</v>
      </c>
      <c r="M702" s="46">
        <v>2218884.0699999998</v>
      </c>
      <c r="N702" s="46">
        <v>2295670.9700000002</v>
      </c>
      <c r="O702" s="46">
        <v>2495698.7200000002</v>
      </c>
      <c r="P702" s="135">
        <v>2522748.69</v>
      </c>
    </row>
    <row r="703" spans="2:16" ht="15" customHeight="1" x14ac:dyDescent="0.2">
      <c r="B703" s="65"/>
      <c r="C703" s="39"/>
      <c r="D703" s="39" t="s">
        <v>1226</v>
      </c>
      <c r="E703" s="39"/>
      <c r="F703" s="39"/>
      <c r="G703" s="53" t="s">
        <v>1227</v>
      </c>
      <c r="H703" s="40">
        <v>0</v>
      </c>
      <c r="I703" s="40">
        <v>0</v>
      </c>
      <c r="J703" s="40">
        <v>0</v>
      </c>
      <c r="K703" s="40">
        <v>0</v>
      </c>
      <c r="L703" s="40">
        <v>0</v>
      </c>
      <c r="M703" s="40">
        <v>0</v>
      </c>
      <c r="N703" s="40">
        <v>0</v>
      </c>
      <c r="O703" s="40">
        <v>0</v>
      </c>
      <c r="P703" s="133">
        <v>0</v>
      </c>
    </row>
    <row r="704" spans="2:16" ht="15" customHeight="1" x14ac:dyDescent="0.2">
      <c r="B704" s="25"/>
      <c r="C704" s="24"/>
      <c r="D704" s="24"/>
      <c r="E704" s="24" t="s">
        <v>1228</v>
      </c>
      <c r="F704" s="24"/>
      <c r="G704" s="57" t="s">
        <v>1229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137">
        <v>0</v>
      </c>
    </row>
    <row r="705" spans="2:16" ht="15" customHeight="1" x14ac:dyDescent="0.2">
      <c r="B705" s="61"/>
      <c r="C705" s="62"/>
      <c r="D705" s="62"/>
      <c r="E705" s="62"/>
      <c r="F705" s="45" t="s">
        <v>1230</v>
      </c>
      <c r="G705" s="55" t="s">
        <v>1229</v>
      </c>
      <c r="H705" s="46">
        <v>1192330.5900000001</v>
      </c>
      <c r="I705" s="46">
        <v>545636.71</v>
      </c>
      <c r="J705" s="46">
        <v>688873.79</v>
      </c>
      <c r="K705" s="46">
        <v>757452.84</v>
      </c>
      <c r="L705" s="46">
        <v>1062231.0900000001</v>
      </c>
      <c r="M705" s="46">
        <v>686085.41</v>
      </c>
      <c r="N705" s="46">
        <v>557123.22</v>
      </c>
      <c r="O705" s="46">
        <v>609176.52</v>
      </c>
      <c r="P705" s="135">
        <v>553124.73</v>
      </c>
    </row>
    <row r="706" spans="2:16" ht="15" customHeight="1" x14ac:dyDescent="0.2">
      <c r="B706" s="25"/>
      <c r="C706" s="24"/>
      <c r="D706" s="24"/>
      <c r="E706" s="24" t="s">
        <v>1231</v>
      </c>
      <c r="F706" s="24"/>
      <c r="G706" s="57" t="s">
        <v>1232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137">
        <v>0</v>
      </c>
    </row>
    <row r="707" spans="2:16" ht="15" customHeight="1" x14ac:dyDescent="0.2">
      <c r="B707" s="61"/>
      <c r="C707" s="62"/>
      <c r="D707" s="62"/>
      <c r="E707" s="62"/>
      <c r="F707" s="45" t="s">
        <v>1233</v>
      </c>
      <c r="G707" s="55" t="s">
        <v>1232</v>
      </c>
      <c r="H707" s="46">
        <v>250215.53</v>
      </c>
      <c r="I707" s="46">
        <v>100706.99</v>
      </c>
      <c r="J707" s="46">
        <v>121164.23</v>
      </c>
      <c r="K707" s="46">
        <v>124804.32</v>
      </c>
      <c r="L707" s="46">
        <v>139938.70000000001</v>
      </c>
      <c r="M707" s="46">
        <v>180042.02</v>
      </c>
      <c r="N707" s="46">
        <v>141537.22</v>
      </c>
      <c r="O707" s="46">
        <v>168499.92</v>
      </c>
      <c r="P707" s="135">
        <v>126058.11</v>
      </c>
    </row>
    <row r="708" spans="2:16" ht="15" customHeight="1" x14ac:dyDescent="0.2">
      <c r="B708" s="65"/>
      <c r="C708" s="39"/>
      <c r="D708" s="39" t="s">
        <v>1234</v>
      </c>
      <c r="E708" s="39"/>
      <c r="F708" s="39"/>
      <c r="G708" s="53" t="s">
        <v>4244</v>
      </c>
      <c r="H708" s="40">
        <v>0</v>
      </c>
      <c r="I708" s="40">
        <v>0</v>
      </c>
      <c r="J708" s="40">
        <v>0</v>
      </c>
      <c r="K708" s="40">
        <v>0</v>
      </c>
      <c r="L708" s="40">
        <v>0</v>
      </c>
      <c r="M708" s="40">
        <v>0</v>
      </c>
      <c r="N708" s="40">
        <v>0</v>
      </c>
      <c r="O708" s="40">
        <v>0</v>
      </c>
      <c r="P708" s="133">
        <v>0</v>
      </c>
    </row>
    <row r="709" spans="2:16" ht="15" customHeight="1" x14ac:dyDescent="0.2">
      <c r="B709" s="25"/>
      <c r="C709" s="24"/>
      <c r="D709" s="24"/>
      <c r="E709" s="24" t="s">
        <v>1235</v>
      </c>
      <c r="F709" s="24"/>
      <c r="G709" s="57" t="s">
        <v>1236</v>
      </c>
      <c r="H709" s="26">
        <v>0</v>
      </c>
      <c r="I709" s="26">
        <v>0</v>
      </c>
      <c r="J709" s="26">
        <v>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137">
        <v>0</v>
      </c>
    </row>
    <row r="710" spans="2:16" ht="15" customHeight="1" x14ac:dyDescent="0.2">
      <c r="B710" s="61"/>
      <c r="C710" s="62"/>
      <c r="D710" s="62"/>
      <c r="E710" s="62"/>
      <c r="F710" s="45" t="s">
        <v>1237</v>
      </c>
      <c r="G710" s="55" t="s">
        <v>1238</v>
      </c>
      <c r="H710" s="46">
        <v>2840.84</v>
      </c>
      <c r="I710" s="46">
        <v>116.05</v>
      </c>
      <c r="J710" s="46">
        <v>160.46</v>
      </c>
      <c r="K710" s="46">
        <v>327.58</v>
      </c>
      <c r="L710" s="46">
        <v>380.41</v>
      </c>
      <c r="M710" s="46">
        <v>1636.29</v>
      </c>
      <c r="N710" s="46">
        <v>63.5</v>
      </c>
      <c r="O710" s="46">
        <v>120.35</v>
      </c>
      <c r="P710" s="135">
        <v>1029.3499999999999</v>
      </c>
    </row>
    <row r="711" spans="2:16" ht="15" customHeight="1" x14ac:dyDescent="0.2">
      <c r="B711" s="61"/>
      <c r="C711" s="62"/>
      <c r="D711" s="62"/>
      <c r="E711" s="62"/>
      <c r="F711" s="45" t="s">
        <v>1239</v>
      </c>
      <c r="G711" s="55" t="s">
        <v>1240</v>
      </c>
      <c r="H711" s="46">
        <v>0</v>
      </c>
      <c r="I711" s="46">
        <v>693.44</v>
      </c>
      <c r="J711" s="46">
        <v>11301.11</v>
      </c>
      <c r="K711" s="46">
        <v>26119.27</v>
      </c>
      <c r="L711" s="46">
        <v>10942.48</v>
      </c>
      <c r="M711" s="46">
        <v>16756.36</v>
      </c>
      <c r="N711" s="46">
        <v>33897.300000000003</v>
      </c>
      <c r="O711" s="46">
        <v>64278.37</v>
      </c>
      <c r="P711" s="135">
        <v>108864.71</v>
      </c>
    </row>
    <row r="712" spans="2:16" ht="15" customHeight="1" x14ac:dyDescent="0.2">
      <c r="B712" s="25"/>
      <c r="C712" s="24"/>
      <c r="D712" s="24"/>
      <c r="E712" s="24" t="s">
        <v>1241</v>
      </c>
      <c r="F712" s="24"/>
      <c r="G712" s="57" t="s">
        <v>1242</v>
      </c>
      <c r="H712" s="26">
        <v>0</v>
      </c>
      <c r="I712" s="26">
        <v>0</v>
      </c>
      <c r="J712" s="26">
        <v>0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137">
        <v>0</v>
      </c>
    </row>
    <row r="713" spans="2:16" ht="15" customHeight="1" x14ac:dyDescent="0.2">
      <c r="B713" s="61"/>
      <c r="C713" s="62"/>
      <c r="D713" s="62"/>
      <c r="E713" s="62"/>
      <c r="F713" s="45" t="s">
        <v>1243</v>
      </c>
      <c r="G713" s="55" t="s">
        <v>1242</v>
      </c>
      <c r="H713" s="46">
        <v>0</v>
      </c>
      <c r="I713" s="46">
        <v>0</v>
      </c>
      <c r="J713" s="46">
        <v>0</v>
      </c>
      <c r="K713" s="46">
        <v>0</v>
      </c>
      <c r="L713" s="46">
        <v>0</v>
      </c>
      <c r="M713" s="46">
        <v>0</v>
      </c>
      <c r="N713" s="46">
        <v>0</v>
      </c>
      <c r="O713" s="46">
        <v>0</v>
      </c>
      <c r="P713" s="135">
        <v>0</v>
      </c>
    </row>
    <row r="714" spans="2:16" ht="15" customHeight="1" x14ac:dyDescent="0.2">
      <c r="B714" s="25"/>
      <c r="C714" s="24"/>
      <c r="D714" s="24"/>
      <c r="E714" s="24" t="s">
        <v>1244</v>
      </c>
      <c r="F714" s="24"/>
      <c r="G714" s="57" t="s">
        <v>1245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137">
        <v>0</v>
      </c>
    </row>
    <row r="715" spans="2:16" ht="15" customHeight="1" x14ac:dyDescent="0.2">
      <c r="B715" s="61"/>
      <c r="C715" s="62"/>
      <c r="D715" s="62"/>
      <c r="E715" s="62"/>
      <c r="F715" s="45" t="s">
        <v>1246</v>
      </c>
      <c r="G715" s="55" t="s">
        <v>1245</v>
      </c>
      <c r="H715" s="46">
        <v>28921.75</v>
      </c>
      <c r="I715" s="46">
        <v>84748.7</v>
      </c>
      <c r="J715" s="46">
        <v>95345.69</v>
      </c>
      <c r="K715" s="46">
        <v>59908.88</v>
      </c>
      <c r="L715" s="46">
        <v>96920.21</v>
      </c>
      <c r="M715" s="46">
        <v>41148.31</v>
      </c>
      <c r="N715" s="46">
        <v>46002</v>
      </c>
      <c r="O715" s="46">
        <v>68161.649999999994</v>
      </c>
      <c r="P715" s="135">
        <v>118578.22</v>
      </c>
    </row>
    <row r="716" spans="2:16" ht="15" customHeight="1" x14ac:dyDescent="0.2">
      <c r="B716" s="25"/>
      <c r="C716" s="24"/>
      <c r="D716" s="24"/>
      <c r="E716" s="24" t="s">
        <v>1247</v>
      </c>
      <c r="F716" s="24"/>
      <c r="G716" s="57" t="s">
        <v>4245</v>
      </c>
      <c r="H716" s="26">
        <v>0</v>
      </c>
      <c r="I716" s="26">
        <v>0</v>
      </c>
      <c r="J716" s="26">
        <v>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137">
        <v>0</v>
      </c>
    </row>
    <row r="717" spans="2:16" ht="15" customHeight="1" x14ac:dyDescent="0.2">
      <c r="B717" s="61"/>
      <c r="C717" s="62"/>
      <c r="D717" s="62"/>
      <c r="E717" s="62"/>
      <c r="F717" s="45" t="s">
        <v>1248</v>
      </c>
      <c r="G717" s="55" t="s">
        <v>1249</v>
      </c>
      <c r="H717" s="46">
        <v>0</v>
      </c>
      <c r="I717" s="46">
        <v>0</v>
      </c>
      <c r="J717" s="46">
        <v>0</v>
      </c>
      <c r="K717" s="46">
        <v>0</v>
      </c>
      <c r="L717" s="46">
        <v>0</v>
      </c>
      <c r="M717" s="46">
        <v>0</v>
      </c>
      <c r="N717" s="46">
        <v>0</v>
      </c>
      <c r="O717" s="46">
        <v>0</v>
      </c>
      <c r="P717" s="135">
        <v>0</v>
      </c>
    </row>
    <row r="718" spans="2:16" ht="15" customHeight="1" x14ac:dyDescent="0.2">
      <c r="B718" s="61"/>
      <c r="C718" s="62"/>
      <c r="D718" s="62"/>
      <c r="E718" s="62"/>
      <c r="F718" s="45" t="s">
        <v>1250</v>
      </c>
      <c r="G718" s="55" t="s">
        <v>1251</v>
      </c>
      <c r="H718" s="46">
        <v>0</v>
      </c>
      <c r="I718" s="46">
        <v>0</v>
      </c>
      <c r="J718" s="46">
        <v>0</v>
      </c>
      <c r="K718" s="46">
        <v>0</v>
      </c>
      <c r="L718" s="46">
        <v>0</v>
      </c>
      <c r="M718" s="46">
        <v>0</v>
      </c>
      <c r="N718" s="46">
        <v>0</v>
      </c>
      <c r="O718" s="46">
        <v>0</v>
      </c>
      <c r="P718" s="135">
        <v>0</v>
      </c>
    </row>
    <row r="719" spans="2:16" ht="15" customHeight="1" x14ac:dyDescent="0.2">
      <c r="B719" s="61"/>
      <c r="C719" s="62"/>
      <c r="D719" s="62"/>
      <c r="E719" s="62"/>
      <c r="F719" s="45" t="s">
        <v>1252</v>
      </c>
      <c r="G719" s="55" t="s">
        <v>1253</v>
      </c>
      <c r="H719" s="46">
        <v>0</v>
      </c>
      <c r="I719" s="46">
        <v>0</v>
      </c>
      <c r="J719" s="46">
        <v>0</v>
      </c>
      <c r="K719" s="46">
        <v>0</v>
      </c>
      <c r="L719" s="46">
        <v>0</v>
      </c>
      <c r="M719" s="46">
        <v>0</v>
      </c>
      <c r="N719" s="46">
        <v>0</v>
      </c>
      <c r="O719" s="46">
        <v>0</v>
      </c>
      <c r="P719" s="135">
        <v>0</v>
      </c>
    </row>
    <row r="720" spans="2:16" ht="15" customHeight="1" x14ac:dyDescent="0.2">
      <c r="B720" s="61"/>
      <c r="C720" s="62"/>
      <c r="D720" s="62"/>
      <c r="E720" s="62"/>
      <c r="F720" s="45" t="s">
        <v>1254</v>
      </c>
      <c r="G720" s="55" t="s">
        <v>4246</v>
      </c>
      <c r="H720" s="46">
        <v>2491390.23</v>
      </c>
      <c r="I720" s="46">
        <v>4637039.9400000004</v>
      </c>
      <c r="J720" s="46">
        <v>3847776.15</v>
      </c>
      <c r="K720" s="46">
        <v>4419225.99</v>
      </c>
      <c r="L720" s="46">
        <v>7052483.21</v>
      </c>
      <c r="M720" s="46">
        <v>635478.91</v>
      </c>
      <c r="N720" s="46">
        <v>3919455.84</v>
      </c>
      <c r="O720" s="46">
        <v>4527115</v>
      </c>
      <c r="P720" s="135">
        <v>4983897.53</v>
      </c>
    </row>
    <row r="721" spans="2:16" ht="15" customHeight="1" x14ac:dyDescent="0.2">
      <c r="B721" s="65"/>
      <c r="C721" s="39"/>
      <c r="D721" s="39" t="s">
        <v>1256</v>
      </c>
      <c r="E721" s="39"/>
      <c r="F721" s="39"/>
      <c r="G721" s="53" t="s">
        <v>1257</v>
      </c>
      <c r="H721" s="40">
        <v>0</v>
      </c>
      <c r="I721" s="40">
        <v>0</v>
      </c>
      <c r="J721" s="40">
        <v>0</v>
      </c>
      <c r="K721" s="40">
        <v>0</v>
      </c>
      <c r="L721" s="40">
        <v>0</v>
      </c>
      <c r="M721" s="40">
        <v>0</v>
      </c>
      <c r="N721" s="40">
        <v>0</v>
      </c>
      <c r="O721" s="40">
        <v>0</v>
      </c>
      <c r="P721" s="133">
        <v>0</v>
      </c>
    </row>
    <row r="722" spans="2:16" ht="15" customHeight="1" x14ac:dyDescent="0.2">
      <c r="B722" s="25"/>
      <c r="C722" s="24"/>
      <c r="D722" s="24"/>
      <c r="E722" s="24" t="s">
        <v>1258</v>
      </c>
      <c r="F722" s="24"/>
      <c r="G722" s="57" t="s">
        <v>1259</v>
      </c>
      <c r="H722" s="26">
        <v>0</v>
      </c>
      <c r="I722" s="26">
        <v>0</v>
      </c>
      <c r="J722" s="26">
        <v>0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137">
        <v>0</v>
      </c>
    </row>
    <row r="723" spans="2:16" ht="15" customHeight="1" x14ac:dyDescent="0.2">
      <c r="B723" s="61"/>
      <c r="C723" s="62"/>
      <c r="D723" s="62"/>
      <c r="E723" s="62"/>
      <c r="F723" s="45" t="s">
        <v>1260</v>
      </c>
      <c r="G723" s="55" t="s">
        <v>1259</v>
      </c>
      <c r="H723" s="46">
        <v>101084.3</v>
      </c>
      <c r="I723" s="46">
        <v>105248.22</v>
      </c>
      <c r="J723" s="46">
        <v>93338.02</v>
      </c>
      <c r="K723" s="46">
        <v>99524.81</v>
      </c>
      <c r="L723" s="46">
        <v>90686.01</v>
      </c>
      <c r="M723" s="46">
        <v>103824.27</v>
      </c>
      <c r="N723" s="46">
        <v>126944.8</v>
      </c>
      <c r="O723" s="46">
        <v>112118.35</v>
      </c>
      <c r="P723" s="135">
        <v>139600.60999999999</v>
      </c>
    </row>
    <row r="724" spans="2:16" ht="15" customHeight="1" x14ac:dyDescent="0.2">
      <c r="B724" s="25"/>
      <c r="C724" s="24"/>
      <c r="D724" s="24"/>
      <c r="E724" s="24" t="s">
        <v>1261</v>
      </c>
      <c r="F724" s="24"/>
      <c r="G724" s="57" t="s">
        <v>4247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137">
        <v>0</v>
      </c>
    </row>
    <row r="725" spans="2:16" ht="15" customHeight="1" x14ac:dyDescent="0.2">
      <c r="B725" s="61"/>
      <c r="C725" s="62"/>
      <c r="D725" s="62"/>
      <c r="E725" s="62"/>
      <c r="F725" s="45" t="s">
        <v>1263</v>
      </c>
      <c r="G725" s="55" t="s">
        <v>4247</v>
      </c>
      <c r="H725" s="46">
        <v>739794.48</v>
      </c>
      <c r="I725" s="46">
        <v>731144.17</v>
      </c>
      <c r="J725" s="46">
        <v>526059.66</v>
      </c>
      <c r="K725" s="46">
        <v>521478.86</v>
      </c>
      <c r="L725" s="46">
        <v>421740.01</v>
      </c>
      <c r="M725" s="46">
        <v>470276.03</v>
      </c>
      <c r="N725" s="46">
        <v>360951.64</v>
      </c>
      <c r="O725" s="46">
        <v>335268.71999999997</v>
      </c>
      <c r="P725" s="135">
        <v>542398.55000000005</v>
      </c>
    </row>
    <row r="726" spans="2:16" ht="15" customHeight="1" x14ac:dyDescent="0.2">
      <c r="B726" s="34"/>
      <c r="C726" s="35" t="s">
        <v>1264</v>
      </c>
      <c r="D726" s="35"/>
      <c r="E726" s="35"/>
      <c r="F726" s="35"/>
      <c r="G726" s="52" t="s">
        <v>1265</v>
      </c>
      <c r="H726" s="66">
        <v>0</v>
      </c>
      <c r="I726" s="66">
        <v>0</v>
      </c>
      <c r="J726" s="66">
        <v>0</v>
      </c>
      <c r="K726" s="66">
        <v>0</v>
      </c>
      <c r="L726" s="66">
        <v>0</v>
      </c>
      <c r="M726" s="66">
        <v>0</v>
      </c>
      <c r="N726" s="66">
        <v>0</v>
      </c>
      <c r="O726" s="66">
        <v>0</v>
      </c>
      <c r="P726" s="144">
        <v>0</v>
      </c>
    </row>
    <row r="727" spans="2:16" ht="15" customHeight="1" x14ac:dyDescent="0.2">
      <c r="B727" s="65"/>
      <c r="C727" s="39"/>
      <c r="D727" s="39" t="s">
        <v>1266</v>
      </c>
      <c r="E727" s="39"/>
      <c r="F727" s="39"/>
      <c r="G727" s="53" t="s">
        <v>1267</v>
      </c>
      <c r="H727" s="40">
        <v>0</v>
      </c>
      <c r="I727" s="40">
        <v>0</v>
      </c>
      <c r="J727" s="40">
        <v>0</v>
      </c>
      <c r="K727" s="40">
        <v>0</v>
      </c>
      <c r="L727" s="40">
        <v>0</v>
      </c>
      <c r="M727" s="40">
        <v>0</v>
      </c>
      <c r="N727" s="40">
        <v>0</v>
      </c>
      <c r="O727" s="40">
        <v>0</v>
      </c>
      <c r="P727" s="133">
        <v>0</v>
      </c>
    </row>
    <row r="728" spans="2:16" ht="15" customHeight="1" x14ac:dyDescent="0.2">
      <c r="B728" s="25"/>
      <c r="C728" s="24"/>
      <c r="D728" s="24"/>
      <c r="E728" s="24" t="s">
        <v>1268</v>
      </c>
      <c r="F728" s="24"/>
      <c r="G728" s="57" t="s">
        <v>1269</v>
      </c>
      <c r="H728" s="26">
        <v>0</v>
      </c>
      <c r="I728" s="26">
        <v>0</v>
      </c>
      <c r="J728" s="26">
        <v>0</v>
      </c>
      <c r="K728" s="26">
        <v>0</v>
      </c>
      <c r="L728" s="26">
        <v>0</v>
      </c>
      <c r="M728" s="26">
        <v>0</v>
      </c>
      <c r="N728" s="26">
        <v>0</v>
      </c>
      <c r="O728" s="26">
        <v>0</v>
      </c>
      <c r="P728" s="137">
        <v>0</v>
      </c>
    </row>
    <row r="729" spans="2:16" ht="15" customHeight="1" x14ac:dyDescent="0.2">
      <c r="B729" s="61"/>
      <c r="C729" s="62"/>
      <c r="D729" s="62"/>
      <c r="E729" s="62"/>
      <c r="F729" s="45" t="s">
        <v>1270</v>
      </c>
      <c r="G729" s="55" t="s">
        <v>1269</v>
      </c>
      <c r="H729" s="46">
        <v>314564</v>
      </c>
      <c r="I729" s="46">
        <v>303254.38</v>
      </c>
      <c r="J729" s="46">
        <v>329400.93</v>
      </c>
      <c r="K729" s="46">
        <v>656443.59</v>
      </c>
      <c r="L729" s="46">
        <v>665227.52000000002</v>
      </c>
      <c r="M729" s="46">
        <v>336548.9</v>
      </c>
      <c r="N729" s="46">
        <v>303684.98</v>
      </c>
      <c r="O729" s="46">
        <v>327132.13</v>
      </c>
      <c r="P729" s="135">
        <v>339526.78</v>
      </c>
    </row>
    <row r="730" spans="2:16" ht="15" customHeight="1" x14ac:dyDescent="0.2">
      <c r="B730" s="25"/>
      <c r="C730" s="24"/>
      <c r="D730" s="24"/>
      <c r="E730" s="24" t="s">
        <v>1271</v>
      </c>
      <c r="F730" s="24"/>
      <c r="G730" s="57" t="s">
        <v>1272</v>
      </c>
      <c r="H730" s="26">
        <v>0</v>
      </c>
      <c r="I730" s="26">
        <v>0</v>
      </c>
      <c r="J730" s="26">
        <v>0</v>
      </c>
      <c r="K730" s="26">
        <v>0</v>
      </c>
      <c r="L730" s="26">
        <v>0</v>
      </c>
      <c r="M730" s="26">
        <v>0</v>
      </c>
      <c r="N730" s="26">
        <v>0</v>
      </c>
      <c r="O730" s="26">
        <v>0</v>
      </c>
      <c r="P730" s="137">
        <v>0</v>
      </c>
    </row>
    <row r="731" spans="2:16" ht="15" customHeight="1" x14ac:dyDescent="0.2">
      <c r="B731" s="61"/>
      <c r="C731" s="62"/>
      <c r="D731" s="62"/>
      <c r="E731" s="62"/>
      <c r="F731" s="45" t="s">
        <v>1273</v>
      </c>
      <c r="G731" s="55" t="s">
        <v>1272</v>
      </c>
      <c r="H731" s="46">
        <v>44124.43</v>
      </c>
      <c r="I731" s="46">
        <v>37501.949999999997</v>
      </c>
      <c r="J731" s="46">
        <v>29053.4</v>
      </c>
      <c r="K731" s="46">
        <v>71076.27</v>
      </c>
      <c r="L731" s="46">
        <v>48339.68</v>
      </c>
      <c r="M731" s="46">
        <v>73400.55</v>
      </c>
      <c r="N731" s="46">
        <v>45060.6</v>
      </c>
      <c r="O731" s="46">
        <v>57904.07</v>
      </c>
      <c r="P731" s="135">
        <v>62131.27</v>
      </c>
    </row>
    <row r="732" spans="2:16" ht="15" customHeight="1" x14ac:dyDescent="0.2">
      <c r="B732" s="25"/>
      <c r="C732" s="24"/>
      <c r="D732" s="24"/>
      <c r="E732" s="24" t="s">
        <v>1274</v>
      </c>
      <c r="F732" s="24"/>
      <c r="G732" s="57" t="s">
        <v>1275</v>
      </c>
      <c r="H732" s="26">
        <v>0</v>
      </c>
      <c r="I732" s="26">
        <v>0</v>
      </c>
      <c r="J732" s="26">
        <v>0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137">
        <v>0</v>
      </c>
    </row>
    <row r="733" spans="2:16" ht="15" customHeight="1" x14ac:dyDescent="0.2">
      <c r="B733" s="61"/>
      <c r="C733" s="62"/>
      <c r="D733" s="62"/>
      <c r="E733" s="62"/>
      <c r="F733" s="45" t="s">
        <v>1276</v>
      </c>
      <c r="G733" s="55" t="s">
        <v>1275</v>
      </c>
      <c r="H733" s="46">
        <v>5520.96</v>
      </c>
      <c r="I733" s="46">
        <v>30508.05</v>
      </c>
      <c r="J733" s="46">
        <v>20084.18</v>
      </c>
      <c r="K733" s="46">
        <v>126572.75</v>
      </c>
      <c r="L733" s="46">
        <v>68286.179999999993</v>
      </c>
      <c r="M733" s="46">
        <v>64106.400000000001</v>
      </c>
      <c r="N733" s="46">
        <v>3229.2</v>
      </c>
      <c r="O733" s="46">
        <v>21481.47</v>
      </c>
      <c r="P733" s="135">
        <v>3919.62</v>
      </c>
    </row>
    <row r="734" spans="2:16" ht="15" customHeight="1" x14ac:dyDescent="0.2">
      <c r="B734" s="65"/>
      <c r="C734" s="39"/>
      <c r="D734" s="39" t="s">
        <v>1277</v>
      </c>
      <c r="E734" s="39"/>
      <c r="F734" s="39"/>
      <c r="G734" s="53" t="s">
        <v>1278</v>
      </c>
      <c r="H734" s="40">
        <v>0</v>
      </c>
      <c r="I734" s="40">
        <v>0</v>
      </c>
      <c r="J734" s="40">
        <v>0</v>
      </c>
      <c r="K734" s="40">
        <v>0</v>
      </c>
      <c r="L734" s="40">
        <v>0</v>
      </c>
      <c r="M734" s="40">
        <v>0</v>
      </c>
      <c r="N734" s="40">
        <v>0</v>
      </c>
      <c r="O734" s="40">
        <v>0</v>
      </c>
      <c r="P734" s="133">
        <v>0</v>
      </c>
    </row>
    <row r="735" spans="2:16" ht="15" customHeight="1" x14ac:dyDescent="0.2">
      <c r="B735" s="25"/>
      <c r="C735" s="24"/>
      <c r="D735" s="24"/>
      <c r="E735" s="24" t="s">
        <v>1279</v>
      </c>
      <c r="F735" s="24"/>
      <c r="G735" s="57" t="s">
        <v>1280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137">
        <v>0</v>
      </c>
    </row>
    <row r="736" spans="2:16" ht="15" customHeight="1" x14ac:dyDescent="0.2">
      <c r="B736" s="61"/>
      <c r="C736" s="62"/>
      <c r="D736" s="62"/>
      <c r="E736" s="62"/>
      <c r="F736" s="45" t="s">
        <v>1281</v>
      </c>
      <c r="G736" s="55" t="s">
        <v>1280</v>
      </c>
      <c r="H736" s="46">
        <v>11443.75</v>
      </c>
      <c r="I736" s="46">
        <v>16793.78</v>
      </c>
      <c r="J736" s="46">
        <v>3556.13</v>
      </c>
      <c r="K736" s="46">
        <v>2433.65</v>
      </c>
      <c r="L736" s="46">
        <v>8124.98</v>
      </c>
      <c r="M736" s="46">
        <v>15241.61</v>
      </c>
      <c r="N736" s="46">
        <v>19864.259999999998</v>
      </c>
      <c r="O736" s="46">
        <v>2894.79</v>
      </c>
      <c r="P736" s="135">
        <v>3167.18</v>
      </c>
    </row>
    <row r="737" spans="2:16" ht="15" customHeight="1" x14ac:dyDescent="0.2">
      <c r="B737" s="25"/>
      <c r="C737" s="24"/>
      <c r="D737" s="24"/>
      <c r="E737" s="24" t="s">
        <v>1282</v>
      </c>
      <c r="F737" s="24"/>
      <c r="G737" s="57" t="s">
        <v>1283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137">
        <v>0</v>
      </c>
    </row>
    <row r="738" spans="2:16" ht="15" customHeight="1" x14ac:dyDescent="0.2">
      <c r="B738" s="61"/>
      <c r="C738" s="62"/>
      <c r="D738" s="62"/>
      <c r="E738" s="62"/>
      <c r="F738" s="45" t="s">
        <v>1284</v>
      </c>
      <c r="G738" s="55" t="s">
        <v>1283</v>
      </c>
      <c r="H738" s="46">
        <v>18733.87</v>
      </c>
      <c r="I738" s="46">
        <v>10144.09</v>
      </c>
      <c r="J738" s="46">
        <v>14436</v>
      </c>
      <c r="K738" s="46">
        <v>12522.05</v>
      </c>
      <c r="L738" s="46">
        <v>9900.9699999999993</v>
      </c>
      <c r="M738" s="46">
        <v>22437.65</v>
      </c>
      <c r="N738" s="46">
        <v>12512.63</v>
      </c>
      <c r="O738" s="46">
        <v>32008.9</v>
      </c>
      <c r="P738" s="135">
        <v>8575.74</v>
      </c>
    </row>
    <row r="739" spans="2:16" ht="15" customHeight="1" x14ac:dyDescent="0.2">
      <c r="B739" s="65"/>
      <c r="C739" s="39"/>
      <c r="D739" s="39" t="s">
        <v>1285</v>
      </c>
      <c r="E739" s="39"/>
      <c r="F739" s="39"/>
      <c r="G739" s="53" t="s">
        <v>1286</v>
      </c>
      <c r="H739" s="40">
        <v>0</v>
      </c>
      <c r="I739" s="40">
        <v>0</v>
      </c>
      <c r="J739" s="40">
        <v>0</v>
      </c>
      <c r="K739" s="40">
        <v>0</v>
      </c>
      <c r="L739" s="40">
        <v>0</v>
      </c>
      <c r="M739" s="40">
        <v>0</v>
      </c>
      <c r="N739" s="40">
        <v>0</v>
      </c>
      <c r="O739" s="40">
        <v>0</v>
      </c>
      <c r="P739" s="133">
        <v>0</v>
      </c>
    </row>
    <row r="740" spans="2:16" ht="15" customHeight="1" x14ac:dyDescent="0.2">
      <c r="B740" s="25"/>
      <c r="C740" s="24"/>
      <c r="D740" s="24"/>
      <c r="E740" s="24" t="s">
        <v>1287</v>
      </c>
      <c r="F740" s="24"/>
      <c r="G740" s="57" t="s">
        <v>4248</v>
      </c>
      <c r="H740" s="26">
        <v>0</v>
      </c>
      <c r="I740" s="26">
        <v>0</v>
      </c>
      <c r="J740" s="26">
        <v>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137">
        <v>0</v>
      </c>
    </row>
    <row r="741" spans="2:16" ht="15" customHeight="1" x14ac:dyDescent="0.2">
      <c r="B741" s="61"/>
      <c r="C741" s="62"/>
      <c r="D741" s="62"/>
      <c r="E741" s="62"/>
      <c r="F741" s="45" t="s">
        <v>1288</v>
      </c>
      <c r="G741" s="55" t="s">
        <v>1289</v>
      </c>
      <c r="H741" s="46">
        <v>18762.57</v>
      </c>
      <c r="I741" s="46">
        <v>7293.98</v>
      </c>
      <c r="J741" s="46">
        <v>8139.64</v>
      </c>
      <c r="K741" s="46">
        <v>27814.82</v>
      </c>
      <c r="L741" s="46">
        <v>13216.69</v>
      </c>
      <c r="M741" s="46">
        <v>24349.439999999999</v>
      </c>
      <c r="N741" s="46">
        <v>36410.339999999997</v>
      </c>
      <c r="O741" s="46">
        <v>12925.58</v>
      </c>
      <c r="P741" s="135">
        <v>14670.67</v>
      </c>
    </row>
    <row r="742" spans="2:16" ht="15" customHeight="1" x14ac:dyDescent="0.2">
      <c r="B742" s="61"/>
      <c r="C742" s="62"/>
      <c r="D742" s="62"/>
      <c r="E742" s="62"/>
      <c r="F742" s="45" t="s">
        <v>1290</v>
      </c>
      <c r="G742" s="55" t="s">
        <v>4249</v>
      </c>
      <c r="H742" s="46">
        <v>154.77000000000001</v>
      </c>
      <c r="I742" s="46">
        <v>102.74</v>
      </c>
      <c r="J742" s="46">
        <v>131.87</v>
      </c>
      <c r="K742" s="46">
        <v>319.83</v>
      </c>
      <c r="L742" s="46">
        <v>201.99</v>
      </c>
      <c r="M742" s="46">
        <v>389.18</v>
      </c>
      <c r="N742" s="46">
        <v>304.60000000000002</v>
      </c>
      <c r="O742" s="46">
        <v>187.53</v>
      </c>
      <c r="P742" s="135">
        <v>391.69</v>
      </c>
    </row>
    <row r="743" spans="2:16" ht="15" customHeight="1" x14ac:dyDescent="0.2">
      <c r="B743" s="25"/>
      <c r="C743" s="24"/>
      <c r="D743" s="24"/>
      <c r="E743" s="24" t="s">
        <v>1292</v>
      </c>
      <c r="F743" s="24"/>
      <c r="G743" s="57" t="s">
        <v>1293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137">
        <v>0</v>
      </c>
    </row>
    <row r="744" spans="2:16" ht="15" customHeight="1" x14ac:dyDescent="0.2">
      <c r="B744" s="61"/>
      <c r="C744" s="62"/>
      <c r="D744" s="62"/>
      <c r="E744" s="62"/>
      <c r="F744" s="45" t="s">
        <v>1294</v>
      </c>
      <c r="G744" s="55" t="s">
        <v>1295</v>
      </c>
      <c r="H744" s="46">
        <v>2369758.71</v>
      </c>
      <c r="I744" s="46">
        <v>1825088.89</v>
      </c>
      <c r="J744" s="46">
        <v>3451822.8</v>
      </c>
      <c r="K744" s="46">
        <v>3512153.12</v>
      </c>
      <c r="L744" s="46">
        <v>2842554.54</v>
      </c>
      <c r="M744" s="46">
        <v>4200714.95</v>
      </c>
      <c r="N744" s="46">
        <v>3807559.27</v>
      </c>
      <c r="O744" s="46">
        <v>3048692.2</v>
      </c>
      <c r="P744" s="135">
        <v>2322559.06</v>
      </c>
    </row>
    <row r="745" spans="2:16" ht="15" customHeight="1" x14ac:dyDescent="0.2">
      <c r="B745" s="61"/>
      <c r="C745" s="62"/>
      <c r="D745" s="62"/>
      <c r="E745" s="62"/>
      <c r="F745" s="45" t="s">
        <v>1296</v>
      </c>
      <c r="G745" s="55" t="s">
        <v>1297</v>
      </c>
      <c r="H745" s="46">
        <v>29419.9</v>
      </c>
      <c r="I745" s="46">
        <v>43121.16</v>
      </c>
      <c r="J745" s="46">
        <v>23376.77</v>
      </c>
      <c r="K745" s="46">
        <v>26381.119999999999</v>
      </c>
      <c r="L745" s="46">
        <v>17424.169999999998</v>
      </c>
      <c r="M745" s="46">
        <v>11448.2</v>
      </c>
      <c r="N745" s="46">
        <v>24599.98</v>
      </c>
      <c r="O745" s="46">
        <v>26913.77</v>
      </c>
      <c r="P745" s="135">
        <v>13616.86</v>
      </c>
    </row>
    <row r="746" spans="2:16" ht="15" customHeight="1" x14ac:dyDescent="0.2">
      <c r="B746" s="25"/>
      <c r="C746" s="24"/>
      <c r="D746" s="24"/>
      <c r="E746" s="24" t="s">
        <v>1298</v>
      </c>
      <c r="F746" s="24"/>
      <c r="G746" s="57" t="s">
        <v>1299</v>
      </c>
      <c r="H746" s="26">
        <v>0</v>
      </c>
      <c r="I746" s="26">
        <v>0</v>
      </c>
      <c r="J746" s="26">
        <v>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137">
        <v>0</v>
      </c>
    </row>
    <row r="747" spans="2:16" ht="15" customHeight="1" x14ac:dyDescent="0.2">
      <c r="B747" s="61"/>
      <c r="C747" s="62"/>
      <c r="D747" s="62"/>
      <c r="E747" s="62"/>
      <c r="F747" s="45" t="s">
        <v>1300</v>
      </c>
      <c r="G747" s="55" t="s">
        <v>1301</v>
      </c>
      <c r="H747" s="46">
        <v>199558.42</v>
      </c>
      <c r="I747" s="46">
        <v>198963.86</v>
      </c>
      <c r="J747" s="46">
        <v>95602.52</v>
      </c>
      <c r="K747" s="46">
        <v>162088.94</v>
      </c>
      <c r="L747" s="46">
        <v>219790.74</v>
      </c>
      <c r="M747" s="46">
        <v>261491.24</v>
      </c>
      <c r="N747" s="46">
        <v>259047.15</v>
      </c>
      <c r="O747" s="46">
        <v>204502.81</v>
      </c>
      <c r="P747" s="135">
        <v>351042.71</v>
      </c>
    </row>
    <row r="748" spans="2:16" ht="15" customHeight="1" x14ac:dyDescent="0.2">
      <c r="B748" s="61"/>
      <c r="C748" s="62"/>
      <c r="D748" s="62"/>
      <c r="E748" s="62"/>
      <c r="F748" s="45" t="s">
        <v>1302</v>
      </c>
      <c r="G748" s="55" t="s">
        <v>1303</v>
      </c>
      <c r="H748" s="46">
        <v>29378.53</v>
      </c>
      <c r="I748" s="46">
        <v>11660.37</v>
      </c>
      <c r="J748" s="46">
        <v>9739.0300000000007</v>
      </c>
      <c r="K748" s="46">
        <v>41232.589999999997</v>
      </c>
      <c r="L748" s="46">
        <v>11988.45</v>
      </c>
      <c r="M748" s="46">
        <v>14535.67</v>
      </c>
      <c r="N748" s="46">
        <v>13347.3</v>
      </c>
      <c r="O748" s="46">
        <v>13883.72</v>
      </c>
      <c r="P748" s="135">
        <v>10777.78</v>
      </c>
    </row>
    <row r="749" spans="2:16" ht="15" customHeight="1" x14ac:dyDescent="0.2">
      <c r="B749" s="65"/>
      <c r="C749" s="39"/>
      <c r="D749" s="39" t="s">
        <v>1304</v>
      </c>
      <c r="E749" s="39"/>
      <c r="F749" s="39"/>
      <c r="G749" s="53" t="s">
        <v>1305</v>
      </c>
      <c r="H749" s="40">
        <v>0</v>
      </c>
      <c r="I749" s="40">
        <v>0</v>
      </c>
      <c r="J749" s="40">
        <v>0</v>
      </c>
      <c r="K749" s="40">
        <v>0</v>
      </c>
      <c r="L749" s="40">
        <v>0</v>
      </c>
      <c r="M749" s="40">
        <v>0</v>
      </c>
      <c r="N749" s="40">
        <v>0</v>
      </c>
      <c r="O749" s="40">
        <v>0</v>
      </c>
      <c r="P749" s="133">
        <v>0</v>
      </c>
    </row>
    <row r="750" spans="2:16" ht="15" customHeight="1" x14ac:dyDescent="0.2">
      <c r="B750" s="25"/>
      <c r="C750" s="24"/>
      <c r="D750" s="24"/>
      <c r="E750" s="24" t="s">
        <v>1306</v>
      </c>
      <c r="F750" s="24"/>
      <c r="G750" s="57" t="s">
        <v>1307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137">
        <v>0</v>
      </c>
    </row>
    <row r="751" spans="2:16" ht="15" customHeight="1" x14ac:dyDescent="0.2">
      <c r="B751" s="61"/>
      <c r="C751" s="62"/>
      <c r="D751" s="62"/>
      <c r="E751" s="62"/>
      <c r="F751" s="45" t="s">
        <v>1308</v>
      </c>
      <c r="G751" s="55" t="s">
        <v>1307</v>
      </c>
      <c r="H751" s="46">
        <v>3791.65</v>
      </c>
      <c r="I751" s="46">
        <v>3788.36</v>
      </c>
      <c r="J751" s="46">
        <v>2222.84</v>
      </c>
      <c r="K751" s="46">
        <v>5257.65</v>
      </c>
      <c r="L751" s="46">
        <v>11233.45</v>
      </c>
      <c r="M751" s="46">
        <v>8645.74</v>
      </c>
      <c r="N751" s="46">
        <v>4389.68</v>
      </c>
      <c r="O751" s="46">
        <v>10297.32</v>
      </c>
      <c r="P751" s="135">
        <v>8193.77</v>
      </c>
    </row>
    <row r="752" spans="2:16" ht="15" customHeight="1" x14ac:dyDescent="0.2">
      <c r="B752" s="25"/>
      <c r="C752" s="24"/>
      <c r="D752" s="24"/>
      <c r="E752" s="24" t="s">
        <v>1309</v>
      </c>
      <c r="F752" s="24"/>
      <c r="G752" s="57" t="s">
        <v>1310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137">
        <v>0</v>
      </c>
    </row>
    <row r="753" spans="2:16" ht="15" customHeight="1" x14ac:dyDescent="0.2">
      <c r="B753" s="61"/>
      <c r="C753" s="62"/>
      <c r="D753" s="62"/>
      <c r="E753" s="62"/>
      <c r="F753" s="45" t="s">
        <v>1311</v>
      </c>
      <c r="G753" s="55" t="s">
        <v>1310</v>
      </c>
      <c r="H753" s="46">
        <v>143247.93</v>
      </c>
      <c r="I753" s="46">
        <v>165238.24</v>
      </c>
      <c r="J753" s="46">
        <v>134472.42000000001</v>
      </c>
      <c r="K753" s="46">
        <v>174514.13</v>
      </c>
      <c r="L753" s="46">
        <v>155665.89000000001</v>
      </c>
      <c r="M753" s="46">
        <v>150944.72</v>
      </c>
      <c r="N753" s="46">
        <v>217469.62</v>
      </c>
      <c r="O753" s="46">
        <v>214632.78</v>
      </c>
      <c r="P753" s="135">
        <v>192010.8</v>
      </c>
    </row>
    <row r="754" spans="2:16" ht="15" customHeight="1" x14ac:dyDescent="0.2">
      <c r="B754" s="25"/>
      <c r="C754" s="24"/>
      <c r="D754" s="24"/>
      <c r="E754" s="24" t="s">
        <v>1312</v>
      </c>
      <c r="F754" s="24"/>
      <c r="G754" s="57" t="s">
        <v>1313</v>
      </c>
      <c r="H754" s="26">
        <v>0</v>
      </c>
      <c r="I754" s="26">
        <v>0</v>
      </c>
      <c r="J754" s="26">
        <v>0</v>
      </c>
      <c r="K754" s="26">
        <v>0</v>
      </c>
      <c r="L754" s="26">
        <v>0</v>
      </c>
      <c r="M754" s="26">
        <v>0</v>
      </c>
      <c r="N754" s="26">
        <v>0</v>
      </c>
      <c r="O754" s="26">
        <v>0</v>
      </c>
      <c r="P754" s="137">
        <v>0</v>
      </c>
    </row>
    <row r="755" spans="2:16" ht="15" customHeight="1" x14ac:dyDescent="0.2">
      <c r="B755" s="61"/>
      <c r="C755" s="62"/>
      <c r="D755" s="62"/>
      <c r="E755" s="62"/>
      <c r="F755" s="45" t="s">
        <v>1314</v>
      </c>
      <c r="G755" s="55" t="s">
        <v>1313</v>
      </c>
      <c r="H755" s="46">
        <v>88561.91</v>
      </c>
      <c r="I755" s="46">
        <v>105633.69</v>
      </c>
      <c r="J755" s="46">
        <v>62552.71</v>
      </c>
      <c r="K755" s="46">
        <v>86951.23</v>
      </c>
      <c r="L755" s="46">
        <v>98698.12</v>
      </c>
      <c r="M755" s="46">
        <v>92000.58</v>
      </c>
      <c r="N755" s="46">
        <v>90633.06</v>
      </c>
      <c r="O755" s="46">
        <v>76626.47</v>
      </c>
      <c r="P755" s="135">
        <v>95438.94</v>
      </c>
    </row>
    <row r="756" spans="2:16" ht="15" customHeight="1" x14ac:dyDescent="0.2">
      <c r="B756" s="65"/>
      <c r="C756" s="39"/>
      <c r="D756" s="39" t="s">
        <v>1315</v>
      </c>
      <c r="E756" s="39"/>
      <c r="F756" s="39"/>
      <c r="G756" s="53" t="s">
        <v>1316</v>
      </c>
      <c r="H756" s="40">
        <v>0</v>
      </c>
      <c r="I756" s="40">
        <v>0</v>
      </c>
      <c r="J756" s="40">
        <v>0</v>
      </c>
      <c r="K756" s="40">
        <v>0</v>
      </c>
      <c r="L756" s="40">
        <v>0</v>
      </c>
      <c r="M756" s="40">
        <v>0</v>
      </c>
      <c r="N756" s="40">
        <v>0</v>
      </c>
      <c r="O756" s="40">
        <v>0</v>
      </c>
      <c r="P756" s="133">
        <v>0</v>
      </c>
    </row>
    <row r="757" spans="2:16" ht="15" customHeight="1" x14ac:dyDescent="0.2">
      <c r="B757" s="25"/>
      <c r="C757" s="24"/>
      <c r="D757" s="24"/>
      <c r="E757" s="24" t="s">
        <v>1317</v>
      </c>
      <c r="F757" s="24"/>
      <c r="G757" s="57" t="s">
        <v>1316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137">
        <v>0</v>
      </c>
    </row>
    <row r="758" spans="2:16" ht="15" customHeight="1" x14ac:dyDescent="0.2">
      <c r="B758" s="61"/>
      <c r="C758" s="62"/>
      <c r="D758" s="62"/>
      <c r="E758" s="62"/>
      <c r="F758" s="45" t="s">
        <v>1318</v>
      </c>
      <c r="G758" s="55" t="s">
        <v>1319</v>
      </c>
      <c r="H758" s="46">
        <v>0</v>
      </c>
      <c r="I758" s="46">
        <v>0</v>
      </c>
      <c r="J758" s="46">
        <v>0</v>
      </c>
      <c r="K758" s="46">
        <v>0</v>
      </c>
      <c r="L758" s="46">
        <v>0</v>
      </c>
      <c r="M758" s="46">
        <v>0</v>
      </c>
      <c r="N758" s="46">
        <v>47627.839999999997</v>
      </c>
      <c r="O758" s="46">
        <v>43427.93</v>
      </c>
      <c r="P758" s="135">
        <v>0</v>
      </c>
    </row>
    <row r="759" spans="2:16" ht="15" customHeight="1" x14ac:dyDescent="0.2">
      <c r="B759" s="61"/>
      <c r="C759" s="62"/>
      <c r="D759" s="62"/>
      <c r="E759" s="62"/>
      <c r="F759" s="45" t="s">
        <v>1320</v>
      </c>
      <c r="G759" s="55" t="s">
        <v>1321</v>
      </c>
      <c r="H759" s="46">
        <v>0</v>
      </c>
      <c r="I759" s="46">
        <v>1933.21</v>
      </c>
      <c r="J759" s="46">
        <v>2611.9499999999998</v>
      </c>
      <c r="K759" s="46">
        <v>1172.49</v>
      </c>
      <c r="L759" s="46">
        <v>1181.6199999999999</v>
      </c>
      <c r="M759" s="46">
        <v>4781.26</v>
      </c>
      <c r="N759" s="46">
        <v>4464.66</v>
      </c>
      <c r="O759" s="46">
        <v>4305.83</v>
      </c>
      <c r="P759" s="135">
        <v>2488.31</v>
      </c>
    </row>
    <row r="760" spans="2:16" ht="15" customHeight="1" x14ac:dyDescent="0.2">
      <c r="B760" s="65"/>
      <c r="C760" s="39"/>
      <c r="D760" s="39" t="s">
        <v>1322</v>
      </c>
      <c r="E760" s="39"/>
      <c r="F760" s="39"/>
      <c r="G760" s="53" t="s">
        <v>1323</v>
      </c>
      <c r="H760" s="40">
        <v>0</v>
      </c>
      <c r="I760" s="40">
        <v>0</v>
      </c>
      <c r="J760" s="40">
        <v>0</v>
      </c>
      <c r="K760" s="40">
        <v>0</v>
      </c>
      <c r="L760" s="40">
        <v>0</v>
      </c>
      <c r="M760" s="40">
        <v>0</v>
      </c>
      <c r="N760" s="40">
        <v>0</v>
      </c>
      <c r="O760" s="40">
        <v>0</v>
      </c>
      <c r="P760" s="133">
        <v>0</v>
      </c>
    </row>
    <row r="761" spans="2:16" ht="15" customHeight="1" x14ac:dyDescent="0.2">
      <c r="B761" s="25"/>
      <c r="C761" s="24"/>
      <c r="D761" s="24"/>
      <c r="E761" s="24" t="s">
        <v>1324</v>
      </c>
      <c r="F761" s="24"/>
      <c r="G761" s="57" t="s">
        <v>1325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137">
        <v>0</v>
      </c>
    </row>
    <row r="762" spans="2:16" ht="15" customHeight="1" x14ac:dyDescent="0.2">
      <c r="B762" s="61"/>
      <c r="C762" s="62"/>
      <c r="D762" s="62"/>
      <c r="E762" s="62"/>
      <c r="F762" s="45" t="s">
        <v>1326</v>
      </c>
      <c r="G762" s="55" t="s">
        <v>1325</v>
      </c>
      <c r="H762" s="46">
        <v>5082376.46</v>
      </c>
      <c r="I762" s="46">
        <v>3565563.75</v>
      </c>
      <c r="J762" s="46">
        <v>3805470.39</v>
      </c>
      <c r="K762" s="46">
        <v>4238293.09</v>
      </c>
      <c r="L762" s="46">
        <v>3239613.84</v>
      </c>
      <c r="M762" s="46">
        <v>4381453.24</v>
      </c>
      <c r="N762" s="46">
        <v>3872081.34</v>
      </c>
      <c r="O762" s="46">
        <v>3735546.25</v>
      </c>
      <c r="P762" s="135">
        <v>4037168.01</v>
      </c>
    </row>
    <row r="763" spans="2:16" ht="15" customHeight="1" x14ac:dyDescent="0.2">
      <c r="B763" s="25"/>
      <c r="C763" s="24"/>
      <c r="D763" s="24"/>
      <c r="E763" s="24" t="s">
        <v>1327</v>
      </c>
      <c r="F763" s="24"/>
      <c r="G763" s="57" t="s">
        <v>1328</v>
      </c>
      <c r="H763" s="26">
        <v>0</v>
      </c>
      <c r="I763" s="26">
        <v>0</v>
      </c>
      <c r="J763" s="26">
        <v>0</v>
      </c>
      <c r="K763" s="26">
        <v>0</v>
      </c>
      <c r="L763" s="26">
        <v>0</v>
      </c>
      <c r="M763" s="26">
        <v>0</v>
      </c>
      <c r="N763" s="26">
        <v>0</v>
      </c>
      <c r="O763" s="26">
        <v>0</v>
      </c>
      <c r="P763" s="137">
        <v>0</v>
      </c>
    </row>
    <row r="764" spans="2:16" ht="15" customHeight="1" x14ac:dyDescent="0.2">
      <c r="B764" s="61"/>
      <c r="C764" s="62"/>
      <c r="D764" s="62"/>
      <c r="E764" s="62"/>
      <c r="F764" s="45" t="s">
        <v>1329</v>
      </c>
      <c r="G764" s="55" t="s">
        <v>1330</v>
      </c>
      <c r="H764" s="46">
        <v>69051.81</v>
      </c>
      <c r="I764" s="46">
        <v>79372.87</v>
      </c>
      <c r="J764" s="46">
        <v>76957.570000000007</v>
      </c>
      <c r="K764" s="46">
        <v>95889.21</v>
      </c>
      <c r="L764" s="46">
        <v>65953.25</v>
      </c>
      <c r="M764" s="46">
        <v>97577.59</v>
      </c>
      <c r="N764" s="46">
        <v>78848.73</v>
      </c>
      <c r="O764" s="46">
        <v>94825.9</v>
      </c>
      <c r="P764" s="135">
        <v>94662.36</v>
      </c>
    </row>
    <row r="765" spans="2:16" ht="15" customHeight="1" x14ac:dyDescent="0.2">
      <c r="B765" s="61"/>
      <c r="C765" s="62"/>
      <c r="D765" s="62"/>
      <c r="E765" s="62"/>
      <c r="F765" s="45" t="s">
        <v>1331</v>
      </c>
      <c r="G765" s="55" t="s">
        <v>1332</v>
      </c>
      <c r="H765" s="46">
        <v>280162.32</v>
      </c>
      <c r="I765" s="46">
        <v>262295.3</v>
      </c>
      <c r="J765" s="46">
        <v>160121.42000000001</v>
      </c>
      <c r="K765" s="46">
        <v>259759.98</v>
      </c>
      <c r="L765" s="46">
        <v>295353.69</v>
      </c>
      <c r="M765" s="46">
        <v>302317.25</v>
      </c>
      <c r="N765" s="46">
        <v>249361.95</v>
      </c>
      <c r="O765" s="46">
        <v>303461.55</v>
      </c>
      <c r="P765" s="135">
        <v>326107.83</v>
      </c>
    </row>
    <row r="766" spans="2:16" ht="15" customHeight="1" x14ac:dyDescent="0.2">
      <c r="B766" s="25"/>
      <c r="C766" s="24"/>
      <c r="D766" s="24"/>
      <c r="E766" s="24" t="s">
        <v>1333</v>
      </c>
      <c r="F766" s="24"/>
      <c r="G766" s="57" t="s">
        <v>1334</v>
      </c>
      <c r="H766" s="26">
        <v>0</v>
      </c>
      <c r="I766" s="26">
        <v>0</v>
      </c>
      <c r="J766" s="26">
        <v>0</v>
      </c>
      <c r="K766" s="26">
        <v>0</v>
      </c>
      <c r="L766" s="26">
        <v>0</v>
      </c>
      <c r="M766" s="26">
        <v>0</v>
      </c>
      <c r="N766" s="26">
        <v>0</v>
      </c>
      <c r="O766" s="26">
        <v>0</v>
      </c>
      <c r="P766" s="137">
        <v>0</v>
      </c>
    </row>
    <row r="767" spans="2:16" ht="15" customHeight="1" x14ac:dyDescent="0.2">
      <c r="B767" s="61"/>
      <c r="C767" s="62"/>
      <c r="D767" s="62"/>
      <c r="E767" s="62"/>
      <c r="F767" s="45" t="s">
        <v>1335</v>
      </c>
      <c r="G767" s="55" t="s">
        <v>1334</v>
      </c>
      <c r="H767" s="46">
        <v>642892.92000000004</v>
      </c>
      <c r="I767" s="46">
        <v>546814.67000000004</v>
      </c>
      <c r="J767" s="46">
        <v>481733.35</v>
      </c>
      <c r="K767" s="46">
        <v>496136.04</v>
      </c>
      <c r="L767" s="46">
        <v>470775.93</v>
      </c>
      <c r="M767" s="46">
        <v>521579.46</v>
      </c>
      <c r="N767" s="46">
        <v>529847.56000000006</v>
      </c>
      <c r="O767" s="46">
        <v>556188.62</v>
      </c>
      <c r="P767" s="135">
        <v>675477.57</v>
      </c>
    </row>
    <row r="768" spans="2:16" ht="15" customHeight="1" x14ac:dyDescent="0.2">
      <c r="B768" s="25"/>
      <c r="C768" s="24"/>
      <c r="D768" s="24"/>
      <c r="E768" s="24" t="s">
        <v>1336</v>
      </c>
      <c r="F768" s="24"/>
      <c r="G768" s="57" t="s">
        <v>1323</v>
      </c>
      <c r="H768" s="26">
        <v>0</v>
      </c>
      <c r="I768" s="26">
        <v>0</v>
      </c>
      <c r="J768" s="26">
        <v>0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137">
        <v>0</v>
      </c>
    </row>
    <row r="769" spans="2:16" ht="15" customHeight="1" x14ac:dyDescent="0.2">
      <c r="B769" s="61"/>
      <c r="C769" s="62"/>
      <c r="D769" s="62"/>
      <c r="E769" s="62"/>
      <c r="F769" s="45" t="s">
        <v>1337</v>
      </c>
      <c r="G769" s="55" t="s">
        <v>1338</v>
      </c>
      <c r="H769" s="46">
        <v>2027.12</v>
      </c>
      <c r="I769" s="46">
        <v>2099.21</v>
      </c>
      <c r="J769" s="46">
        <v>2073.5500000000002</v>
      </c>
      <c r="K769" s="46">
        <v>2122.0100000000002</v>
      </c>
      <c r="L769" s="46">
        <v>1943.29</v>
      </c>
      <c r="M769" s="46">
        <v>1905.44</v>
      </c>
      <c r="N769" s="46">
        <v>2111.17</v>
      </c>
      <c r="O769" s="46">
        <v>57.38</v>
      </c>
      <c r="P769" s="135">
        <v>8834.2199999999993</v>
      </c>
    </row>
    <row r="770" spans="2:16" ht="15" customHeight="1" x14ac:dyDescent="0.2">
      <c r="B770" s="61"/>
      <c r="C770" s="62"/>
      <c r="D770" s="62"/>
      <c r="E770" s="62"/>
      <c r="F770" s="45" t="s">
        <v>1339</v>
      </c>
      <c r="G770" s="55" t="s">
        <v>1340</v>
      </c>
      <c r="H770" s="46">
        <v>213787.92</v>
      </c>
      <c r="I770" s="46">
        <v>321911.48</v>
      </c>
      <c r="J770" s="46">
        <v>285198.51</v>
      </c>
      <c r="K770" s="46">
        <v>385198.67</v>
      </c>
      <c r="L770" s="46">
        <v>438155.03</v>
      </c>
      <c r="M770" s="46">
        <v>349568.5</v>
      </c>
      <c r="N770" s="46">
        <v>405613.14</v>
      </c>
      <c r="O770" s="46">
        <v>410568.9</v>
      </c>
      <c r="P770" s="135">
        <v>468714.39</v>
      </c>
    </row>
    <row r="771" spans="2:16" ht="15" customHeight="1" x14ac:dyDescent="0.2">
      <c r="B771" s="61"/>
      <c r="C771" s="62"/>
      <c r="D771" s="62"/>
      <c r="E771" s="62"/>
      <c r="F771" s="45" t="s">
        <v>1341</v>
      </c>
      <c r="G771" s="55" t="s">
        <v>1342</v>
      </c>
      <c r="H771" s="46">
        <v>3072154.98</v>
      </c>
      <c r="I771" s="46">
        <v>3803087.62</v>
      </c>
      <c r="J771" s="46">
        <v>3131976.78</v>
      </c>
      <c r="K771" s="46">
        <v>4088662.15</v>
      </c>
      <c r="L771" s="46">
        <v>2960819.91</v>
      </c>
      <c r="M771" s="46">
        <v>3745957.87</v>
      </c>
      <c r="N771" s="46">
        <v>3531132.13</v>
      </c>
      <c r="O771" s="46">
        <v>3451035.76</v>
      </c>
      <c r="P771" s="135">
        <v>3763445.42</v>
      </c>
    </row>
    <row r="772" spans="2:16" ht="15" customHeight="1" x14ac:dyDescent="0.2">
      <c r="B772" s="34"/>
      <c r="C772" s="35" t="s">
        <v>1343</v>
      </c>
      <c r="D772" s="35"/>
      <c r="E772" s="35"/>
      <c r="F772" s="35"/>
      <c r="G772" s="52" t="s">
        <v>1344</v>
      </c>
      <c r="H772" s="66">
        <v>0</v>
      </c>
      <c r="I772" s="66">
        <v>0</v>
      </c>
      <c r="J772" s="66">
        <v>0</v>
      </c>
      <c r="K772" s="66">
        <v>0</v>
      </c>
      <c r="L772" s="66">
        <v>0</v>
      </c>
      <c r="M772" s="66">
        <v>0</v>
      </c>
      <c r="N772" s="66">
        <v>0</v>
      </c>
      <c r="O772" s="66">
        <v>0</v>
      </c>
      <c r="P772" s="144">
        <v>0</v>
      </c>
    </row>
    <row r="773" spans="2:16" ht="15" customHeight="1" x14ac:dyDescent="0.2">
      <c r="B773" s="65"/>
      <c r="C773" s="39"/>
      <c r="D773" s="39" t="s">
        <v>1345</v>
      </c>
      <c r="E773" s="39"/>
      <c r="F773" s="39"/>
      <c r="G773" s="53" t="s">
        <v>1346</v>
      </c>
      <c r="H773" s="40">
        <v>0</v>
      </c>
      <c r="I773" s="40">
        <v>0</v>
      </c>
      <c r="J773" s="40">
        <v>0</v>
      </c>
      <c r="K773" s="40">
        <v>0</v>
      </c>
      <c r="L773" s="40">
        <v>0</v>
      </c>
      <c r="M773" s="40">
        <v>0</v>
      </c>
      <c r="N773" s="40">
        <v>0</v>
      </c>
      <c r="O773" s="40">
        <v>0</v>
      </c>
      <c r="P773" s="133">
        <v>0</v>
      </c>
    </row>
    <row r="774" spans="2:16" ht="15" customHeight="1" x14ac:dyDescent="0.2">
      <c r="B774" s="25"/>
      <c r="C774" s="24"/>
      <c r="D774" s="24"/>
      <c r="E774" s="24" t="s">
        <v>1347</v>
      </c>
      <c r="F774" s="24"/>
      <c r="G774" s="57" t="s">
        <v>1346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137">
        <v>0</v>
      </c>
    </row>
    <row r="775" spans="2:16" ht="15" customHeight="1" x14ac:dyDescent="0.2">
      <c r="B775" s="61"/>
      <c r="C775" s="62"/>
      <c r="D775" s="62"/>
      <c r="E775" s="62"/>
      <c r="F775" s="45" t="s">
        <v>1348</v>
      </c>
      <c r="G775" s="55" t="s">
        <v>1346</v>
      </c>
      <c r="H775" s="46">
        <v>438828.85</v>
      </c>
      <c r="I775" s="46">
        <v>306896.39</v>
      </c>
      <c r="J775" s="46">
        <v>159109.79</v>
      </c>
      <c r="K775" s="46">
        <v>101564</v>
      </c>
      <c r="L775" s="46">
        <v>341489.84</v>
      </c>
      <c r="M775" s="46">
        <v>151931.18</v>
      </c>
      <c r="N775" s="46">
        <v>87845.1</v>
      </c>
      <c r="O775" s="46">
        <v>134597.49</v>
      </c>
      <c r="P775" s="135">
        <v>58625.96</v>
      </c>
    </row>
    <row r="776" spans="2:16" ht="15" customHeight="1" x14ac:dyDescent="0.2">
      <c r="B776" s="65"/>
      <c r="C776" s="39"/>
      <c r="D776" s="39" t="s">
        <v>1349</v>
      </c>
      <c r="E776" s="39"/>
      <c r="F776" s="39"/>
      <c r="G776" s="53" t="s">
        <v>1350</v>
      </c>
      <c r="H776" s="40">
        <v>0</v>
      </c>
      <c r="I776" s="40">
        <v>0</v>
      </c>
      <c r="J776" s="40">
        <v>0</v>
      </c>
      <c r="K776" s="40">
        <v>0</v>
      </c>
      <c r="L776" s="40">
        <v>0</v>
      </c>
      <c r="M776" s="40">
        <v>0</v>
      </c>
      <c r="N776" s="40">
        <v>0</v>
      </c>
      <c r="O776" s="40">
        <v>0</v>
      </c>
      <c r="P776" s="133">
        <v>0</v>
      </c>
    </row>
    <row r="777" spans="2:16" ht="15" customHeight="1" x14ac:dyDescent="0.2">
      <c r="B777" s="25"/>
      <c r="C777" s="24"/>
      <c r="D777" s="24"/>
      <c r="E777" s="24" t="s">
        <v>1351</v>
      </c>
      <c r="F777" s="24"/>
      <c r="G777" s="57" t="s">
        <v>1352</v>
      </c>
      <c r="H777" s="26">
        <v>0</v>
      </c>
      <c r="I777" s="26">
        <v>0</v>
      </c>
      <c r="J777" s="26">
        <v>0</v>
      </c>
      <c r="K777" s="26">
        <v>0</v>
      </c>
      <c r="L777" s="26">
        <v>0</v>
      </c>
      <c r="M777" s="26">
        <v>0</v>
      </c>
      <c r="N777" s="26">
        <v>0</v>
      </c>
      <c r="O777" s="26">
        <v>0</v>
      </c>
      <c r="P777" s="137">
        <v>0</v>
      </c>
    </row>
    <row r="778" spans="2:16" ht="15" customHeight="1" x14ac:dyDescent="0.2">
      <c r="B778" s="61"/>
      <c r="C778" s="62"/>
      <c r="D778" s="62"/>
      <c r="E778" s="62"/>
      <c r="F778" s="45" t="s">
        <v>1353</v>
      </c>
      <c r="G778" s="55" t="s">
        <v>1352</v>
      </c>
      <c r="H778" s="46">
        <v>45626.5</v>
      </c>
      <c r="I778" s="46">
        <v>81793.91</v>
      </c>
      <c r="J778" s="46">
        <v>112342.27</v>
      </c>
      <c r="K778" s="46">
        <v>95415.37</v>
      </c>
      <c r="L778" s="46">
        <v>122502.8</v>
      </c>
      <c r="M778" s="46">
        <v>172762.81</v>
      </c>
      <c r="N778" s="46">
        <v>66185.19</v>
      </c>
      <c r="O778" s="46">
        <v>366527.75</v>
      </c>
      <c r="P778" s="135">
        <v>136587.66</v>
      </c>
    </row>
    <row r="779" spans="2:16" ht="15" customHeight="1" x14ac:dyDescent="0.2">
      <c r="B779" s="25"/>
      <c r="C779" s="24"/>
      <c r="D779" s="24"/>
      <c r="E779" s="24" t="s">
        <v>1354</v>
      </c>
      <c r="F779" s="24"/>
      <c r="G779" s="57" t="s">
        <v>1355</v>
      </c>
      <c r="H779" s="26">
        <v>0</v>
      </c>
      <c r="I779" s="26">
        <v>0</v>
      </c>
      <c r="J779" s="26">
        <v>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137">
        <v>0</v>
      </c>
    </row>
    <row r="780" spans="2:16" ht="15" customHeight="1" x14ac:dyDescent="0.2">
      <c r="B780" s="61"/>
      <c r="C780" s="62"/>
      <c r="D780" s="62"/>
      <c r="E780" s="62"/>
      <c r="F780" s="45" t="s">
        <v>1356</v>
      </c>
      <c r="G780" s="55" t="s">
        <v>1355</v>
      </c>
      <c r="H780" s="46">
        <v>103252.79</v>
      </c>
      <c r="I780" s="46">
        <v>47039.63</v>
      </c>
      <c r="J780" s="46">
        <v>151368.66</v>
      </c>
      <c r="K780" s="46">
        <v>159898.32999999999</v>
      </c>
      <c r="L780" s="46">
        <v>144218.49</v>
      </c>
      <c r="M780" s="46">
        <v>155634.70000000001</v>
      </c>
      <c r="N780" s="46">
        <v>113021.88</v>
      </c>
      <c r="O780" s="46">
        <v>137732.41</v>
      </c>
      <c r="P780" s="135">
        <v>197648.09</v>
      </c>
    </row>
    <row r="781" spans="2:16" ht="15" customHeight="1" x14ac:dyDescent="0.2">
      <c r="B781" s="65"/>
      <c r="C781" s="39"/>
      <c r="D781" s="39" t="s">
        <v>1357</v>
      </c>
      <c r="E781" s="39"/>
      <c r="F781" s="39"/>
      <c r="G781" s="53" t="s">
        <v>1358</v>
      </c>
      <c r="H781" s="40">
        <v>0</v>
      </c>
      <c r="I781" s="40">
        <v>0</v>
      </c>
      <c r="J781" s="40">
        <v>0</v>
      </c>
      <c r="K781" s="40">
        <v>0</v>
      </c>
      <c r="L781" s="40">
        <v>0</v>
      </c>
      <c r="M781" s="40">
        <v>0</v>
      </c>
      <c r="N781" s="40">
        <v>0</v>
      </c>
      <c r="O781" s="40">
        <v>0</v>
      </c>
      <c r="P781" s="133">
        <v>0</v>
      </c>
    </row>
    <row r="782" spans="2:16" ht="15" customHeight="1" x14ac:dyDescent="0.2">
      <c r="B782" s="25"/>
      <c r="C782" s="24"/>
      <c r="D782" s="24"/>
      <c r="E782" s="24" t="s">
        <v>1359</v>
      </c>
      <c r="F782" s="24"/>
      <c r="G782" s="57" t="s">
        <v>1360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137">
        <v>0</v>
      </c>
    </row>
    <row r="783" spans="2:16" ht="15" customHeight="1" x14ac:dyDescent="0.2">
      <c r="B783" s="61"/>
      <c r="C783" s="62"/>
      <c r="D783" s="62"/>
      <c r="E783" s="62"/>
      <c r="F783" s="45" t="s">
        <v>1361</v>
      </c>
      <c r="G783" s="55" t="s">
        <v>1362</v>
      </c>
      <c r="H783" s="46">
        <v>420958.7</v>
      </c>
      <c r="I783" s="46">
        <v>353993.8</v>
      </c>
      <c r="J783" s="46">
        <v>434848.78</v>
      </c>
      <c r="K783" s="46">
        <v>428896.04</v>
      </c>
      <c r="L783" s="46">
        <v>447660.72</v>
      </c>
      <c r="M783" s="46">
        <v>444208.46</v>
      </c>
      <c r="N783" s="46">
        <v>414238.82</v>
      </c>
      <c r="O783" s="46">
        <v>408555.18</v>
      </c>
      <c r="P783" s="135">
        <v>515862.54</v>
      </c>
    </row>
    <row r="784" spans="2:16" ht="15" customHeight="1" x14ac:dyDescent="0.2">
      <c r="B784" s="25"/>
      <c r="C784" s="24"/>
      <c r="D784" s="24"/>
      <c r="E784" s="24" t="s">
        <v>1363</v>
      </c>
      <c r="F784" s="24"/>
      <c r="G784" s="57" t="s">
        <v>1364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137">
        <v>0</v>
      </c>
    </row>
    <row r="785" spans="2:16" ht="15" customHeight="1" x14ac:dyDescent="0.2">
      <c r="B785" s="61"/>
      <c r="C785" s="62"/>
      <c r="D785" s="62"/>
      <c r="E785" s="62"/>
      <c r="F785" s="45" t="s">
        <v>1365</v>
      </c>
      <c r="G785" s="55" t="s">
        <v>1366</v>
      </c>
      <c r="H785" s="46">
        <v>597787.57999999996</v>
      </c>
      <c r="I785" s="46">
        <v>663224.77</v>
      </c>
      <c r="J785" s="46">
        <v>796255.7</v>
      </c>
      <c r="K785" s="46">
        <v>830244.84</v>
      </c>
      <c r="L785" s="46">
        <v>579056.41</v>
      </c>
      <c r="M785" s="46">
        <v>782205.93</v>
      </c>
      <c r="N785" s="46">
        <v>991666.05</v>
      </c>
      <c r="O785" s="46">
        <v>1036940.46</v>
      </c>
      <c r="P785" s="135">
        <v>856597.67</v>
      </c>
    </row>
    <row r="786" spans="2:16" ht="15" customHeight="1" x14ac:dyDescent="0.2">
      <c r="B786" s="65"/>
      <c r="C786" s="39"/>
      <c r="D786" s="39" t="s">
        <v>1367</v>
      </c>
      <c r="E786" s="39"/>
      <c r="F786" s="39"/>
      <c r="G786" s="53" t="s">
        <v>1368</v>
      </c>
      <c r="H786" s="40">
        <v>0</v>
      </c>
      <c r="I786" s="40">
        <v>0</v>
      </c>
      <c r="J786" s="40">
        <v>0</v>
      </c>
      <c r="K786" s="40">
        <v>0</v>
      </c>
      <c r="L786" s="40">
        <v>0</v>
      </c>
      <c r="M786" s="40">
        <v>0</v>
      </c>
      <c r="N786" s="40">
        <v>0</v>
      </c>
      <c r="O786" s="40">
        <v>0</v>
      </c>
      <c r="P786" s="133">
        <v>0</v>
      </c>
    </row>
    <row r="787" spans="2:16" ht="15" customHeight="1" x14ac:dyDescent="0.2">
      <c r="B787" s="25"/>
      <c r="C787" s="24"/>
      <c r="D787" s="24"/>
      <c r="E787" s="24" t="s">
        <v>1369</v>
      </c>
      <c r="F787" s="24"/>
      <c r="G787" s="57" t="s">
        <v>1368</v>
      </c>
      <c r="H787" s="26">
        <v>0</v>
      </c>
      <c r="I787" s="26">
        <v>0</v>
      </c>
      <c r="J787" s="26">
        <v>0</v>
      </c>
      <c r="K787" s="26">
        <v>0</v>
      </c>
      <c r="L787" s="26">
        <v>0</v>
      </c>
      <c r="M787" s="26">
        <v>0</v>
      </c>
      <c r="N787" s="26">
        <v>0</v>
      </c>
      <c r="O787" s="26">
        <v>0</v>
      </c>
      <c r="P787" s="137">
        <v>0</v>
      </c>
    </row>
    <row r="788" spans="2:16" ht="15" customHeight="1" x14ac:dyDescent="0.2">
      <c r="B788" s="61"/>
      <c r="C788" s="62"/>
      <c r="D788" s="62"/>
      <c r="E788" s="62"/>
      <c r="F788" s="45" t="s">
        <v>1370</v>
      </c>
      <c r="G788" s="55" t="s">
        <v>1368</v>
      </c>
      <c r="H788" s="46">
        <v>4400.37</v>
      </c>
      <c r="I788" s="46">
        <v>17961.669999999998</v>
      </c>
      <c r="J788" s="46">
        <v>17577.39</v>
      </c>
      <c r="K788" s="46">
        <v>24823.46</v>
      </c>
      <c r="L788" s="46">
        <v>12410.73</v>
      </c>
      <c r="M788" s="46">
        <v>13070.45</v>
      </c>
      <c r="N788" s="46">
        <v>26552.67</v>
      </c>
      <c r="O788" s="46">
        <v>25149.86</v>
      </c>
      <c r="P788" s="135">
        <v>16817.57</v>
      </c>
    </row>
    <row r="789" spans="2:16" ht="15" customHeight="1" x14ac:dyDescent="0.2">
      <c r="B789" s="65"/>
      <c r="C789" s="39"/>
      <c r="D789" s="39" t="s">
        <v>1371</v>
      </c>
      <c r="E789" s="39"/>
      <c r="F789" s="39"/>
      <c r="G789" s="53" t="s">
        <v>1372</v>
      </c>
      <c r="H789" s="40">
        <v>0</v>
      </c>
      <c r="I789" s="40">
        <v>0</v>
      </c>
      <c r="J789" s="40">
        <v>0</v>
      </c>
      <c r="K789" s="40">
        <v>0</v>
      </c>
      <c r="L789" s="40">
        <v>0</v>
      </c>
      <c r="M789" s="40">
        <v>0</v>
      </c>
      <c r="N789" s="40">
        <v>0</v>
      </c>
      <c r="O789" s="40">
        <v>0</v>
      </c>
      <c r="P789" s="133">
        <v>0</v>
      </c>
    </row>
    <row r="790" spans="2:16" ht="15" customHeight="1" x14ac:dyDescent="0.2">
      <c r="B790" s="25"/>
      <c r="C790" s="24"/>
      <c r="D790" s="24"/>
      <c r="E790" s="24" t="s">
        <v>1373</v>
      </c>
      <c r="F790" s="24"/>
      <c r="G790" s="57" t="s">
        <v>1374</v>
      </c>
      <c r="H790" s="26">
        <v>0</v>
      </c>
      <c r="I790" s="26">
        <v>0</v>
      </c>
      <c r="J790" s="26">
        <v>0</v>
      </c>
      <c r="K790" s="26">
        <v>0</v>
      </c>
      <c r="L790" s="26">
        <v>0</v>
      </c>
      <c r="M790" s="26">
        <v>0</v>
      </c>
      <c r="N790" s="26">
        <v>0</v>
      </c>
      <c r="O790" s="26">
        <v>0</v>
      </c>
      <c r="P790" s="137">
        <v>0</v>
      </c>
    </row>
    <row r="791" spans="2:16" ht="15" customHeight="1" x14ac:dyDescent="0.2">
      <c r="B791" s="61"/>
      <c r="C791" s="62"/>
      <c r="D791" s="62"/>
      <c r="E791" s="62"/>
      <c r="F791" s="45" t="s">
        <v>1375</v>
      </c>
      <c r="G791" s="55" t="s">
        <v>1374</v>
      </c>
      <c r="H791" s="46">
        <v>286755.69</v>
      </c>
      <c r="I791" s="46">
        <v>231248.86</v>
      </c>
      <c r="J791" s="46">
        <v>228877.9</v>
      </c>
      <c r="K791" s="46">
        <v>157678.79999999999</v>
      </c>
      <c r="L791" s="46">
        <v>187650.4</v>
      </c>
      <c r="M791" s="46">
        <v>195655.66</v>
      </c>
      <c r="N791" s="46">
        <v>143779.59</v>
      </c>
      <c r="O791" s="46">
        <v>180664.91</v>
      </c>
      <c r="P791" s="135">
        <v>358121.8</v>
      </c>
    </row>
    <row r="792" spans="2:16" ht="15" customHeight="1" x14ac:dyDescent="0.2">
      <c r="B792" s="25"/>
      <c r="C792" s="24"/>
      <c r="D792" s="24"/>
      <c r="E792" s="24" t="s">
        <v>1376</v>
      </c>
      <c r="F792" s="24"/>
      <c r="G792" s="57" t="s">
        <v>1377</v>
      </c>
      <c r="H792" s="26">
        <v>0</v>
      </c>
      <c r="I792" s="26">
        <v>0</v>
      </c>
      <c r="J792" s="26">
        <v>0</v>
      </c>
      <c r="K792" s="26">
        <v>0</v>
      </c>
      <c r="L792" s="26">
        <v>0</v>
      </c>
      <c r="M792" s="26">
        <v>0</v>
      </c>
      <c r="N792" s="26">
        <v>0</v>
      </c>
      <c r="O792" s="26">
        <v>0</v>
      </c>
      <c r="P792" s="137">
        <v>0</v>
      </c>
    </row>
    <row r="793" spans="2:16" ht="15" customHeight="1" x14ac:dyDescent="0.2">
      <c r="B793" s="61"/>
      <c r="C793" s="62"/>
      <c r="D793" s="62"/>
      <c r="E793" s="62"/>
      <c r="F793" s="45" t="s">
        <v>1378</v>
      </c>
      <c r="G793" s="55" t="s">
        <v>1377</v>
      </c>
      <c r="H793" s="46">
        <v>5705.91</v>
      </c>
      <c r="I793" s="46">
        <v>3539.44</v>
      </c>
      <c r="J793" s="46">
        <v>2968.13</v>
      </c>
      <c r="K793" s="46">
        <v>2939.57</v>
      </c>
      <c r="L793" s="46">
        <v>3758.31</v>
      </c>
      <c r="M793" s="46">
        <v>2582.15</v>
      </c>
      <c r="N793" s="46">
        <v>1071.74</v>
      </c>
      <c r="O793" s="46">
        <v>1120.9000000000001</v>
      </c>
      <c r="P793" s="135">
        <v>1337.99</v>
      </c>
    </row>
    <row r="794" spans="2:16" ht="15" customHeight="1" x14ac:dyDescent="0.2">
      <c r="B794" s="65"/>
      <c r="C794" s="39"/>
      <c r="D794" s="39" t="s">
        <v>1379</v>
      </c>
      <c r="E794" s="39"/>
      <c r="F794" s="39"/>
      <c r="G794" s="53" t="s">
        <v>1380</v>
      </c>
      <c r="H794" s="40">
        <v>0</v>
      </c>
      <c r="I794" s="40">
        <v>0</v>
      </c>
      <c r="J794" s="40">
        <v>0</v>
      </c>
      <c r="K794" s="40">
        <v>0</v>
      </c>
      <c r="L794" s="40">
        <v>0</v>
      </c>
      <c r="M794" s="40">
        <v>0</v>
      </c>
      <c r="N794" s="40">
        <v>0</v>
      </c>
      <c r="O794" s="40">
        <v>0</v>
      </c>
      <c r="P794" s="133">
        <v>0</v>
      </c>
    </row>
    <row r="795" spans="2:16" ht="15" customHeight="1" x14ac:dyDescent="0.2">
      <c r="B795" s="25"/>
      <c r="C795" s="24"/>
      <c r="D795" s="24"/>
      <c r="E795" s="24" t="s">
        <v>1381</v>
      </c>
      <c r="F795" s="24"/>
      <c r="G795" s="57" t="s">
        <v>1380</v>
      </c>
      <c r="H795" s="26">
        <v>0</v>
      </c>
      <c r="I795" s="26">
        <v>0</v>
      </c>
      <c r="J795" s="26">
        <v>0</v>
      </c>
      <c r="K795" s="26">
        <v>0</v>
      </c>
      <c r="L795" s="26">
        <v>0</v>
      </c>
      <c r="M795" s="26">
        <v>0</v>
      </c>
      <c r="N795" s="26">
        <v>0</v>
      </c>
      <c r="O795" s="26">
        <v>0</v>
      </c>
      <c r="P795" s="137">
        <v>0</v>
      </c>
    </row>
    <row r="796" spans="2:16" ht="15" customHeight="1" x14ac:dyDescent="0.2">
      <c r="B796" s="61"/>
      <c r="C796" s="62"/>
      <c r="D796" s="62"/>
      <c r="E796" s="62"/>
      <c r="F796" s="45" t="s">
        <v>1382</v>
      </c>
      <c r="G796" s="55" t="s">
        <v>1380</v>
      </c>
      <c r="H796" s="46">
        <v>75696.17</v>
      </c>
      <c r="I796" s="46">
        <v>155111.70000000001</v>
      </c>
      <c r="J796" s="46">
        <v>49561.93</v>
      </c>
      <c r="K796" s="46">
        <v>112338.06</v>
      </c>
      <c r="L796" s="46">
        <v>244151.18</v>
      </c>
      <c r="M796" s="46">
        <v>141642.54</v>
      </c>
      <c r="N796" s="46">
        <v>211168.1</v>
      </c>
      <c r="O796" s="46">
        <v>183203.61</v>
      </c>
      <c r="P796" s="135">
        <v>271066.12</v>
      </c>
    </row>
    <row r="797" spans="2:16" ht="15" customHeight="1" x14ac:dyDescent="0.2">
      <c r="B797" s="65"/>
      <c r="C797" s="39"/>
      <c r="D797" s="39" t="s">
        <v>1383</v>
      </c>
      <c r="E797" s="39"/>
      <c r="F797" s="39"/>
      <c r="G797" s="53" t="s">
        <v>1384</v>
      </c>
      <c r="H797" s="40">
        <v>0</v>
      </c>
      <c r="I797" s="40">
        <v>0</v>
      </c>
      <c r="J797" s="40">
        <v>0</v>
      </c>
      <c r="K797" s="40">
        <v>0</v>
      </c>
      <c r="L797" s="40">
        <v>0</v>
      </c>
      <c r="M797" s="40">
        <v>0</v>
      </c>
      <c r="N797" s="40">
        <v>0</v>
      </c>
      <c r="O797" s="40">
        <v>0</v>
      </c>
      <c r="P797" s="133">
        <v>0</v>
      </c>
    </row>
    <row r="798" spans="2:16" ht="15" customHeight="1" x14ac:dyDescent="0.2">
      <c r="B798" s="25"/>
      <c r="C798" s="24"/>
      <c r="D798" s="24"/>
      <c r="E798" s="24" t="s">
        <v>1385</v>
      </c>
      <c r="F798" s="24"/>
      <c r="G798" s="57" t="s">
        <v>1384</v>
      </c>
      <c r="H798" s="26">
        <v>0</v>
      </c>
      <c r="I798" s="26">
        <v>0</v>
      </c>
      <c r="J798" s="26">
        <v>0</v>
      </c>
      <c r="K798" s="26">
        <v>0</v>
      </c>
      <c r="L798" s="26">
        <v>0</v>
      </c>
      <c r="M798" s="26">
        <v>0</v>
      </c>
      <c r="N798" s="26">
        <v>0</v>
      </c>
      <c r="O798" s="26">
        <v>0</v>
      </c>
      <c r="P798" s="137">
        <v>0</v>
      </c>
    </row>
    <row r="799" spans="2:16" ht="15" customHeight="1" x14ac:dyDescent="0.2">
      <c r="B799" s="61"/>
      <c r="C799" s="62"/>
      <c r="D799" s="62"/>
      <c r="E799" s="62"/>
      <c r="F799" s="45" t="s">
        <v>1386</v>
      </c>
      <c r="G799" s="55" t="s">
        <v>1387</v>
      </c>
      <c r="H799" s="46">
        <v>6225.26</v>
      </c>
      <c r="I799" s="46">
        <v>4263.72</v>
      </c>
      <c r="J799" s="46">
        <v>7141.65</v>
      </c>
      <c r="K799" s="46">
        <v>8181.32</v>
      </c>
      <c r="L799" s="46">
        <v>7191.34</v>
      </c>
      <c r="M799" s="46">
        <v>7714.25</v>
      </c>
      <c r="N799" s="46">
        <v>7726.08</v>
      </c>
      <c r="O799" s="46">
        <v>7705.61</v>
      </c>
      <c r="P799" s="135">
        <v>10054.299999999999</v>
      </c>
    </row>
    <row r="800" spans="2:16" ht="15" customHeight="1" x14ac:dyDescent="0.2">
      <c r="B800" s="61"/>
      <c r="C800" s="62"/>
      <c r="D800" s="62"/>
      <c r="E800" s="62"/>
      <c r="F800" s="45" t="s">
        <v>1388</v>
      </c>
      <c r="G800" s="55" t="s">
        <v>1389</v>
      </c>
      <c r="H800" s="46">
        <v>0</v>
      </c>
      <c r="I800" s="46">
        <v>1036.94</v>
      </c>
      <c r="J800" s="46">
        <v>0</v>
      </c>
      <c r="K800" s="46">
        <v>0</v>
      </c>
      <c r="L800" s="46">
        <v>0</v>
      </c>
      <c r="M800" s="46">
        <v>0</v>
      </c>
      <c r="N800" s="46">
        <v>0</v>
      </c>
      <c r="O800" s="46">
        <v>0</v>
      </c>
      <c r="P800" s="135">
        <v>0</v>
      </c>
    </row>
    <row r="801" spans="2:16" ht="15" customHeight="1" x14ac:dyDescent="0.2">
      <c r="B801" s="65"/>
      <c r="C801" s="39"/>
      <c r="D801" s="39" t="s">
        <v>1390</v>
      </c>
      <c r="E801" s="39"/>
      <c r="F801" s="39"/>
      <c r="G801" s="53" t="s">
        <v>1391</v>
      </c>
      <c r="H801" s="40">
        <v>0</v>
      </c>
      <c r="I801" s="40">
        <v>0</v>
      </c>
      <c r="J801" s="40">
        <v>0</v>
      </c>
      <c r="K801" s="40">
        <v>0</v>
      </c>
      <c r="L801" s="40">
        <v>0</v>
      </c>
      <c r="M801" s="40">
        <v>0</v>
      </c>
      <c r="N801" s="40">
        <v>0</v>
      </c>
      <c r="O801" s="40">
        <v>0</v>
      </c>
      <c r="P801" s="133">
        <v>0</v>
      </c>
    </row>
    <row r="802" spans="2:16" ht="15" customHeight="1" x14ac:dyDescent="0.2">
      <c r="B802" s="25"/>
      <c r="C802" s="24"/>
      <c r="D802" s="24"/>
      <c r="E802" s="24" t="s">
        <v>1392</v>
      </c>
      <c r="F802" s="24"/>
      <c r="G802" s="57" t="s">
        <v>1391</v>
      </c>
      <c r="H802" s="26">
        <v>0</v>
      </c>
      <c r="I802" s="26">
        <v>0</v>
      </c>
      <c r="J802" s="26">
        <v>0</v>
      </c>
      <c r="K802" s="26">
        <v>0</v>
      </c>
      <c r="L802" s="26">
        <v>0</v>
      </c>
      <c r="M802" s="26">
        <v>0</v>
      </c>
      <c r="N802" s="26">
        <v>0</v>
      </c>
      <c r="O802" s="26">
        <v>0</v>
      </c>
      <c r="P802" s="137">
        <v>0</v>
      </c>
    </row>
    <row r="803" spans="2:16" ht="15" customHeight="1" x14ac:dyDescent="0.2">
      <c r="B803" s="61"/>
      <c r="C803" s="62"/>
      <c r="D803" s="62"/>
      <c r="E803" s="62"/>
      <c r="F803" s="45" t="s">
        <v>1393</v>
      </c>
      <c r="G803" s="55" t="s">
        <v>1391</v>
      </c>
      <c r="H803" s="46">
        <v>0</v>
      </c>
      <c r="I803" s="46">
        <v>0</v>
      </c>
      <c r="J803" s="46">
        <v>0</v>
      </c>
      <c r="K803" s="46">
        <v>0</v>
      </c>
      <c r="L803" s="46">
        <v>0</v>
      </c>
      <c r="M803" s="46">
        <v>0</v>
      </c>
      <c r="N803" s="46">
        <v>0</v>
      </c>
      <c r="O803" s="46">
        <v>0</v>
      </c>
      <c r="P803" s="135">
        <v>0</v>
      </c>
    </row>
    <row r="804" spans="2:16" ht="15" customHeight="1" x14ac:dyDescent="0.2">
      <c r="B804" s="34"/>
      <c r="C804" s="35" t="s">
        <v>1394</v>
      </c>
      <c r="D804" s="35"/>
      <c r="E804" s="35"/>
      <c r="F804" s="35"/>
      <c r="G804" s="52" t="s">
        <v>1395</v>
      </c>
      <c r="H804" s="66">
        <v>0</v>
      </c>
      <c r="I804" s="66">
        <v>0</v>
      </c>
      <c r="J804" s="66">
        <v>0</v>
      </c>
      <c r="K804" s="66">
        <v>0</v>
      </c>
      <c r="L804" s="66">
        <v>0</v>
      </c>
      <c r="M804" s="66">
        <v>0</v>
      </c>
      <c r="N804" s="66">
        <v>0</v>
      </c>
      <c r="O804" s="66">
        <v>0</v>
      </c>
      <c r="P804" s="144">
        <v>0</v>
      </c>
    </row>
    <row r="805" spans="2:16" ht="15" customHeight="1" x14ac:dyDescent="0.2">
      <c r="B805" s="65"/>
      <c r="C805" s="39"/>
      <c r="D805" s="39" t="s">
        <v>1396</v>
      </c>
      <c r="E805" s="39"/>
      <c r="F805" s="39"/>
      <c r="G805" s="53" t="s">
        <v>1397</v>
      </c>
      <c r="H805" s="40">
        <v>0</v>
      </c>
      <c r="I805" s="40">
        <v>0</v>
      </c>
      <c r="J805" s="40">
        <v>0</v>
      </c>
      <c r="K805" s="40">
        <v>0</v>
      </c>
      <c r="L805" s="40">
        <v>0</v>
      </c>
      <c r="M805" s="40">
        <v>0</v>
      </c>
      <c r="N805" s="40">
        <v>0</v>
      </c>
      <c r="O805" s="40">
        <v>0</v>
      </c>
      <c r="P805" s="133">
        <v>0</v>
      </c>
    </row>
    <row r="806" spans="2:16" ht="15" customHeight="1" x14ac:dyDescent="0.2">
      <c r="B806" s="25"/>
      <c r="C806" s="24"/>
      <c r="D806" s="24"/>
      <c r="E806" s="24" t="s">
        <v>1398</v>
      </c>
      <c r="F806" s="24"/>
      <c r="G806" s="57" t="s">
        <v>1397</v>
      </c>
      <c r="H806" s="26">
        <v>0</v>
      </c>
      <c r="I806" s="26">
        <v>0</v>
      </c>
      <c r="J806" s="26">
        <v>0</v>
      </c>
      <c r="K806" s="26">
        <v>0</v>
      </c>
      <c r="L806" s="26">
        <v>0</v>
      </c>
      <c r="M806" s="26">
        <v>0</v>
      </c>
      <c r="N806" s="26">
        <v>0</v>
      </c>
      <c r="O806" s="26">
        <v>0</v>
      </c>
      <c r="P806" s="137">
        <v>0</v>
      </c>
    </row>
    <row r="807" spans="2:16" ht="15" customHeight="1" x14ac:dyDescent="0.2">
      <c r="B807" s="61"/>
      <c r="C807" s="62"/>
      <c r="D807" s="62"/>
      <c r="E807" s="62"/>
      <c r="F807" s="45" t="s">
        <v>1399</v>
      </c>
      <c r="G807" s="55" t="s">
        <v>1400</v>
      </c>
      <c r="H807" s="46">
        <v>2359.23</v>
      </c>
      <c r="I807" s="46">
        <v>2097.19</v>
      </c>
      <c r="J807" s="46">
        <v>7751.98</v>
      </c>
      <c r="K807" s="46">
        <v>18898.439999999999</v>
      </c>
      <c r="L807" s="46">
        <v>4813.91</v>
      </c>
      <c r="M807" s="46">
        <v>4423.03</v>
      </c>
      <c r="N807" s="46">
        <v>17222.560000000001</v>
      </c>
      <c r="O807" s="46">
        <v>6196.48</v>
      </c>
      <c r="P807" s="135">
        <v>11376.79</v>
      </c>
    </row>
    <row r="808" spans="2:16" ht="30" customHeight="1" x14ac:dyDescent="0.2">
      <c r="B808" s="61"/>
      <c r="C808" s="62"/>
      <c r="D808" s="62"/>
      <c r="E808" s="62"/>
      <c r="F808" s="45" t="s">
        <v>1401</v>
      </c>
      <c r="G808" s="55" t="s">
        <v>1402</v>
      </c>
      <c r="H808" s="46">
        <v>242502.62</v>
      </c>
      <c r="I808" s="46">
        <v>693158.95</v>
      </c>
      <c r="J808" s="46">
        <v>127823.71</v>
      </c>
      <c r="K808" s="46">
        <v>106460.4</v>
      </c>
      <c r="L808" s="46">
        <v>103042.62</v>
      </c>
      <c r="M808" s="46">
        <v>210108.23</v>
      </c>
      <c r="N808" s="46">
        <v>158403.81</v>
      </c>
      <c r="O808" s="46">
        <v>178395.63</v>
      </c>
      <c r="P808" s="135">
        <v>148237.71</v>
      </c>
    </row>
    <row r="809" spans="2:16" ht="15" customHeight="1" x14ac:dyDescent="0.2">
      <c r="B809" s="61"/>
      <c r="C809" s="62"/>
      <c r="D809" s="62"/>
      <c r="E809" s="62"/>
      <c r="F809" s="45" t="s">
        <v>1403</v>
      </c>
      <c r="G809" s="55" t="s">
        <v>1404</v>
      </c>
      <c r="H809" s="46">
        <v>53533.75</v>
      </c>
      <c r="I809" s="46">
        <v>103960.47</v>
      </c>
      <c r="J809" s="46">
        <v>126013.42</v>
      </c>
      <c r="K809" s="46">
        <v>70029.19</v>
      </c>
      <c r="L809" s="46">
        <v>216574.56</v>
      </c>
      <c r="M809" s="46">
        <v>74575.070000000007</v>
      </c>
      <c r="N809" s="46">
        <v>67112.39</v>
      </c>
      <c r="O809" s="46">
        <v>47220.91</v>
      </c>
      <c r="P809" s="135">
        <v>25116.41</v>
      </c>
    </row>
    <row r="810" spans="2:16" ht="15" customHeight="1" x14ac:dyDescent="0.2">
      <c r="B810" s="65"/>
      <c r="C810" s="39"/>
      <c r="D810" s="39" t="s">
        <v>1405</v>
      </c>
      <c r="E810" s="39"/>
      <c r="F810" s="39"/>
      <c r="G810" s="53" t="s">
        <v>1406</v>
      </c>
      <c r="H810" s="40">
        <v>0</v>
      </c>
      <c r="I810" s="40">
        <v>0</v>
      </c>
      <c r="J810" s="40">
        <v>0</v>
      </c>
      <c r="K810" s="40">
        <v>0</v>
      </c>
      <c r="L810" s="40">
        <v>0</v>
      </c>
      <c r="M810" s="40">
        <v>0</v>
      </c>
      <c r="N810" s="40">
        <v>0</v>
      </c>
      <c r="O810" s="40">
        <v>0</v>
      </c>
      <c r="P810" s="133">
        <v>0</v>
      </c>
    </row>
    <row r="811" spans="2:16" ht="15" customHeight="1" x14ac:dyDescent="0.2">
      <c r="B811" s="25"/>
      <c r="C811" s="24"/>
      <c r="D811" s="24"/>
      <c r="E811" s="24" t="s">
        <v>1407</v>
      </c>
      <c r="F811" s="24"/>
      <c r="G811" s="57" t="s">
        <v>1408</v>
      </c>
      <c r="H811" s="26">
        <v>0</v>
      </c>
      <c r="I811" s="26">
        <v>0</v>
      </c>
      <c r="J811" s="26">
        <v>0</v>
      </c>
      <c r="K811" s="26">
        <v>0</v>
      </c>
      <c r="L811" s="26">
        <v>0</v>
      </c>
      <c r="M811" s="26">
        <v>0</v>
      </c>
      <c r="N811" s="26">
        <v>0</v>
      </c>
      <c r="O811" s="26">
        <v>0</v>
      </c>
      <c r="P811" s="137">
        <v>0</v>
      </c>
    </row>
    <row r="812" spans="2:16" ht="15" customHeight="1" x14ac:dyDescent="0.2">
      <c r="B812" s="61"/>
      <c r="C812" s="62"/>
      <c r="D812" s="62"/>
      <c r="E812" s="62"/>
      <c r="F812" s="45" t="s">
        <v>1409</v>
      </c>
      <c r="G812" s="55" t="s">
        <v>1408</v>
      </c>
      <c r="H812" s="46">
        <v>17437.95</v>
      </c>
      <c r="I812" s="46">
        <v>28622.85</v>
      </c>
      <c r="J812" s="46">
        <v>11255.54</v>
      </c>
      <c r="K812" s="46">
        <v>15945.3</v>
      </c>
      <c r="L812" s="46">
        <v>12075.75</v>
      </c>
      <c r="M812" s="46">
        <v>15096.19</v>
      </c>
      <c r="N812" s="46">
        <v>14117.13</v>
      </c>
      <c r="O812" s="46">
        <v>21600.89</v>
      </c>
      <c r="P812" s="135">
        <v>17165.34</v>
      </c>
    </row>
    <row r="813" spans="2:16" ht="15" customHeight="1" x14ac:dyDescent="0.2">
      <c r="B813" s="25"/>
      <c r="C813" s="24"/>
      <c r="D813" s="24"/>
      <c r="E813" s="24" t="s">
        <v>1410</v>
      </c>
      <c r="F813" s="24"/>
      <c r="G813" s="57" t="s">
        <v>1411</v>
      </c>
      <c r="H813" s="26">
        <v>0</v>
      </c>
      <c r="I813" s="26">
        <v>0</v>
      </c>
      <c r="J813" s="26">
        <v>0</v>
      </c>
      <c r="K813" s="26">
        <v>0</v>
      </c>
      <c r="L813" s="26">
        <v>0</v>
      </c>
      <c r="M813" s="26">
        <v>0</v>
      </c>
      <c r="N813" s="26">
        <v>0</v>
      </c>
      <c r="O813" s="26">
        <v>0</v>
      </c>
      <c r="P813" s="137">
        <v>0</v>
      </c>
    </row>
    <row r="814" spans="2:16" ht="15" customHeight="1" x14ac:dyDescent="0.2">
      <c r="B814" s="61"/>
      <c r="C814" s="62"/>
      <c r="D814" s="62"/>
      <c r="E814" s="62"/>
      <c r="F814" s="45" t="s">
        <v>1412</v>
      </c>
      <c r="G814" s="55" t="s">
        <v>1411</v>
      </c>
      <c r="H814" s="46">
        <v>34073.300000000003</v>
      </c>
      <c r="I814" s="46">
        <v>15779.04</v>
      </c>
      <c r="J814" s="46">
        <v>47463.5</v>
      </c>
      <c r="K814" s="46">
        <v>50799.48</v>
      </c>
      <c r="L814" s="46">
        <v>11756.77</v>
      </c>
      <c r="M814" s="46">
        <v>21711.42</v>
      </c>
      <c r="N814" s="46">
        <v>30617.81</v>
      </c>
      <c r="O814" s="46">
        <v>21743.87</v>
      </c>
      <c r="P814" s="135">
        <v>27028.61</v>
      </c>
    </row>
    <row r="815" spans="2:16" ht="15" customHeight="1" x14ac:dyDescent="0.2">
      <c r="B815" s="61"/>
      <c r="C815" s="62"/>
      <c r="D815" s="62"/>
      <c r="E815" s="62"/>
      <c r="F815" s="45" t="s">
        <v>1413</v>
      </c>
      <c r="G815" s="55" t="s">
        <v>1414</v>
      </c>
      <c r="H815" s="46">
        <v>0</v>
      </c>
      <c r="I815" s="46">
        <v>0</v>
      </c>
      <c r="J815" s="46">
        <v>0</v>
      </c>
      <c r="K815" s="46">
        <v>0</v>
      </c>
      <c r="L815" s="46">
        <v>0</v>
      </c>
      <c r="M815" s="46">
        <v>0</v>
      </c>
      <c r="N815" s="46">
        <v>0</v>
      </c>
      <c r="O815" s="46">
        <v>0</v>
      </c>
      <c r="P815" s="135">
        <v>0</v>
      </c>
    </row>
    <row r="816" spans="2:16" ht="15" customHeight="1" x14ac:dyDescent="0.2">
      <c r="B816" s="65"/>
      <c r="C816" s="39"/>
      <c r="D816" s="39" t="s">
        <v>1415</v>
      </c>
      <c r="E816" s="39"/>
      <c r="F816" s="39"/>
      <c r="G816" s="53" t="s">
        <v>1416</v>
      </c>
      <c r="H816" s="40">
        <v>0</v>
      </c>
      <c r="I816" s="40">
        <v>0</v>
      </c>
      <c r="J816" s="40">
        <v>0</v>
      </c>
      <c r="K816" s="40">
        <v>0</v>
      </c>
      <c r="L816" s="40">
        <v>0</v>
      </c>
      <c r="M816" s="40">
        <v>0</v>
      </c>
      <c r="N816" s="40">
        <v>0</v>
      </c>
      <c r="O816" s="40">
        <v>0</v>
      </c>
      <c r="P816" s="133">
        <v>0</v>
      </c>
    </row>
    <row r="817" spans="2:16" ht="15" customHeight="1" x14ac:dyDescent="0.2">
      <c r="B817" s="25"/>
      <c r="C817" s="24"/>
      <c r="D817" s="24"/>
      <c r="E817" s="24" t="s">
        <v>1417</v>
      </c>
      <c r="F817" s="24"/>
      <c r="G817" s="57" t="s">
        <v>1418</v>
      </c>
      <c r="H817" s="26">
        <v>0</v>
      </c>
      <c r="I817" s="26">
        <v>0</v>
      </c>
      <c r="J817" s="26">
        <v>0</v>
      </c>
      <c r="K817" s="26">
        <v>0</v>
      </c>
      <c r="L817" s="26">
        <v>0</v>
      </c>
      <c r="M817" s="26">
        <v>0</v>
      </c>
      <c r="N817" s="26">
        <v>0</v>
      </c>
      <c r="O817" s="26">
        <v>0</v>
      </c>
      <c r="P817" s="137">
        <v>0</v>
      </c>
    </row>
    <row r="818" spans="2:16" ht="15" customHeight="1" x14ac:dyDescent="0.2">
      <c r="B818" s="61"/>
      <c r="C818" s="62"/>
      <c r="D818" s="62"/>
      <c r="E818" s="62"/>
      <c r="F818" s="45" t="s">
        <v>1419</v>
      </c>
      <c r="G818" s="55" t="s">
        <v>1418</v>
      </c>
      <c r="H818" s="46">
        <v>231289.59</v>
      </c>
      <c r="I818" s="46">
        <v>153954.32999999999</v>
      </c>
      <c r="J818" s="46">
        <v>351557.17</v>
      </c>
      <c r="K818" s="46">
        <v>248609.4</v>
      </c>
      <c r="L818" s="46">
        <v>270476.65000000002</v>
      </c>
      <c r="M818" s="46">
        <v>180229.76000000001</v>
      </c>
      <c r="N818" s="46">
        <v>165351.79</v>
      </c>
      <c r="O818" s="46">
        <v>164569.04</v>
      </c>
      <c r="P818" s="135">
        <v>197725.54</v>
      </c>
    </row>
    <row r="819" spans="2:16" ht="15" customHeight="1" x14ac:dyDescent="0.2">
      <c r="B819" s="25"/>
      <c r="C819" s="24"/>
      <c r="D819" s="24"/>
      <c r="E819" s="24" t="s">
        <v>1420</v>
      </c>
      <c r="F819" s="24"/>
      <c r="G819" s="57" t="s">
        <v>1421</v>
      </c>
      <c r="H819" s="26">
        <v>0</v>
      </c>
      <c r="I819" s="26">
        <v>0</v>
      </c>
      <c r="J819" s="26">
        <v>0</v>
      </c>
      <c r="K819" s="26">
        <v>0</v>
      </c>
      <c r="L819" s="26">
        <v>0</v>
      </c>
      <c r="M819" s="26">
        <v>0</v>
      </c>
      <c r="N819" s="26">
        <v>0</v>
      </c>
      <c r="O819" s="26">
        <v>0</v>
      </c>
      <c r="P819" s="137">
        <v>0</v>
      </c>
    </row>
    <row r="820" spans="2:16" ht="15" customHeight="1" x14ac:dyDescent="0.2">
      <c r="B820" s="61"/>
      <c r="C820" s="62"/>
      <c r="D820" s="62"/>
      <c r="E820" s="62"/>
      <c r="F820" s="45" t="s">
        <v>1422</v>
      </c>
      <c r="G820" s="55" t="s">
        <v>1421</v>
      </c>
      <c r="H820" s="46">
        <v>71287.17</v>
      </c>
      <c r="I820" s="46">
        <v>127141.17</v>
      </c>
      <c r="J820" s="46">
        <v>75120.88</v>
      </c>
      <c r="K820" s="46">
        <v>70976.740000000005</v>
      </c>
      <c r="L820" s="46">
        <v>103103.89</v>
      </c>
      <c r="M820" s="46">
        <v>67826.87</v>
      </c>
      <c r="N820" s="46">
        <v>73779.820000000007</v>
      </c>
      <c r="O820" s="46">
        <v>86269.25</v>
      </c>
      <c r="P820" s="135">
        <v>79515.86</v>
      </c>
    </row>
    <row r="821" spans="2:16" ht="15" customHeight="1" x14ac:dyDescent="0.2">
      <c r="B821" s="25"/>
      <c r="C821" s="24"/>
      <c r="D821" s="24"/>
      <c r="E821" s="24" t="s">
        <v>1423</v>
      </c>
      <c r="F821" s="24"/>
      <c r="G821" s="57" t="s">
        <v>1424</v>
      </c>
      <c r="H821" s="26">
        <v>0</v>
      </c>
      <c r="I821" s="26">
        <v>0</v>
      </c>
      <c r="J821" s="26">
        <v>0</v>
      </c>
      <c r="K821" s="26">
        <v>0</v>
      </c>
      <c r="L821" s="26">
        <v>0</v>
      </c>
      <c r="M821" s="26">
        <v>0</v>
      </c>
      <c r="N821" s="26">
        <v>0</v>
      </c>
      <c r="O821" s="26">
        <v>0</v>
      </c>
      <c r="P821" s="137">
        <v>0</v>
      </c>
    </row>
    <row r="822" spans="2:16" ht="15" customHeight="1" x14ac:dyDescent="0.2">
      <c r="B822" s="61"/>
      <c r="C822" s="62"/>
      <c r="D822" s="62"/>
      <c r="E822" s="62"/>
      <c r="F822" s="45" t="s">
        <v>1425</v>
      </c>
      <c r="G822" s="55" t="s">
        <v>1424</v>
      </c>
      <c r="H822" s="46">
        <v>607268.88</v>
      </c>
      <c r="I822" s="46">
        <v>531733.97</v>
      </c>
      <c r="J822" s="46">
        <v>497785.68</v>
      </c>
      <c r="K822" s="46">
        <v>619851.53</v>
      </c>
      <c r="L822" s="46">
        <v>505070.26</v>
      </c>
      <c r="M822" s="46">
        <v>499810.02</v>
      </c>
      <c r="N822" s="46">
        <v>496960.65</v>
      </c>
      <c r="O822" s="46">
        <v>512464.61</v>
      </c>
      <c r="P822" s="135">
        <v>568484.89</v>
      </c>
    </row>
    <row r="823" spans="2:16" ht="15" customHeight="1" x14ac:dyDescent="0.2">
      <c r="B823" s="65"/>
      <c r="C823" s="39"/>
      <c r="D823" s="39" t="s">
        <v>1426</v>
      </c>
      <c r="E823" s="39"/>
      <c r="F823" s="39"/>
      <c r="G823" s="53" t="s">
        <v>1427</v>
      </c>
      <c r="H823" s="40">
        <v>0</v>
      </c>
      <c r="I823" s="40">
        <v>0</v>
      </c>
      <c r="J823" s="40">
        <v>0</v>
      </c>
      <c r="K823" s="40">
        <v>0</v>
      </c>
      <c r="L823" s="40">
        <v>0</v>
      </c>
      <c r="M823" s="40">
        <v>0</v>
      </c>
      <c r="N823" s="40">
        <v>0</v>
      </c>
      <c r="O823" s="40">
        <v>0</v>
      </c>
      <c r="P823" s="133">
        <v>0</v>
      </c>
    </row>
    <row r="824" spans="2:16" ht="15" customHeight="1" x14ac:dyDescent="0.2">
      <c r="B824" s="25"/>
      <c r="C824" s="24"/>
      <c r="D824" s="24"/>
      <c r="E824" s="24" t="s">
        <v>1428</v>
      </c>
      <c r="F824" s="24"/>
      <c r="G824" s="57" t="s">
        <v>1427</v>
      </c>
      <c r="H824" s="26">
        <v>0</v>
      </c>
      <c r="I824" s="26">
        <v>0</v>
      </c>
      <c r="J824" s="26">
        <v>0</v>
      </c>
      <c r="K824" s="26">
        <v>0</v>
      </c>
      <c r="L824" s="26">
        <v>0</v>
      </c>
      <c r="M824" s="26">
        <v>0</v>
      </c>
      <c r="N824" s="26">
        <v>0</v>
      </c>
      <c r="O824" s="26">
        <v>0</v>
      </c>
      <c r="P824" s="137">
        <v>0</v>
      </c>
    </row>
    <row r="825" spans="2:16" ht="15" customHeight="1" x14ac:dyDescent="0.2">
      <c r="B825" s="61"/>
      <c r="C825" s="62"/>
      <c r="D825" s="62"/>
      <c r="E825" s="62"/>
      <c r="F825" s="45" t="s">
        <v>1429</v>
      </c>
      <c r="G825" s="55" t="s">
        <v>1430</v>
      </c>
      <c r="H825" s="46">
        <v>1460.29</v>
      </c>
      <c r="I825" s="46">
        <v>805</v>
      </c>
      <c r="J825" s="46">
        <v>3117.47</v>
      </c>
      <c r="K825" s="46">
        <v>1527.66</v>
      </c>
      <c r="L825" s="46">
        <v>372.42</v>
      </c>
      <c r="M825" s="46">
        <v>754.35</v>
      </c>
      <c r="N825" s="46">
        <v>830.11</v>
      </c>
      <c r="O825" s="46">
        <v>2381.19</v>
      </c>
      <c r="P825" s="135">
        <v>1306.32</v>
      </c>
    </row>
    <row r="826" spans="2:16" ht="15" customHeight="1" x14ac:dyDescent="0.2">
      <c r="B826" s="61"/>
      <c r="C826" s="62"/>
      <c r="D826" s="62"/>
      <c r="E826" s="62"/>
      <c r="F826" s="45" t="s">
        <v>1431</v>
      </c>
      <c r="G826" s="55" t="s">
        <v>1432</v>
      </c>
      <c r="H826" s="46">
        <v>182389.68</v>
      </c>
      <c r="I826" s="46">
        <v>109847.25</v>
      </c>
      <c r="J826" s="46">
        <v>114072.78</v>
      </c>
      <c r="K826" s="46">
        <v>158549.81</v>
      </c>
      <c r="L826" s="46">
        <v>128106.51</v>
      </c>
      <c r="M826" s="46">
        <v>108486.82</v>
      </c>
      <c r="N826" s="46">
        <v>118951.29</v>
      </c>
      <c r="O826" s="46">
        <v>144624.79999999999</v>
      </c>
      <c r="P826" s="135">
        <v>144167.17000000001</v>
      </c>
    </row>
    <row r="827" spans="2:16" ht="15" customHeight="1" x14ac:dyDescent="0.2">
      <c r="B827" s="65"/>
      <c r="C827" s="39"/>
      <c r="D827" s="39" t="s">
        <v>1433</v>
      </c>
      <c r="E827" s="39"/>
      <c r="F827" s="39"/>
      <c r="G827" s="53" t="s">
        <v>1434</v>
      </c>
      <c r="H827" s="40">
        <v>0</v>
      </c>
      <c r="I827" s="40">
        <v>0</v>
      </c>
      <c r="J827" s="40">
        <v>0</v>
      </c>
      <c r="K827" s="40">
        <v>0</v>
      </c>
      <c r="L827" s="40">
        <v>0</v>
      </c>
      <c r="M827" s="40">
        <v>0</v>
      </c>
      <c r="N827" s="40">
        <v>0</v>
      </c>
      <c r="O827" s="40">
        <v>0</v>
      </c>
      <c r="P827" s="133">
        <v>0</v>
      </c>
    </row>
    <row r="828" spans="2:16" ht="15" customHeight="1" x14ac:dyDescent="0.2">
      <c r="B828" s="25"/>
      <c r="C828" s="24"/>
      <c r="D828" s="24"/>
      <c r="E828" s="24" t="s">
        <v>1435</v>
      </c>
      <c r="F828" s="24"/>
      <c r="G828" s="57" t="s">
        <v>1436</v>
      </c>
      <c r="H828" s="26">
        <v>0</v>
      </c>
      <c r="I828" s="26">
        <v>0</v>
      </c>
      <c r="J828" s="26">
        <v>0</v>
      </c>
      <c r="K828" s="26">
        <v>0</v>
      </c>
      <c r="L828" s="26">
        <v>0</v>
      </c>
      <c r="M828" s="26">
        <v>0</v>
      </c>
      <c r="N828" s="26">
        <v>0</v>
      </c>
      <c r="O828" s="26">
        <v>0</v>
      </c>
      <c r="P828" s="137">
        <v>0</v>
      </c>
    </row>
    <row r="829" spans="2:16" ht="30" customHeight="1" x14ac:dyDescent="0.2">
      <c r="B829" s="61"/>
      <c r="C829" s="62"/>
      <c r="D829" s="62"/>
      <c r="E829" s="62"/>
      <c r="F829" s="45" t="s">
        <v>1437</v>
      </c>
      <c r="G829" s="55" t="s">
        <v>1438</v>
      </c>
      <c r="H829" s="46">
        <v>317635.09999999998</v>
      </c>
      <c r="I829" s="46">
        <v>77500.14</v>
      </c>
      <c r="J829" s="46">
        <v>132948.57999999999</v>
      </c>
      <c r="K829" s="46">
        <v>132713.09</v>
      </c>
      <c r="L829" s="46">
        <v>203706.85</v>
      </c>
      <c r="M829" s="46">
        <v>240287.95</v>
      </c>
      <c r="N829" s="46">
        <v>158170.22</v>
      </c>
      <c r="O829" s="46">
        <v>175516.68</v>
      </c>
      <c r="P829" s="135">
        <v>237268.62</v>
      </c>
    </row>
    <row r="830" spans="2:16" ht="15" customHeight="1" x14ac:dyDescent="0.2">
      <c r="B830" s="25"/>
      <c r="C830" s="24"/>
      <c r="D830" s="24"/>
      <c r="E830" s="24" t="s">
        <v>1439</v>
      </c>
      <c r="F830" s="24"/>
      <c r="G830" s="57" t="s">
        <v>1440</v>
      </c>
      <c r="H830" s="26">
        <v>0</v>
      </c>
      <c r="I830" s="26">
        <v>0</v>
      </c>
      <c r="J830" s="26">
        <v>0</v>
      </c>
      <c r="K830" s="26">
        <v>0</v>
      </c>
      <c r="L830" s="26">
        <v>0</v>
      </c>
      <c r="M830" s="26">
        <v>0</v>
      </c>
      <c r="N830" s="26">
        <v>0</v>
      </c>
      <c r="O830" s="26">
        <v>0</v>
      </c>
      <c r="P830" s="137">
        <v>0</v>
      </c>
    </row>
    <row r="831" spans="2:16" ht="15" customHeight="1" x14ac:dyDescent="0.2">
      <c r="B831" s="61"/>
      <c r="C831" s="62"/>
      <c r="D831" s="62"/>
      <c r="E831" s="62"/>
      <c r="F831" s="45" t="s">
        <v>1441</v>
      </c>
      <c r="G831" s="55" t="s">
        <v>1442</v>
      </c>
      <c r="H831" s="46">
        <v>6991.55</v>
      </c>
      <c r="I831" s="46">
        <v>3174.57</v>
      </c>
      <c r="J831" s="46">
        <v>3251.79</v>
      </c>
      <c r="K831" s="46">
        <v>8156.12</v>
      </c>
      <c r="L831" s="46">
        <v>5470.73</v>
      </c>
      <c r="M831" s="46">
        <v>3687.8</v>
      </c>
      <c r="N831" s="46">
        <v>6957.71</v>
      </c>
      <c r="O831" s="46">
        <v>7530.56</v>
      </c>
      <c r="P831" s="135">
        <v>6765.1</v>
      </c>
    </row>
    <row r="832" spans="2:16" ht="30" customHeight="1" x14ac:dyDescent="0.2">
      <c r="B832" s="61"/>
      <c r="C832" s="62"/>
      <c r="D832" s="62"/>
      <c r="E832" s="62"/>
      <c r="F832" s="45" t="s">
        <v>1443</v>
      </c>
      <c r="G832" s="55" t="s">
        <v>1444</v>
      </c>
      <c r="H832" s="46">
        <v>292748.09000000003</v>
      </c>
      <c r="I832" s="46">
        <v>260880.69</v>
      </c>
      <c r="J832" s="46">
        <v>234580.64</v>
      </c>
      <c r="K832" s="46">
        <v>275050.73</v>
      </c>
      <c r="L832" s="46">
        <v>280421.83</v>
      </c>
      <c r="M832" s="46">
        <v>316928.53000000003</v>
      </c>
      <c r="N832" s="46">
        <v>445128.32</v>
      </c>
      <c r="O832" s="46">
        <v>247367.61</v>
      </c>
      <c r="P832" s="135">
        <v>319631.90999999997</v>
      </c>
    </row>
    <row r="833" spans="2:16" ht="15" customHeight="1" x14ac:dyDescent="0.2">
      <c r="B833" s="65"/>
      <c r="C833" s="39"/>
      <c r="D833" s="39" t="s">
        <v>1445</v>
      </c>
      <c r="E833" s="39"/>
      <c r="F833" s="39"/>
      <c r="G833" s="53" t="s">
        <v>1446</v>
      </c>
      <c r="H833" s="40">
        <v>0</v>
      </c>
      <c r="I833" s="40">
        <v>0</v>
      </c>
      <c r="J833" s="40">
        <v>0</v>
      </c>
      <c r="K833" s="40">
        <v>0</v>
      </c>
      <c r="L833" s="40">
        <v>0</v>
      </c>
      <c r="M833" s="40">
        <v>0</v>
      </c>
      <c r="N833" s="40">
        <v>0</v>
      </c>
      <c r="O833" s="40">
        <v>0</v>
      </c>
      <c r="P833" s="133">
        <v>0</v>
      </c>
    </row>
    <row r="834" spans="2:16" ht="15" customHeight="1" x14ac:dyDescent="0.2">
      <c r="B834" s="25"/>
      <c r="C834" s="24"/>
      <c r="D834" s="24"/>
      <c r="E834" s="24" t="s">
        <v>1447</v>
      </c>
      <c r="F834" s="24"/>
      <c r="G834" s="57" t="s">
        <v>1446</v>
      </c>
      <c r="H834" s="26">
        <v>0</v>
      </c>
      <c r="I834" s="26">
        <v>0</v>
      </c>
      <c r="J834" s="26">
        <v>0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137">
        <v>0</v>
      </c>
    </row>
    <row r="835" spans="2:16" ht="30" customHeight="1" x14ac:dyDescent="0.2">
      <c r="B835" s="61"/>
      <c r="C835" s="62"/>
      <c r="D835" s="62"/>
      <c r="E835" s="62"/>
      <c r="F835" s="45" t="s">
        <v>1448</v>
      </c>
      <c r="G835" s="55" t="s">
        <v>1449</v>
      </c>
      <c r="H835" s="46">
        <v>28635.96</v>
      </c>
      <c r="I835" s="46">
        <v>46798.87</v>
      </c>
      <c r="J835" s="46">
        <v>19198.04</v>
      </c>
      <c r="K835" s="46">
        <v>25368.74</v>
      </c>
      <c r="L835" s="46">
        <v>24638.85</v>
      </c>
      <c r="M835" s="46">
        <v>32278.15</v>
      </c>
      <c r="N835" s="46">
        <v>28056.61</v>
      </c>
      <c r="O835" s="46">
        <v>29775.13</v>
      </c>
      <c r="P835" s="135">
        <v>41622.050000000003</v>
      </c>
    </row>
    <row r="836" spans="2:16" ht="15" customHeight="1" x14ac:dyDescent="0.2">
      <c r="B836" s="61"/>
      <c r="C836" s="62"/>
      <c r="D836" s="62"/>
      <c r="E836" s="62"/>
      <c r="F836" s="45" t="s">
        <v>1450</v>
      </c>
      <c r="G836" s="55" t="s">
        <v>1451</v>
      </c>
      <c r="H836" s="46">
        <v>4663.9399999999996</v>
      </c>
      <c r="I836" s="46">
        <v>3723.84</v>
      </c>
      <c r="J836" s="46">
        <v>13585.22</v>
      </c>
      <c r="K836" s="46">
        <v>2029.04</v>
      </c>
      <c r="L836" s="46">
        <v>6963.16</v>
      </c>
      <c r="M836" s="46">
        <v>4026.24</v>
      </c>
      <c r="N836" s="46">
        <v>3505.72</v>
      </c>
      <c r="O836" s="46">
        <v>7040.61</v>
      </c>
      <c r="P836" s="135">
        <v>7277.88</v>
      </c>
    </row>
    <row r="837" spans="2:16" ht="15" customHeight="1" x14ac:dyDescent="0.2">
      <c r="B837" s="61"/>
      <c r="C837" s="62"/>
      <c r="D837" s="62"/>
      <c r="E837" s="62"/>
      <c r="F837" s="45" t="s">
        <v>1452</v>
      </c>
      <c r="G837" s="55" t="s">
        <v>1453</v>
      </c>
      <c r="H837" s="46">
        <v>424993.43</v>
      </c>
      <c r="I837" s="46">
        <v>109141.93</v>
      </c>
      <c r="J837" s="46">
        <v>324140.24</v>
      </c>
      <c r="K837" s="46">
        <v>148759.74</v>
      </c>
      <c r="L837" s="46">
        <v>73016.509999999995</v>
      </c>
      <c r="M837" s="46">
        <v>152280.22</v>
      </c>
      <c r="N837" s="46">
        <v>134145.99</v>
      </c>
      <c r="O837" s="46">
        <v>66729.820000000007</v>
      </c>
      <c r="P837" s="135">
        <v>123831.12</v>
      </c>
    </row>
    <row r="838" spans="2:16" ht="15" customHeight="1" x14ac:dyDescent="0.2">
      <c r="B838" s="34"/>
      <c r="C838" s="35" t="s">
        <v>1454</v>
      </c>
      <c r="D838" s="35"/>
      <c r="E838" s="35"/>
      <c r="F838" s="35"/>
      <c r="G838" s="52" t="s">
        <v>1455</v>
      </c>
      <c r="H838" s="66">
        <v>0</v>
      </c>
      <c r="I838" s="66">
        <v>0</v>
      </c>
      <c r="J838" s="66">
        <v>0</v>
      </c>
      <c r="K838" s="66">
        <v>0</v>
      </c>
      <c r="L838" s="66">
        <v>0</v>
      </c>
      <c r="M838" s="66">
        <v>0</v>
      </c>
      <c r="N838" s="66">
        <v>0</v>
      </c>
      <c r="O838" s="66">
        <v>0</v>
      </c>
      <c r="P838" s="144">
        <v>0</v>
      </c>
    </row>
    <row r="839" spans="2:16" ht="15" customHeight="1" x14ac:dyDescent="0.2">
      <c r="B839" s="65"/>
      <c r="C839" s="39"/>
      <c r="D839" s="39" t="s">
        <v>1456</v>
      </c>
      <c r="E839" s="39"/>
      <c r="F839" s="39"/>
      <c r="G839" s="53" t="s">
        <v>1457</v>
      </c>
      <c r="H839" s="40">
        <v>0</v>
      </c>
      <c r="I839" s="40">
        <v>0</v>
      </c>
      <c r="J839" s="40">
        <v>0</v>
      </c>
      <c r="K839" s="40">
        <v>0</v>
      </c>
      <c r="L839" s="40">
        <v>0</v>
      </c>
      <c r="M839" s="40">
        <v>0</v>
      </c>
      <c r="N839" s="40">
        <v>0</v>
      </c>
      <c r="O839" s="40">
        <v>0</v>
      </c>
      <c r="P839" s="133">
        <v>0</v>
      </c>
    </row>
    <row r="840" spans="2:16" ht="15" customHeight="1" x14ac:dyDescent="0.2">
      <c r="B840" s="25"/>
      <c r="C840" s="24"/>
      <c r="D840" s="24"/>
      <c r="E840" s="24" t="s">
        <v>1458</v>
      </c>
      <c r="F840" s="24"/>
      <c r="G840" s="57" t="s">
        <v>1459</v>
      </c>
      <c r="H840" s="26">
        <v>0</v>
      </c>
      <c r="I840" s="26">
        <v>0</v>
      </c>
      <c r="J840" s="26">
        <v>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137">
        <v>0</v>
      </c>
    </row>
    <row r="841" spans="2:16" ht="30" customHeight="1" x14ac:dyDescent="0.2">
      <c r="B841" s="61"/>
      <c r="C841" s="62"/>
      <c r="D841" s="62"/>
      <c r="E841" s="62"/>
      <c r="F841" s="45" t="s">
        <v>1460</v>
      </c>
      <c r="G841" s="55" t="s">
        <v>1461</v>
      </c>
      <c r="H841" s="46">
        <v>0</v>
      </c>
      <c r="I841" s="46">
        <v>3646.01</v>
      </c>
      <c r="J841" s="46">
        <v>1237.52</v>
      </c>
      <c r="K841" s="46">
        <v>32959.53</v>
      </c>
      <c r="L841" s="46">
        <v>109697.72</v>
      </c>
      <c r="M841" s="46">
        <v>159949.76000000001</v>
      </c>
      <c r="N841" s="46">
        <v>132483.75</v>
      </c>
      <c r="O841" s="46">
        <v>54442.42</v>
      </c>
      <c r="P841" s="135">
        <v>35431.07</v>
      </c>
    </row>
    <row r="842" spans="2:16" ht="15" customHeight="1" x14ac:dyDescent="0.2">
      <c r="B842" s="25"/>
      <c r="C842" s="24"/>
      <c r="D842" s="24"/>
      <c r="E842" s="24" t="s">
        <v>1462</v>
      </c>
      <c r="F842" s="24"/>
      <c r="G842" s="57" t="s">
        <v>1463</v>
      </c>
      <c r="H842" s="26">
        <v>0</v>
      </c>
      <c r="I842" s="26">
        <v>0</v>
      </c>
      <c r="J842" s="26">
        <v>0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137">
        <v>0</v>
      </c>
    </row>
    <row r="843" spans="2:16" ht="15" customHeight="1" x14ac:dyDescent="0.2">
      <c r="B843" s="61"/>
      <c r="C843" s="62"/>
      <c r="D843" s="62"/>
      <c r="E843" s="62"/>
      <c r="F843" s="45" t="s">
        <v>1464</v>
      </c>
      <c r="G843" s="55" t="s">
        <v>1465</v>
      </c>
      <c r="H843" s="46">
        <v>146945.92000000001</v>
      </c>
      <c r="I843" s="46">
        <v>54716.05</v>
      </c>
      <c r="J843" s="46">
        <v>68770.87</v>
      </c>
      <c r="K843" s="46">
        <v>61054.47</v>
      </c>
      <c r="L843" s="46">
        <v>74150.48</v>
      </c>
      <c r="M843" s="46">
        <v>31982.03</v>
      </c>
      <c r="N843" s="46">
        <v>119983.01</v>
      </c>
      <c r="O843" s="46">
        <v>106511.79</v>
      </c>
      <c r="P843" s="135">
        <v>36849.269999999997</v>
      </c>
    </row>
    <row r="844" spans="2:16" ht="15" customHeight="1" x14ac:dyDescent="0.2">
      <c r="B844" s="25"/>
      <c r="C844" s="24"/>
      <c r="D844" s="24"/>
      <c r="E844" s="24" t="s">
        <v>1466</v>
      </c>
      <c r="F844" s="24"/>
      <c r="G844" s="57" t="s">
        <v>1467</v>
      </c>
      <c r="H844" s="26">
        <v>0</v>
      </c>
      <c r="I844" s="26">
        <v>0</v>
      </c>
      <c r="J844" s="26">
        <v>0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137">
        <v>0</v>
      </c>
    </row>
    <row r="845" spans="2:16" ht="15" customHeight="1" x14ac:dyDescent="0.2">
      <c r="B845" s="61"/>
      <c r="C845" s="62"/>
      <c r="D845" s="62"/>
      <c r="E845" s="62"/>
      <c r="F845" s="45" t="s">
        <v>1468</v>
      </c>
      <c r="G845" s="55" t="s">
        <v>1469</v>
      </c>
      <c r="H845" s="46">
        <v>384645.73</v>
      </c>
      <c r="I845" s="46">
        <v>360116.64</v>
      </c>
      <c r="J845" s="46">
        <v>293536.93</v>
      </c>
      <c r="K845" s="46">
        <v>454384.79</v>
      </c>
      <c r="L845" s="46">
        <v>371787.33</v>
      </c>
      <c r="M845" s="46">
        <v>353643.06</v>
      </c>
      <c r="N845" s="46">
        <v>432826.2</v>
      </c>
      <c r="O845" s="46">
        <v>442956.88</v>
      </c>
      <c r="P845" s="135">
        <v>432449.11</v>
      </c>
    </row>
    <row r="846" spans="2:16" ht="15" customHeight="1" x14ac:dyDescent="0.2">
      <c r="B846" s="25"/>
      <c r="C846" s="24"/>
      <c r="D846" s="24"/>
      <c r="E846" s="24" t="s">
        <v>1470</v>
      </c>
      <c r="F846" s="24"/>
      <c r="G846" s="57" t="s">
        <v>1471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137">
        <v>0</v>
      </c>
    </row>
    <row r="847" spans="2:16" ht="15" customHeight="1" x14ac:dyDescent="0.2">
      <c r="B847" s="61"/>
      <c r="C847" s="62"/>
      <c r="D847" s="62"/>
      <c r="E847" s="62"/>
      <c r="F847" s="45" t="s">
        <v>1472</v>
      </c>
      <c r="G847" s="55" t="s">
        <v>1473</v>
      </c>
      <c r="H847" s="46">
        <v>49133.87</v>
      </c>
      <c r="I847" s="46">
        <v>20045.88</v>
      </c>
      <c r="J847" s="46">
        <v>10558.71</v>
      </c>
      <c r="K847" s="46">
        <v>57734.17</v>
      </c>
      <c r="L847" s="46">
        <v>26162.720000000001</v>
      </c>
      <c r="M847" s="46">
        <v>72901.3</v>
      </c>
      <c r="N847" s="46">
        <v>24938.29</v>
      </c>
      <c r="O847" s="46">
        <v>16834.96</v>
      </c>
      <c r="P847" s="135">
        <v>40096.47</v>
      </c>
    </row>
    <row r="848" spans="2:16" ht="15" customHeight="1" x14ac:dyDescent="0.2">
      <c r="B848" s="61"/>
      <c r="C848" s="62"/>
      <c r="D848" s="62"/>
      <c r="E848" s="62"/>
      <c r="F848" s="45" t="s">
        <v>1474</v>
      </c>
      <c r="G848" s="55" t="s">
        <v>4250</v>
      </c>
      <c r="H848" s="46">
        <v>939.49</v>
      </c>
      <c r="I848" s="46">
        <v>2370.2199999999998</v>
      </c>
      <c r="J848" s="46">
        <v>890.65</v>
      </c>
      <c r="K848" s="46">
        <v>2187.61</v>
      </c>
      <c r="L848" s="46">
        <v>811.92</v>
      </c>
      <c r="M848" s="46">
        <v>292.58999999999997</v>
      </c>
      <c r="N848" s="46">
        <v>345.88</v>
      </c>
      <c r="O848" s="46">
        <v>3386.72</v>
      </c>
      <c r="P848" s="135">
        <v>2664.13</v>
      </c>
    </row>
    <row r="849" spans="2:16" ht="15" customHeight="1" x14ac:dyDescent="0.2">
      <c r="B849" s="25"/>
      <c r="C849" s="24"/>
      <c r="D849" s="24"/>
      <c r="E849" s="24" t="s">
        <v>1476</v>
      </c>
      <c r="F849" s="24"/>
      <c r="G849" s="57" t="s">
        <v>1477</v>
      </c>
      <c r="H849" s="26">
        <v>0</v>
      </c>
      <c r="I849" s="26">
        <v>0</v>
      </c>
      <c r="J849" s="26">
        <v>0</v>
      </c>
      <c r="K849" s="26">
        <v>0</v>
      </c>
      <c r="L849" s="26">
        <v>0</v>
      </c>
      <c r="M849" s="26">
        <v>0</v>
      </c>
      <c r="N849" s="26">
        <v>0</v>
      </c>
      <c r="O849" s="26">
        <v>0</v>
      </c>
      <c r="P849" s="137">
        <v>0</v>
      </c>
    </row>
    <row r="850" spans="2:16" ht="15" customHeight="1" x14ac:dyDescent="0.2">
      <c r="B850" s="61"/>
      <c r="C850" s="62"/>
      <c r="D850" s="62"/>
      <c r="E850" s="62"/>
      <c r="F850" s="45" t="s">
        <v>1478</v>
      </c>
      <c r="G850" s="55" t="s">
        <v>1479</v>
      </c>
      <c r="H850" s="46">
        <v>0</v>
      </c>
      <c r="I850" s="46">
        <v>0</v>
      </c>
      <c r="J850" s="46">
        <v>0</v>
      </c>
      <c r="K850" s="46">
        <v>0</v>
      </c>
      <c r="L850" s="46">
        <v>0</v>
      </c>
      <c r="M850" s="46">
        <v>0</v>
      </c>
      <c r="N850" s="46">
        <v>0</v>
      </c>
      <c r="O850" s="46">
        <v>0</v>
      </c>
      <c r="P850" s="135">
        <v>0</v>
      </c>
    </row>
    <row r="851" spans="2:16" ht="15" customHeight="1" x14ac:dyDescent="0.2">
      <c r="B851" s="61"/>
      <c r="C851" s="62"/>
      <c r="D851" s="62"/>
      <c r="E851" s="62"/>
      <c r="F851" s="45" t="s">
        <v>1480</v>
      </c>
      <c r="G851" s="55" t="s">
        <v>1481</v>
      </c>
      <c r="H851" s="46">
        <v>1579.77</v>
      </c>
      <c r="I851" s="46">
        <v>3797.72</v>
      </c>
      <c r="J851" s="46">
        <v>1965.78</v>
      </c>
      <c r="K851" s="46">
        <v>1687.91</v>
      </c>
      <c r="L851" s="46">
        <v>574.38</v>
      </c>
      <c r="M851" s="46">
        <v>11083.6</v>
      </c>
      <c r="N851" s="46">
        <v>3697.47</v>
      </c>
      <c r="O851" s="46">
        <v>8043.35</v>
      </c>
      <c r="P851" s="135">
        <v>4641.76</v>
      </c>
    </row>
    <row r="852" spans="2:16" ht="15" customHeight="1" x14ac:dyDescent="0.2">
      <c r="B852" s="65"/>
      <c r="C852" s="39"/>
      <c r="D852" s="39" t="s">
        <v>1482</v>
      </c>
      <c r="E852" s="39"/>
      <c r="F852" s="39"/>
      <c r="G852" s="53" t="s">
        <v>1483</v>
      </c>
      <c r="H852" s="40">
        <v>0</v>
      </c>
      <c r="I852" s="40">
        <v>0</v>
      </c>
      <c r="J852" s="40">
        <v>0</v>
      </c>
      <c r="K852" s="40">
        <v>0</v>
      </c>
      <c r="L852" s="40">
        <v>0</v>
      </c>
      <c r="M852" s="40">
        <v>0</v>
      </c>
      <c r="N852" s="40">
        <v>0</v>
      </c>
      <c r="O852" s="40">
        <v>0</v>
      </c>
      <c r="P852" s="133">
        <v>0</v>
      </c>
    </row>
    <row r="853" spans="2:16" ht="15" customHeight="1" x14ac:dyDescent="0.2">
      <c r="B853" s="25"/>
      <c r="C853" s="24"/>
      <c r="D853" s="24"/>
      <c r="E853" s="24" t="s">
        <v>1484</v>
      </c>
      <c r="F853" s="24"/>
      <c r="G853" s="57" t="s">
        <v>1485</v>
      </c>
      <c r="H853" s="26">
        <v>0</v>
      </c>
      <c r="I853" s="26">
        <v>0</v>
      </c>
      <c r="J853" s="26">
        <v>0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137">
        <v>0</v>
      </c>
    </row>
    <row r="854" spans="2:16" ht="30" customHeight="1" x14ac:dyDescent="0.2">
      <c r="B854" s="61"/>
      <c r="C854" s="62"/>
      <c r="D854" s="62"/>
      <c r="E854" s="62"/>
      <c r="F854" s="45" t="s">
        <v>1486</v>
      </c>
      <c r="G854" s="55" t="s">
        <v>4251</v>
      </c>
      <c r="H854" s="46">
        <v>1842.48</v>
      </c>
      <c r="I854" s="46">
        <v>72.39</v>
      </c>
      <c r="J854" s="46">
        <v>8569.43</v>
      </c>
      <c r="K854" s="46">
        <v>25127.71</v>
      </c>
      <c r="L854" s="46">
        <v>6761.54</v>
      </c>
      <c r="M854" s="46">
        <v>9224.7800000000007</v>
      </c>
      <c r="N854" s="46">
        <v>10622.99</v>
      </c>
      <c r="O854" s="46">
        <v>10782.4</v>
      </c>
      <c r="P854" s="135">
        <v>8463.2099999999991</v>
      </c>
    </row>
    <row r="855" spans="2:16" ht="15" customHeight="1" x14ac:dyDescent="0.2">
      <c r="B855" s="61"/>
      <c r="C855" s="62"/>
      <c r="D855" s="62"/>
      <c r="E855" s="62"/>
      <c r="F855" s="45" t="s">
        <v>1488</v>
      </c>
      <c r="G855" s="55" t="s">
        <v>1489</v>
      </c>
      <c r="H855" s="46">
        <v>3209.97</v>
      </c>
      <c r="I855" s="46">
        <v>3836.08</v>
      </c>
      <c r="J855" s="46">
        <v>3114.9</v>
      </c>
      <c r="K855" s="46">
        <v>5195.95</v>
      </c>
      <c r="L855" s="46">
        <v>1429.53</v>
      </c>
      <c r="M855" s="46">
        <v>2551.61</v>
      </c>
      <c r="N855" s="46">
        <v>2838.11</v>
      </c>
      <c r="O855" s="46">
        <v>1659.89</v>
      </c>
      <c r="P855" s="135">
        <v>4038.57</v>
      </c>
    </row>
    <row r="856" spans="2:16" ht="15" customHeight="1" x14ac:dyDescent="0.2">
      <c r="B856" s="25"/>
      <c r="C856" s="24"/>
      <c r="D856" s="24"/>
      <c r="E856" s="24" t="s">
        <v>1490</v>
      </c>
      <c r="F856" s="24"/>
      <c r="G856" s="57" t="s">
        <v>1491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137">
        <v>0</v>
      </c>
    </row>
    <row r="857" spans="2:16" ht="30" customHeight="1" x14ac:dyDescent="0.2">
      <c r="B857" s="61"/>
      <c r="C857" s="62"/>
      <c r="D857" s="62"/>
      <c r="E857" s="62"/>
      <c r="F857" s="45" t="s">
        <v>1492</v>
      </c>
      <c r="G857" s="55" t="s">
        <v>1493</v>
      </c>
      <c r="H857" s="46">
        <v>178076.98</v>
      </c>
      <c r="I857" s="46">
        <v>197593.60000000001</v>
      </c>
      <c r="J857" s="46">
        <v>182640.1</v>
      </c>
      <c r="K857" s="46">
        <v>265350.59000000003</v>
      </c>
      <c r="L857" s="46">
        <v>169193.4</v>
      </c>
      <c r="M857" s="46">
        <v>181271.77</v>
      </c>
      <c r="N857" s="46">
        <v>207338.98</v>
      </c>
      <c r="O857" s="46">
        <v>295988.84999999998</v>
      </c>
      <c r="P857" s="135">
        <v>275329.23</v>
      </c>
    </row>
    <row r="858" spans="2:16" ht="30" customHeight="1" x14ac:dyDescent="0.2">
      <c r="B858" s="61"/>
      <c r="C858" s="62"/>
      <c r="D858" s="62"/>
      <c r="E858" s="62"/>
      <c r="F858" s="45" t="s">
        <v>1494</v>
      </c>
      <c r="G858" s="55" t="s">
        <v>1495</v>
      </c>
      <c r="H858" s="46">
        <v>139362.21</v>
      </c>
      <c r="I858" s="46">
        <v>105451.5</v>
      </c>
      <c r="J858" s="46">
        <v>101930.98</v>
      </c>
      <c r="K858" s="46">
        <v>111644.08</v>
      </c>
      <c r="L858" s="46">
        <v>154631.63</v>
      </c>
      <c r="M858" s="46">
        <v>189889.04</v>
      </c>
      <c r="N858" s="46">
        <v>154589.76000000001</v>
      </c>
      <c r="O858" s="46">
        <v>139400.54999999999</v>
      </c>
      <c r="P858" s="135">
        <v>134777.76999999999</v>
      </c>
    </row>
    <row r="859" spans="2:16" ht="15" customHeight="1" x14ac:dyDescent="0.2">
      <c r="B859" s="25"/>
      <c r="C859" s="24"/>
      <c r="D859" s="24"/>
      <c r="E859" s="24" t="s">
        <v>1496</v>
      </c>
      <c r="F859" s="24"/>
      <c r="G859" s="57" t="s">
        <v>1497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137">
        <v>0</v>
      </c>
    </row>
    <row r="860" spans="2:16" ht="30" customHeight="1" x14ac:dyDescent="0.2">
      <c r="B860" s="61"/>
      <c r="C860" s="62"/>
      <c r="D860" s="62"/>
      <c r="E860" s="62"/>
      <c r="F860" s="45" t="s">
        <v>1498</v>
      </c>
      <c r="G860" s="55" t="s">
        <v>1499</v>
      </c>
      <c r="H860" s="46">
        <v>697121.27</v>
      </c>
      <c r="I860" s="46">
        <v>828982.23</v>
      </c>
      <c r="J860" s="46">
        <v>665791.17000000004</v>
      </c>
      <c r="K860" s="46">
        <v>878602.19</v>
      </c>
      <c r="L860" s="46">
        <v>699753.51</v>
      </c>
      <c r="M860" s="46">
        <v>813781.81</v>
      </c>
      <c r="N860" s="46">
        <v>745350.06</v>
      </c>
      <c r="O860" s="46">
        <v>796818.77</v>
      </c>
      <c r="P860" s="135">
        <v>899306.17</v>
      </c>
    </row>
    <row r="861" spans="2:16" ht="12.75" x14ac:dyDescent="0.2">
      <c r="B861" s="25"/>
      <c r="C861" s="24"/>
      <c r="D861" s="24"/>
      <c r="E861" s="24" t="s">
        <v>1500</v>
      </c>
      <c r="F861" s="24"/>
      <c r="G861" s="57" t="s">
        <v>1501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137">
        <v>0</v>
      </c>
    </row>
    <row r="862" spans="2:16" ht="15" customHeight="1" x14ac:dyDescent="0.2">
      <c r="B862" s="61"/>
      <c r="C862" s="62"/>
      <c r="D862" s="62"/>
      <c r="E862" s="62"/>
      <c r="F862" s="45" t="s">
        <v>1502</v>
      </c>
      <c r="G862" s="55" t="s">
        <v>1503</v>
      </c>
      <c r="H862" s="46">
        <v>3679.43</v>
      </c>
      <c r="I862" s="46">
        <v>2395.64</v>
      </c>
      <c r="J862" s="46">
        <v>4624.54</v>
      </c>
      <c r="K862" s="46">
        <v>20733.509999999998</v>
      </c>
      <c r="L862" s="46">
        <v>24098.54</v>
      </c>
      <c r="M862" s="46">
        <v>56131.43</v>
      </c>
      <c r="N862" s="46">
        <v>2080.9499999999998</v>
      </c>
      <c r="O862" s="46">
        <v>2714.81</v>
      </c>
      <c r="P862" s="135">
        <v>2101.65</v>
      </c>
    </row>
    <row r="863" spans="2:16" ht="15" customHeight="1" x14ac:dyDescent="0.2">
      <c r="B863" s="61"/>
      <c r="C863" s="62"/>
      <c r="D863" s="62"/>
      <c r="E863" s="62"/>
      <c r="F863" s="45" t="s">
        <v>1504</v>
      </c>
      <c r="G863" s="55" t="s">
        <v>4252</v>
      </c>
      <c r="H863" s="46">
        <v>173075.82</v>
      </c>
      <c r="I863" s="46">
        <v>88287.73</v>
      </c>
      <c r="J863" s="46">
        <v>90520.45</v>
      </c>
      <c r="K863" s="46">
        <v>112296</v>
      </c>
      <c r="L863" s="46">
        <v>51212.04</v>
      </c>
      <c r="M863" s="46">
        <v>55664.69</v>
      </c>
      <c r="N863" s="46">
        <v>43792.1</v>
      </c>
      <c r="O863" s="46">
        <v>60984.68</v>
      </c>
      <c r="P863" s="135">
        <v>88756.93</v>
      </c>
    </row>
    <row r="864" spans="2:16" ht="15" customHeight="1" x14ac:dyDescent="0.2">
      <c r="B864" s="25"/>
      <c r="C864" s="24"/>
      <c r="D864" s="24"/>
      <c r="E864" s="24" t="s">
        <v>1506</v>
      </c>
      <c r="F864" s="24"/>
      <c r="G864" s="57" t="s">
        <v>1507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137">
        <v>0</v>
      </c>
    </row>
    <row r="865" spans="2:16" ht="15" customHeight="1" x14ac:dyDescent="0.2">
      <c r="B865" s="61"/>
      <c r="C865" s="62"/>
      <c r="D865" s="62"/>
      <c r="E865" s="62"/>
      <c r="F865" s="45" t="s">
        <v>1508</v>
      </c>
      <c r="G865" s="55" t="s">
        <v>1509</v>
      </c>
      <c r="H865" s="46">
        <v>1539.72</v>
      </c>
      <c r="I865" s="46">
        <v>204.15</v>
      </c>
      <c r="J865" s="46">
        <v>1001.29</v>
      </c>
      <c r="K865" s="46">
        <v>756.73</v>
      </c>
      <c r="L865" s="46">
        <v>917.41</v>
      </c>
      <c r="M865" s="46">
        <v>42.34</v>
      </c>
      <c r="N865" s="46">
        <v>3567.86</v>
      </c>
      <c r="O865" s="46">
        <v>789.54</v>
      </c>
      <c r="P865" s="135">
        <v>296.44</v>
      </c>
    </row>
    <row r="866" spans="2:16" ht="15" customHeight="1" x14ac:dyDescent="0.2">
      <c r="B866" s="25"/>
      <c r="C866" s="24"/>
      <c r="D866" s="24"/>
      <c r="E866" s="24" t="s">
        <v>1510</v>
      </c>
      <c r="F866" s="24"/>
      <c r="G866" s="57" t="s">
        <v>1511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137">
        <v>0</v>
      </c>
    </row>
    <row r="867" spans="2:16" ht="30" customHeight="1" x14ac:dyDescent="0.2">
      <c r="B867" s="61"/>
      <c r="C867" s="62"/>
      <c r="D867" s="62"/>
      <c r="E867" s="62"/>
      <c r="F867" s="45" t="s">
        <v>1512</v>
      </c>
      <c r="G867" s="55" t="s">
        <v>4253</v>
      </c>
      <c r="H867" s="46">
        <v>4431.3100000000004</v>
      </c>
      <c r="I867" s="46">
        <v>5650.65</v>
      </c>
      <c r="J867" s="46">
        <v>1088.18</v>
      </c>
      <c r="K867" s="46">
        <v>5071.6400000000003</v>
      </c>
      <c r="L867" s="46">
        <v>16623.189999999999</v>
      </c>
      <c r="M867" s="46">
        <v>18932.68</v>
      </c>
      <c r="N867" s="46">
        <v>49007.19</v>
      </c>
      <c r="O867" s="46">
        <v>8934.52</v>
      </c>
      <c r="P867" s="135">
        <v>6373.06</v>
      </c>
    </row>
    <row r="868" spans="2:16" ht="30" customHeight="1" x14ac:dyDescent="0.2">
      <c r="B868" s="61"/>
      <c r="C868" s="62"/>
      <c r="D868" s="62"/>
      <c r="E868" s="62"/>
      <c r="F868" s="45" t="s">
        <v>1514</v>
      </c>
      <c r="G868" s="55" t="s">
        <v>1515</v>
      </c>
      <c r="H868" s="46">
        <v>456801.74</v>
      </c>
      <c r="I868" s="46">
        <v>265679.96999999997</v>
      </c>
      <c r="J868" s="46">
        <v>253087.68</v>
      </c>
      <c r="K868" s="46">
        <v>490107.99</v>
      </c>
      <c r="L868" s="46">
        <v>525792.81000000006</v>
      </c>
      <c r="M868" s="46">
        <v>365294.15</v>
      </c>
      <c r="N868" s="46">
        <v>672198.87</v>
      </c>
      <c r="O868" s="46">
        <v>285997.17</v>
      </c>
      <c r="P868" s="135">
        <v>439833.66</v>
      </c>
    </row>
    <row r="869" spans="2:16" ht="15" customHeight="1" x14ac:dyDescent="0.2">
      <c r="B869" s="65"/>
      <c r="C869" s="39"/>
      <c r="D869" s="39" t="s">
        <v>1516</v>
      </c>
      <c r="E869" s="39"/>
      <c r="F869" s="39"/>
      <c r="G869" s="53" t="s">
        <v>1517</v>
      </c>
      <c r="H869" s="40">
        <v>0</v>
      </c>
      <c r="I869" s="40">
        <v>0</v>
      </c>
      <c r="J869" s="40">
        <v>0</v>
      </c>
      <c r="K869" s="40">
        <v>0</v>
      </c>
      <c r="L869" s="40">
        <v>0</v>
      </c>
      <c r="M869" s="40">
        <v>0</v>
      </c>
      <c r="N869" s="40">
        <v>0</v>
      </c>
      <c r="O869" s="40">
        <v>0</v>
      </c>
      <c r="P869" s="133">
        <v>0</v>
      </c>
    </row>
    <row r="870" spans="2:16" ht="15" customHeight="1" x14ac:dyDescent="0.2">
      <c r="B870" s="25"/>
      <c r="C870" s="24"/>
      <c r="D870" s="24"/>
      <c r="E870" s="24" t="s">
        <v>1518</v>
      </c>
      <c r="F870" s="24"/>
      <c r="G870" s="57" t="s">
        <v>1519</v>
      </c>
      <c r="H870" s="26">
        <v>0</v>
      </c>
      <c r="I870" s="26">
        <v>0</v>
      </c>
      <c r="J870" s="26">
        <v>0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137">
        <v>0</v>
      </c>
    </row>
    <row r="871" spans="2:16" ht="15" customHeight="1" x14ac:dyDescent="0.2">
      <c r="B871" s="61"/>
      <c r="C871" s="62"/>
      <c r="D871" s="62"/>
      <c r="E871" s="62"/>
      <c r="F871" s="45" t="s">
        <v>1520</v>
      </c>
      <c r="G871" s="55" t="s">
        <v>1521</v>
      </c>
      <c r="H871" s="46">
        <v>9582.25</v>
      </c>
      <c r="I871" s="46">
        <v>7499.62</v>
      </c>
      <c r="J871" s="46">
        <v>10520.68</v>
      </c>
      <c r="K871" s="46">
        <v>14046.52</v>
      </c>
      <c r="L871" s="46">
        <v>13207.46</v>
      </c>
      <c r="M871" s="46">
        <v>10344.85</v>
      </c>
      <c r="N871" s="46">
        <v>14323.68</v>
      </c>
      <c r="O871" s="46">
        <v>15336.61</v>
      </c>
      <c r="P871" s="135">
        <v>16066.33</v>
      </c>
    </row>
    <row r="872" spans="2:16" ht="15" customHeight="1" x14ac:dyDescent="0.2">
      <c r="B872" s="25"/>
      <c r="C872" s="24"/>
      <c r="D872" s="24"/>
      <c r="E872" s="24" t="s">
        <v>1522</v>
      </c>
      <c r="F872" s="24"/>
      <c r="G872" s="57" t="s">
        <v>1523</v>
      </c>
      <c r="H872" s="26">
        <v>0</v>
      </c>
      <c r="I872" s="26">
        <v>0</v>
      </c>
      <c r="J872" s="26">
        <v>0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137">
        <v>0</v>
      </c>
    </row>
    <row r="873" spans="2:16" ht="15" customHeight="1" x14ac:dyDescent="0.2">
      <c r="B873" s="61"/>
      <c r="C873" s="62"/>
      <c r="D873" s="62"/>
      <c r="E873" s="62"/>
      <c r="F873" s="45" t="s">
        <v>1524</v>
      </c>
      <c r="G873" s="55" t="s">
        <v>1525</v>
      </c>
      <c r="H873" s="46">
        <v>16258.75</v>
      </c>
      <c r="I873" s="46">
        <v>26875.27</v>
      </c>
      <c r="J873" s="46">
        <v>48564.15</v>
      </c>
      <c r="K873" s="46">
        <v>40787.629999999997</v>
      </c>
      <c r="L873" s="46">
        <v>27896.21</v>
      </c>
      <c r="M873" s="46">
        <v>26842.61</v>
      </c>
      <c r="N873" s="46">
        <v>57001.79</v>
      </c>
      <c r="O873" s="46">
        <v>40771.46</v>
      </c>
      <c r="P873" s="135">
        <v>43769.75</v>
      </c>
    </row>
    <row r="874" spans="2:16" ht="15" customHeight="1" x14ac:dyDescent="0.2">
      <c r="B874" s="25"/>
      <c r="C874" s="24"/>
      <c r="D874" s="24"/>
      <c r="E874" s="24" t="s">
        <v>1526</v>
      </c>
      <c r="F874" s="24"/>
      <c r="G874" s="57" t="s">
        <v>1527</v>
      </c>
      <c r="H874" s="26">
        <v>0</v>
      </c>
      <c r="I874" s="26">
        <v>0</v>
      </c>
      <c r="J874" s="26">
        <v>0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137">
        <v>0</v>
      </c>
    </row>
    <row r="875" spans="2:16" ht="30" customHeight="1" x14ac:dyDescent="0.2">
      <c r="B875" s="61"/>
      <c r="C875" s="62"/>
      <c r="D875" s="62"/>
      <c r="E875" s="62"/>
      <c r="F875" s="45" t="s">
        <v>1528</v>
      </c>
      <c r="G875" s="55" t="s">
        <v>1529</v>
      </c>
      <c r="H875" s="46">
        <v>19358.79</v>
      </c>
      <c r="I875" s="46">
        <v>39017.800000000003</v>
      </c>
      <c r="J875" s="46">
        <v>29779.43</v>
      </c>
      <c r="K875" s="46">
        <v>45348.21</v>
      </c>
      <c r="L875" s="46">
        <v>33219.83</v>
      </c>
      <c r="M875" s="46">
        <v>30833.34</v>
      </c>
      <c r="N875" s="46">
        <v>32905.879999999997</v>
      </c>
      <c r="O875" s="46">
        <v>23795.97</v>
      </c>
      <c r="P875" s="135">
        <v>40155.35</v>
      </c>
    </row>
    <row r="876" spans="2:16" ht="15" customHeight="1" x14ac:dyDescent="0.2">
      <c r="B876" s="65"/>
      <c r="C876" s="39"/>
      <c r="D876" s="39" t="s">
        <v>1530</v>
      </c>
      <c r="E876" s="39"/>
      <c r="F876" s="39"/>
      <c r="G876" s="53" t="s">
        <v>4254</v>
      </c>
      <c r="H876" s="40">
        <v>0</v>
      </c>
      <c r="I876" s="40">
        <v>0</v>
      </c>
      <c r="J876" s="40">
        <v>0</v>
      </c>
      <c r="K876" s="40">
        <v>0</v>
      </c>
      <c r="L876" s="40">
        <v>0</v>
      </c>
      <c r="M876" s="40">
        <v>0</v>
      </c>
      <c r="N876" s="40">
        <v>0</v>
      </c>
      <c r="O876" s="40">
        <v>0</v>
      </c>
      <c r="P876" s="133">
        <v>0</v>
      </c>
    </row>
    <row r="877" spans="2:16" ht="15" customHeight="1" x14ac:dyDescent="0.2">
      <c r="B877" s="25"/>
      <c r="C877" s="24"/>
      <c r="D877" s="24"/>
      <c r="E877" s="24" t="s">
        <v>1531</v>
      </c>
      <c r="F877" s="24"/>
      <c r="G877" s="57" t="s">
        <v>4254</v>
      </c>
      <c r="H877" s="26">
        <v>0</v>
      </c>
      <c r="I877" s="26">
        <v>0</v>
      </c>
      <c r="J877" s="26">
        <v>0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137">
        <v>0</v>
      </c>
    </row>
    <row r="878" spans="2:16" ht="15" customHeight="1" x14ac:dyDescent="0.2">
      <c r="B878" s="61"/>
      <c r="C878" s="62"/>
      <c r="D878" s="62"/>
      <c r="E878" s="62"/>
      <c r="F878" s="45" t="s">
        <v>1532</v>
      </c>
      <c r="G878" s="55" t="s">
        <v>4255</v>
      </c>
      <c r="H878" s="46">
        <v>56858.92</v>
      </c>
      <c r="I878" s="46">
        <v>40540.33</v>
      </c>
      <c r="J878" s="46">
        <v>57597.4</v>
      </c>
      <c r="K878" s="46">
        <v>167282.67000000001</v>
      </c>
      <c r="L878" s="46">
        <v>90135.46</v>
      </c>
      <c r="M878" s="46">
        <v>69428.95</v>
      </c>
      <c r="N878" s="46">
        <v>33856.39</v>
      </c>
      <c r="O878" s="46">
        <v>134890.54999999999</v>
      </c>
      <c r="P878" s="135">
        <v>121974.24</v>
      </c>
    </row>
    <row r="879" spans="2:16" ht="15" customHeight="1" x14ac:dyDescent="0.2">
      <c r="B879" s="65"/>
      <c r="C879" s="39"/>
      <c r="D879" s="39" t="s">
        <v>1534</v>
      </c>
      <c r="E879" s="39"/>
      <c r="F879" s="39"/>
      <c r="G879" s="53" t="s">
        <v>1535</v>
      </c>
      <c r="H879" s="40">
        <v>0</v>
      </c>
      <c r="I879" s="40">
        <v>0</v>
      </c>
      <c r="J879" s="40">
        <v>0</v>
      </c>
      <c r="K879" s="40">
        <v>0</v>
      </c>
      <c r="L879" s="40">
        <v>0</v>
      </c>
      <c r="M879" s="40">
        <v>0</v>
      </c>
      <c r="N879" s="40">
        <v>0</v>
      </c>
      <c r="O879" s="40">
        <v>0</v>
      </c>
      <c r="P879" s="133">
        <v>0</v>
      </c>
    </row>
    <row r="880" spans="2:16" ht="15" customHeight="1" x14ac:dyDescent="0.2">
      <c r="B880" s="25"/>
      <c r="C880" s="24"/>
      <c r="D880" s="24"/>
      <c r="E880" s="24" t="s">
        <v>1536</v>
      </c>
      <c r="F880" s="24"/>
      <c r="G880" s="57" t="s">
        <v>1537</v>
      </c>
      <c r="H880" s="26">
        <v>0</v>
      </c>
      <c r="I880" s="26">
        <v>0</v>
      </c>
      <c r="J880" s="26">
        <v>0</v>
      </c>
      <c r="K880" s="26">
        <v>0</v>
      </c>
      <c r="L880" s="26">
        <v>0</v>
      </c>
      <c r="M880" s="26">
        <v>0</v>
      </c>
      <c r="N880" s="26">
        <v>0</v>
      </c>
      <c r="O880" s="26">
        <v>0</v>
      </c>
      <c r="P880" s="137">
        <v>0</v>
      </c>
    </row>
    <row r="881" spans="2:16" ht="30" customHeight="1" x14ac:dyDescent="0.2">
      <c r="B881" s="61"/>
      <c r="C881" s="62"/>
      <c r="D881" s="62"/>
      <c r="E881" s="62"/>
      <c r="F881" s="45" t="s">
        <v>1538</v>
      </c>
      <c r="G881" s="55" t="s">
        <v>1539</v>
      </c>
      <c r="H881" s="46">
        <v>854092.47</v>
      </c>
      <c r="I881" s="46">
        <v>830682.64</v>
      </c>
      <c r="J881" s="46">
        <v>933536.38</v>
      </c>
      <c r="K881" s="46">
        <v>1067043.54</v>
      </c>
      <c r="L881" s="46">
        <v>1587546.23</v>
      </c>
      <c r="M881" s="46">
        <v>897786.68</v>
      </c>
      <c r="N881" s="46">
        <v>816040.47</v>
      </c>
      <c r="O881" s="46">
        <v>1516949.21</v>
      </c>
      <c r="P881" s="135">
        <v>1126181.51</v>
      </c>
    </row>
    <row r="882" spans="2:16" ht="30" customHeight="1" x14ac:dyDescent="0.2">
      <c r="B882" s="25"/>
      <c r="C882" s="24"/>
      <c r="D882" s="24"/>
      <c r="E882" s="24" t="s">
        <v>1540</v>
      </c>
      <c r="F882" s="24"/>
      <c r="G882" s="57" t="s">
        <v>1541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137">
        <v>0</v>
      </c>
    </row>
    <row r="883" spans="2:16" ht="30" customHeight="1" x14ac:dyDescent="0.2">
      <c r="B883" s="61"/>
      <c r="C883" s="62"/>
      <c r="D883" s="62"/>
      <c r="E883" s="62"/>
      <c r="F883" s="45" t="s">
        <v>1542</v>
      </c>
      <c r="G883" s="55" t="s">
        <v>1543</v>
      </c>
      <c r="H883" s="46">
        <v>92964.71</v>
      </c>
      <c r="I883" s="46">
        <v>229559.29</v>
      </c>
      <c r="J883" s="46">
        <v>177599.56</v>
      </c>
      <c r="K883" s="46">
        <v>242591.35</v>
      </c>
      <c r="L883" s="46">
        <v>148011.57999999999</v>
      </c>
      <c r="M883" s="46">
        <v>256094.81</v>
      </c>
      <c r="N883" s="46">
        <v>195795.46</v>
      </c>
      <c r="O883" s="46">
        <v>225379.38</v>
      </c>
      <c r="P883" s="135">
        <v>229816.47</v>
      </c>
    </row>
    <row r="884" spans="2:16" ht="15" customHeight="1" x14ac:dyDescent="0.2">
      <c r="B884" s="25"/>
      <c r="C884" s="24"/>
      <c r="D884" s="24"/>
      <c r="E884" s="24" t="s">
        <v>1544</v>
      </c>
      <c r="F884" s="24"/>
      <c r="G884" s="57" t="s">
        <v>1545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137">
        <v>0</v>
      </c>
    </row>
    <row r="885" spans="2:16" ht="15" customHeight="1" x14ac:dyDescent="0.2">
      <c r="B885" s="61"/>
      <c r="C885" s="62"/>
      <c r="D885" s="62"/>
      <c r="E885" s="62"/>
      <c r="F885" s="45" t="s">
        <v>1546</v>
      </c>
      <c r="G885" s="55" t="s">
        <v>1547</v>
      </c>
      <c r="H885" s="46">
        <v>5795.18</v>
      </c>
      <c r="I885" s="46">
        <v>9306.19</v>
      </c>
      <c r="J885" s="46">
        <v>8614.8700000000008</v>
      </c>
      <c r="K885" s="46">
        <v>7486.46</v>
      </c>
      <c r="L885" s="46">
        <v>6566.36</v>
      </c>
      <c r="M885" s="46">
        <v>9036.83</v>
      </c>
      <c r="N885" s="46">
        <v>12710.04</v>
      </c>
      <c r="O885" s="46">
        <v>9635.76</v>
      </c>
      <c r="P885" s="135">
        <v>9919.7999999999993</v>
      </c>
    </row>
    <row r="886" spans="2:16" ht="30" customHeight="1" x14ac:dyDescent="0.2">
      <c r="B886" s="25"/>
      <c r="C886" s="24"/>
      <c r="D886" s="24"/>
      <c r="E886" s="24" t="s">
        <v>1548</v>
      </c>
      <c r="F886" s="24"/>
      <c r="G886" s="57" t="s">
        <v>1549</v>
      </c>
      <c r="H886" s="26">
        <v>0</v>
      </c>
      <c r="I886" s="26">
        <v>0</v>
      </c>
      <c r="J886" s="26">
        <v>0</v>
      </c>
      <c r="K886" s="26">
        <v>0</v>
      </c>
      <c r="L886" s="26">
        <v>0</v>
      </c>
      <c r="M886" s="26">
        <v>0</v>
      </c>
      <c r="N886" s="26">
        <v>0</v>
      </c>
      <c r="O886" s="26">
        <v>0</v>
      </c>
      <c r="P886" s="137">
        <v>0</v>
      </c>
    </row>
    <row r="887" spans="2:16" ht="30" customHeight="1" x14ac:dyDescent="0.2">
      <c r="B887" s="61"/>
      <c r="C887" s="62"/>
      <c r="D887" s="62"/>
      <c r="E887" s="62"/>
      <c r="F887" s="45" t="s">
        <v>1550</v>
      </c>
      <c r="G887" s="55" t="s">
        <v>1551</v>
      </c>
      <c r="H887" s="46">
        <v>105942.77</v>
      </c>
      <c r="I887" s="46">
        <v>107767.96</v>
      </c>
      <c r="J887" s="46">
        <v>136534.1</v>
      </c>
      <c r="K887" s="46">
        <v>198606.21</v>
      </c>
      <c r="L887" s="46">
        <v>98603.56</v>
      </c>
      <c r="M887" s="46">
        <v>99080.65</v>
      </c>
      <c r="N887" s="46">
        <v>118461.97</v>
      </c>
      <c r="O887" s="46">
        <v>107960.91</v>
      </c>
      <c r="P887" s="135">
        <v>93827.96</v>
      </c>
    </row>
    <row r="888" spans="2:16" ht="15" customHeight="1" x14ac:dyDescent="0.2">
      <c r="B888" s="65"/>
      <c r="C888" s="39"/>
      <c r="D888" s="39" t="s">
        <v>1552</v>
      </c>
      <c r="E888" s="39"/>
      <c r="F888" s="39"/>
      <c r="G888" s="53" t="s">
        <v>1553</v>
      </c>
      <c r="H888" s="40">
        <v>0</v>
      </c>
      <c r="I888" s="40">
        <v>0</v>
      </c>
      <c r="J888" s="40">
        <v>0</v>
      </c>
      <c r="K888" s="40">
        <v>0</v>
      </c>
      <c r="L888" s="40">
        <v>0</v>
      </c>
      <c r="M888" s="40">
        <v>0</v>
      </c>
      <c r="N888" s="40">
        <v>0</v>
      </c>
      <c r="O888" s="40">
        <v>0</v>
      </c>
      <c r="P888" s="133">
        <v>0</v>
      </c>
    </row>
    <row r="889" spans="2:16" ht="15" customHeight="1" x14ac:dyDescent="0.2">
      <c r="B889" s="25"/>
      <c r="C889" s="24"/>
      <c r="D889" s="24"/>
      <c r="E889" s="24" t="s">
        <v>1554</v>
      </c>
      <c r="F889" s="24"/>
      <c r="G889" s="57" t="s">
        <v>4256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137">
        <v>0</v>
      </c>
    </row>
    <row r="890" spans="2:16" ht="30" customHeight="1" x14ac:dyDescent="0.2">
      <c r="B890" s="61"/>
      <c r="C890" s="62"/>
      <c r="D890" s="62"/>
      <c r="E890" s="62"/>
      <c r="F890" s="45" t="s">
        <v>1555</v>
      </c>
      <c r="G890" s="55" t="s">
        <v>4257</v>
      </c>
      <c r="H890" s="46">
        <v>10601.29</v>
      </c>
      <c r="I890" s="46">
        <v>8953.1299999999992</v>
      </c>
      <c r="J890" s="46">
        <v>16439.12</v>
      </c>
      <c r="K890" s="46">
        <v>11004.97</v>
      </c>
      <c r="L890" s="46">
        <v>13647.06</v>
      </c>
      <c r="M890" s="46">
        <v>148515.28</v>
      </c>
      <c r="N890" s="46">
        <v>10787.12</v>
      </c>
      <c r="O890" s="46">
        <v>22919.94</v>
      </c>
      <c r="P890" s="135">
        <v>25343.21</v>
      </c>
    </row>
    <row r="891" spans="2:16" ht="15" customHeight="1" x14ac:dyDescent="0.2">
      <c r="B891" s="25"/>
      <c r="C891" s="24"/>
      <c r="D891" s="24"/>
      <c r="E891" s="24" t="s">
        <v>1557</v>
      </c>
      <c r="F891" s="24"/>
      <c r="G891" s="57" t="s">
        <v>1558</v>
      </c>
      <c r="H891" s="26">
        <v>0</v>
      </c>
      <c r="I891" s="26">
        <v>0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137">
        <v>0</v>
      </c>
    </row>
    <row r="892" spans="2:16" ht="30" customHeight="1" x14ac:dyDescent="0.2">
      <c r="B892" s="61"/>
      <c r="C892" s="62"/>
      <c r="D892" s="62"/>
      <c r="E892" s="62"/>
      <c r="F892" s="45" t="s">
        <v>1559</v>
      </c>
      <c r="G892" s="55" t="s">
        <v>1560</v>
      </c>
      <c r="H892" s="46">
        <v>11740.69</v>
      </c>
      <c r="I892" s="46">
        <v>12987.71</v>
      </c>
      <c r="J892" s="46">
        <v>8347.86</v>
      </c>
      <c r="K892" s="46">
        <v>6375.58</v>
      </c>
      <c r="L892" s="46">
        <v>11021.04</v>
      </c>
      <c r="M892" s="46">
        <v>11443.33</v>
      </c>
      <c r="N892" s="46">
        <v>9754.81</v>
      </c>
      <c r="O892" s="46">
        <v>12515.07</v>
      </c>
      <c r="P892" s="135">
        <v>13333.29</v>
      </c>
    </row>
    <row r="893" spans="2:16" ht="15" customHeight="1" x14ac:dyDescent="0.2">
      <c r="B893" s="25"/>
      <c r="C893" s="24"/>
      <c r="D893" s="24"/>
      <c r="E893" s="24" t="s">
        <v>1561</v>
      </c>
      <c r="F893" s="24"/>
      <c r="G893" s="57" t="s">
        <v>1562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137">
        <v>0</v>
      </c>
    </row>
    <row r="894" spans="2:16" ht="15" customHeight="1" x14ac:dyDescent="0.2">
      <c r="B894" s="61"/>
      <c r="C894" s="62"/>
      <c r="D894" s="62"/>
      <c r="E894" s="62"/>
      <c r="F894" s="45" t="s">
        <v>1563</v>
      </c>
      <c r="G894" s="55" t="s">
        <v>1564</v>
      </c>
      <c r="H894" s="46">
        <v>3019.71</v>
      </c>
      <c r="I894" s="46">
        <v>4165.4399999999996</v>
      </c>
      <c r="J894" s="46">
        <v>2517.2800000000002</v>
      </c>
      <c r="K894" s="46">
        <v>5333.38</v>
      </c>
      <c r="L894" s="46">
        <v>4541.37</v>
      </c>
      <c r="M894" s="46">
        <v>2421.21</v>
      </c>
      <c r="N894" s="46">
        <v>1702.3</v>
      </c>
      <c r="O894" s="46">
        <v>1183.6199999999999</v>
      </c>
      <c r="P894" s="135">
        <v>2151.31</v>
      </c>
    </row>
    <row r="895" spans="2:16" ht="15" customHeight="1" x14ac:dyDescent="0.2">
      <c r="B895" s="25"/>
      <c r="C895" s="24"/>
      <c r="D895" s="24"/>
      <c r="E895" s="24" t="s">
        <v>1565</v>
      </c>
      <c r="F895" s="24"/>
      <c r="G895" s="57" t="s">
        <v>1566</v>
      </c>
      <c r="H895" s="26">
        <v>0</v>
      </c>
      <c r="I895" s="26">
        <v>0</v>
      </c>
      <c r="J895" s="26">
        <v>0</v>
      </c>
      <c r="K895" s="26">
        <v>0</v>
      </c>
      <c r="L895" s="26">
        <v>0</v>
      </c>
      <c r="M895" s="26">
        <v>0</v>
      </c>
      <c r="N895" s="26">
        <v>0</v>
      </c>
      <c r="O895" s="26">
        <v>0</v>
      </c>
      <c r="P895" s="137">
        <v>0</v>
      </c>
    </row>
    <row r="896" spans="2:16" ht="30" customHeight="1" x14ac:dyDescent="0.2">
      <c r="B896" s="61"/>
      <c r="C896" s="62"/>
      <c r="D896" s="62"/>
      <c r="E896" s="62"/>
      <c r="F896" s="45" t="s">
        <v>1567</v>
      </c>
      <c r="G896" s="55" t="s">
        <v>1568</v>
      </c>
      <c r="H896" s="46">
        <v>44.28</v>
      </c>
      <c r="I896" s="46">
        <v>22.84</v>
      </c>
      <c r="J896" s="46">
        <v>0</v>
      </c>
      <c r="K896" s="46">
        <v>101.16</v>
      </c>
      <c r="L896" s="46">
        <v>15.39</v>
      </c>
      <c r="M896" s="46">
        <v>226.97</v>
      </c>
      <c r="N896" s="46">
        <v>23.58</v>
      </c>
      <c r="O896" s="46">
        <v>47.8</v>
      </c>
      <c r="P896" s="135">
        <v>43.6</v>
      </c>
    </row>
    <row r="897" spans="2:16" ht="15" customHeight="1" x14ac:dyDescent="0.2">
      <c r="B897" s="25"/>
      <c r="C897" s="24"/>
      <c r="D897" s="24"/>
      <c r="E897" s="24" t="s">
        <v>1569</v>
      </c>
      <c r="F897" s="24"/>
      <c r="G897" s="57" t="s">
        <v>1570</v>
      </c>
      <c r="H897" s="26">
        <v>0</v>
      </c>
      <c r="I897" s="26">
        <v>0</v>
      </c>
      <c r="J897" s="26">
        <v>0</v>
      </c>
      <c r="K897" s="26">
        <v>0</v>
      </c>
      <c r="L897" s="26">
        <v>0</v>
      </c>
      <c r="M897" s="26">
        <v>0</v>
      </c>
      <c r="N897" s="26">
        <v>0</v>
      </c>
      <c r="O897" s="26">
        <v>0</v>
      </c>
      <c r="P897" s="137">
        <v>0</v>
      </c>
    </row>
    <row r="898" spans="2:16" ht="30" customHeight="1" x14ac:dyDescent="0.2">
      <c r="B898" s="61"/>
      <c r="C898" s="62"/>
      <c r="D898" s="62"/>
      <c r="E898" s="62"/>
      <c r="F898" s="45" t="s">
        <v>1571</v>
      </c>
      <c r="G898" s="55" t="s">
        <v>1572</v>
      </c>
      <c r="H898" s="46">
        <v>0</v>
      </c>
      <c r="I898" s="46">
        <v>0</v>
      </c>
      <c r="J898" s="46">
        <v>0</v>
      </c>
      <c r="K898" s="46">
        <v>0</v>
      </c>
      <c r="L898" s="46">
        <v>0</v>
      </c>
      <c r="M898" s="46">
        <v>0</v>
      </c>
      <c r="N898" s="46">
        <v>0</v>
      </c>
      <c r="O898" s="46">
        <v>0</v>
      </c>
      <c r="P898" s="135">
        <v>0</v>
      </c>
    </row>
    <row r="899" spans="2:16" ht="15" customHeight="1" x14ac:dyDescent="0.2">
      <c r="B899" s="25"/>
      <c r="C899" s="24"/>
      <c r="D899" s="24"/>
      <c r="E899" s="24" t="s">
        <v>1573</v>
      </c>
      <c r="F899" s="24"/>
      <c r="G899" s="57" t="s">
        <v>1574</v>
      </c>
      <c r="H899" s="26">
        <v>0</v>
      </c>
      <c r="I899" s="26">
        <v>0</v>
      </c>
      <c r="J899" s="26">
        <v>0</v>
      </c>
      <c r="K899" s="26">
        <v>0</v>
      </c>
      <c r="L899" s="26">
        <v>0</v>
      </c>
      <c r="M899" s="26">
        <v>0</v>
      </c>
      <c r="N899" s="26">
        <v>0</v>
      </c>
      <c r="O899" s="26">
        <v>0</v>
      </c>
      <c r="P899" s="137">
        <v>0</v>
      </c>
    </row>
    <row r="900" spans="2:16" ht="15" customHeight="1" x14ac:dyDescent="0.2">
      <c r="B900" s="61"/>
      <c r="C900" s="62"/>
      <c r="D900" s="62"/>
      <c r="E900" s="62"/>
      <c r="F900" s="45" t="s">
        <v>1575</v>
      </c>
      <c r="G900" s="55" t="s">
        <v>1576</v>
      </c>
      <c r="H900" s="46">
        <v>3191.92</v>
      </c>
      <c r="I900" s="46">
        <v>8023.53</v>
      </c>
      <c r="J900" s="46">
        <v>266.48</v>
      </c>
      <c r="K900" s="46">
        <v>6227.5</v>
      </c>
      <c r="L900" s="46">
        <v>501.67</v>
      </c>
      <c r="M900" s="46">
        <v>9268.26</v>
      </c>
      <c r="N900" s="46">
        <v>270.08999999999997</v>
      </c>
      <c r="O900" s="46">
        <v>2885.81</v>
      </c>
      <c r="P900" s="135">
        <v>11754.09</v>
      </c>
    </row>
    <row r="901" spans="2:16" ht="30" customHeight="1" x14ac:dyDescent="0.2">
      <c r="B901" s="25"/>
      <c r="C901" s="24"/>
      <c r="D901" s="24"/>
      <c r="E901" s="24" t="s">
        <v>1577</v>
      </c>
      <c r="F901" s="24"/>
      <c r="G901" s="57" t="s">
        <v>1578</v>
      </c>
      <c r="H901" s="26">
        <v>0</v>
      </c>
      <c r="I901" s="26">
        <v>0</v>
      </c>
      <c r="J901" s="26">
        <v>0</v>
      </c>
      <c r="K901" s="26">
        <v>0</v>
      </c>
      <c r="L901" s="26">
        <v>0</v>
      </c>
      <c r="M901" s="26">
        <v>0</v>
      </c>
      <c r="N901" s="26">
        <v>0</v>
      </c>
      <c r="O901" s="26">
        <v>0</v>
      </c>
      <c r="P901" s="137">
        <v>0</v>
      </c>
    </row>
    <row r="902" spans="2:16" ht="30" customHeight="1" x14ac:dyDescent="0.2">
      <c r="B902" s="61"/>
      <c r="C902" s="62"/>
      <c r="D902" s="62"/>
      <c r="E902" s="62"/>
      <c r="F902" s="45" t="s">
        <v>1579</v>
      </c>
      <c r="G902" s="55" t="s">
        <v>1580</v>
      </c>
      <c r="H902" s="46">
        <v>220203.91</v>
      </c>
      <c r="I902" s="46">
        <v>182298.4</v>
      </c>
      <c r="J902" s="46">
        <v>129267.14</v>
      </c>
      <c r="K902" s="46">
        <v>181019.96</v>
      </c>
      <c r="L902" s="46">
        <v>151463.63</v>
      </c>
      <c r="M902" s="46">
        <v>94384.82</v>
      </c>
      <c r="N902" s="46">
        <v>199416.7</v>
      </c>
      <c r="O902" s="46">
        <v>151930.98000000001</v>
      </c>
      <c r="P902" s="135">
        <v>224497.09</v>
      </c>
    </row>
    <row r="903" spans="2:16" ht="15" customHeight="1" x14ac:dyDescent="0.2">
      <c r="B903" s="34"/>
      <c r="C903" s="35" t="s">
        <v>1581</v>
      </c>
      <c r="D903" s="35"/>
      <c r="E903" s="35"/>
      <c r="F903" s="35"/>
      <c r="G903" s="52" t="s">
        <v>1582</v>
      </c>
      <c r="H903" s="66">
        <v>0</v>
      </c>
      <c r="I903" s="66">
        <v>0</v>
      </c>
      <c r="J903" s="66">
        <v>0</v>
      </c>
      <c r="K903" s="66">
        <v>0</v>
      </c>
      <c r="L903" s="66">
        <v>0</v>
      </c>
      <c r="M903" s="66">
        <v>0</v>
      </c>
      <c r="N903" s="66">
        <v>0</v>
      </c>
      <c r="O903" s="66">
        <v>0</v>
      </c>
      <c r="P903" s="144">
        <v>0</v>
      </c>
    </row>
    <row r="904" spans="2:16" ht="15" customHeight="1" x14ac:dyDescent="0.2">
      <c r="B904" s="65"/>
      <c r="C904" s="39"/>
      <c r="D904" s="39" t="s">
        <v>1583</v>
      </c>
      <c r="E904" s="39"/>
      <c r="F904" s="39"/>
      <c r="G904" s="53" t="s">
        <v>1584</v>
      </c>
      <c r="H904" s="40">
        <v>0</v>
      </c>
      <c r="I904" s="40">
        <v>0</v>
      </c>
      <c r="J904" s="40">
        <v>0</v>
      </c>
      <c r="K904" s="40">
        <v>0</v>
      </c>
      <c r="L904" s="40">
        <v>0</v>
      </c>
      <c r="M904" s="40">
        <v>0</v>
      </c>
      <c r="N904" s="40">
        <v>0</v>
      </c>
      <c r="O904" s="40">
        <v>0</v>
      </c>
      <c r="P904" s="133">
        <v>0</v>
      </c>
    </row>
    <row r="905" spans="2:16" ht="15" customHeight="1" x14ac:dyDescent="0.2">
      <c r="B905" s="25"/>
      <c r="C905" s="24"/>
      <c r="D905" s="24"/>
      <c r="E905" s="24" t="s">
        <v>1585</v>
      </c>
      <c r="F905" s="24"/>
      <c r="G905" s="57" t="s">
        <v>1584</v>
      </c>
      <c r="H905" s="26">
        <v>0</v>
      </c>
      <c r="I905" s="26">
        <v>0</v>
      </c>
      <c r="J905" s="26">
        <v>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137">
        <v>0</v>
      </c>
    </row>
    <row r="906" spans="2:16" ht="15" customHeight="1" x14ac:dyDescent="0.2">
      <c r="B906" s="61"/>
      <c r="C906" s="62"/>
      <c r="D906" s="62"/>
      <c r="E906" s="62"/>
      <c r="F906" s="45" t="s">
        <v>1586</v>
      </c>
      <c r="G906" s="55" t="s">
        <v>1584</v>
      </c>
      <c r="H906" s="46">
        <v>432885.9</v>
      </c>
      <c r="I906" s="46">
        <v>130063.86</v>
      </c>
      <c r="J906" s="46">
        <v>682684.83</v>
      </c>
      <c r="K906" s="46">
        <v>874006.38</v>
      </c>
      <c r="L906" s="46">
        <v>167133.75</v>
      </c>
      <c r="M906" s="46">
        <v>196526.05</v>
      </c>
      <c r="N906" s="46">
        <v>1365222.42</v>
      </c>
      <c r="O906" s="46">
        <v>429093.81</v>
      </c>
      <c r="P906" s="135">
        <v>295964.42</v>
      </c>
    </row>
    <row r="907" spans="2:16" ht="15" customHeight="1" x14ac:dyDescent="0.2">
      <c r="B907" s="61"/>
      <c r="C907" s="62"/>
      <c r="D907" s="62"/>
      <c r="E907" s="62"/>
      <c r="F907" s="45" t="s">
        <v>1587</v>
      </c>
      <c r="G907" s="55" t="s">
        <v>1588</v>
      </c>
      <c r="H907" s="46">
        <v>1696.21</v>
      </c>
      <c r="I907" s="46">
        <v>3127.3</v>
      </c>
      <c r="J907" s="46">
        <v>1804.22</v>
      </c>
      <c r="K907" s="46">
        <v>2274.48</v>
      </c>
      <c r="L907" s="46">
        <v>3614.48</v>
      </c>
      <c r="M907" s="46">
        <v>1989.52</v>
      </c>
      <c r="N907" s="46">
        <v>1656.17</v>
      </c>
      <c r="O907" s="46">
        <v>2563.02</v>
      </c>
      <c r="P907" s="135">
        <v>3277.75</v>
      </c>
    </row>
    <row r="908" spans="2:16" ht="15" customHeight="1" x14ac:dyDescent="0.2">
      <c r="B908" s="61"/>
      <c r="C908" s="62"/>
      <c r="D908" s="62"/>
      <c r="E908" s="62"/>
      <c r="F908" s="45" t="s">
        <v>1589</v>
      </c>
      <c r="G908" s="55" t="s">
        <v>1590</v>
      </c>
      <c r="H908" s="46">
        <v>0</v>
      </c>
      <c r="I908" s="46">
        <v>0</v>
      </c>
      <c r="J908" s="46">
        <v>0</v>
      </c>
      <c r="K908" s="46">
        <v>0</v>
      </c>
      <c r="L908" s="46">
        <v>0</v>
      </c>
      <c r="M908" s="46">
        <v>0</v>
      </c>
      <c r="N908" s="46">
        <v>0</v>
      </c>
      <c r="O908" s="46">
        <v>0</v>
      </c>
      <c r="P908" s="135">
        <v>0</v>
      </c>
    </row>
    <row r="909" spans="2:16" ht="15" customHeight="1" x14ac:dyDescent="0.2">
      <c r="B909" s="65"/>
      <c r="C909" s="39"/>
      <c r="D909" s="39" t="s">
        <v>1591</v>
      </c>
      <c r="E909" s="39"/>
      <c r="F909" s="39"/>
      <c r="G909" s="53" t="s">
        <v>1592</v>
      </c>
      <c r="H909" s="40">
        <v>0</v>
      </c>
      <c r="I909" s="40">
        <v>0</v>
      </c>
      <c r="J909" s="40">
        <v>0</v>
      </c>
      <c r="K909" s="40">
        <v>0</v>
      </c>
      <c r="L909" s="40">
        <v>0</v>
      </c>
      <c r="M909" s="40">
        <v>0</v>
      </c>
      <c r="N909" s="40">
        <v>0</v>
      </c>
      <c r="O909" s="40">
        <v>0</v>
      </c>
      <c r="P909" s="133">
        <v>0</v>
      </c>
    </row>
    <row r="910" spans="2:16" ht="15" customHeight="1" x14ac:dyDescent="0.2">
      <c r="B910" s="25"/>
      <c r="C910" s="24"/>
      <c r="D910" s="24"/>
      <c r="E910" s="24" t="s">
        <v>1593</v>
      </c>
      <c r="F910" s="24"/>
      <c r="G910" s="57" t="s">
        <v>1592</v>
      </c>
      <c r="H910" s="26">
        <v>0</v>
      </c>
      <c r="I910" s="26">
        <v>0</v>
      </c>
      <c r="J910" s="26">
        <v>0</v>
      </c>
      <c r="K910" s="26">
        <v>0</v>
      </c>
      <c r="L910" s="26">
        <v>0</v>
      </c>
      <c r="M910" s="26">
        <v>0</v>
      </c>
      <c r="N910" s="26">
        <v>0</v>
      </c>
      <c r="O910" s="26">
        <v>0</v>
      </c>
      <c r="P910" s="137">
        <v>0</v>
      </c>
    </row>
    <row r="911" spans="2:16" ht="15" customHeight="1" x14ac:dyDescent="0.2">
      <c r="B911" s="61"/>
      <c r="C911" s="62"/>
      <c r="D911" s="62"/>
      <c r="E911" s="62"/>
      <c r="F911" s="45" t="s">
        <v>1594</v>
      </c>
      <c r="G911" s="55" t="s">
        <v>1592</v>
      </c>
      <c r="H911" s="46">
        <v>338716.95</v>
      </c>
      <c r="I911" s="46">
        <v>292707.03999999998</v>
      </c>
      <c r="J911" s="46">
        <v>297536.98</v>
      </c>
      <c r="K911" s="46">
        <v>284522.12</v>
      </c>
      <c r="L911" s="46">
        <v>336386.14</v>
      </c>
      <c r="M911" s="46">
        <v>336833.14</v>
      </c>
      <c r="N911" s="46">
        <v>305334.96000000002</v>
      </c>
      <c r="O911" s="46">
        <v>336401.75</v>
      </c>
      <c r="P911" s="135">
        <v>291273.58</v>
      </c>
    </row>
    <row r="912" spans="2:16" ht="15" customHeight="1" x14ac:dyDescent="0.2">
      <c r="B912" s="61"/>
      <c r="C912" s="62"/>
      <c r="D912" s="62"/>
      <c r="E912" s="62"/>
      <c r="F912" s="45" t="s">
        <v>1595</v>
      </c>
      <c r="G912" s="55" t="s">
        <v>1596</v>
      </c>
      <c r="H912" s="46">
        <v>7201.9</v>
      </c>
      <c r="I912" s="46">
        <v>129.65</v>
      </c>
      <c r="J912" s="46">
        <v>1935.9</v>
      </c>
      <c r="K912" s="46">
        <v>9448.0400000000009</v>
      </c>
      <c r="L912" s="46">
        <v>86.24</v>
      </c>
      <c r="M912" s="46">
        <v>11301.48</v>
      </c>
      <c r="N912" s="46">
        <v>13065.86</v>
      </c>
      <c r="O912" s="46">
        <v>10237.629999999999</v>
      </c>
      <c r="P912" s="135">
        <v>8920.1</v>
      </c>
    </row>
    <row r="913" spans="2:16" ht="15" customHeight="1" x14ac:dyDescent="0.2">
      <c r="B913" s="65"/>
      <c r="C913" s="39"/>
      <c r="D913" s="39" t="s">
        <v>1597</v>
      </c>
      <c r="E913" s="39"/>
      <c r="F913" s="39"/>
      <c r="G913" s="53" t="s">
        <v>1598</v>
      </c>
      <c r="H913" s="40">
        <v>0</v>
      </c>
      <c r="I913" s="40">
        <v>0</v>
      </c>
      <c r="J913" s="40">
        <v>0</v>
      </c>
      <c r="K913" s="40">
        <v>0</v>
      </c>
      <c r="L913" s="40">
        <v>0</v>
      </c>
      <c r="M913" s="40">
        <v>0</v>
      </c>
      <c r="N913" s="40">
        <v>0</v>
      </c>
      <c r="O913" s="40">
        <v>0</v>
      </c>
      <c r="P913" s="133">
        <v>0</v>
      </c>
    </row>
    <row r="914" spans="2:16" ht="15" customHeight="1" x14ac:dyDescent="0.2">
      <c r="B914" s="25"/>
      <c r="C914" s="24"/>
      <c r="D914" s="24"/>
      <c r="E914" s="24" t="s">
        <v>1599</v>
      </c>
      <c r="F914" s="24"/>
      <c r="G914" s="57" t="s">
        <v>1598</v>
      </c>
      <c r="H914" s="26">
        <v>0</v>
      </c>
      <c r="I914" s="26">
        <v>0</v>
      </c>
      <c r="J914" s="26">
        <v>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137">
        <v>0</v>
      </c>
    </row>
    <row r="915" spans="2:16" ht="15" customHeight="1" x14ac:dyDescent="0.2">
      <c r="B915" s="61"/>
      <c r="C915" s="62"/>
      <c r="D915" s="62"/>
      <c r="E915" s="62"/>
      <c r="F915" s="45" t="s">
        <v>1600</v>
      </c>
      <c r="G915" s="55" t="s">
        <v>1601</v>
      </c>
      <c r="H915" s="46">
        <v>204678.63</v>
      </c>
      <c r="I915" s="46">
        <v>294136.42</v>
      </c>
      <c r="J915" s="46">
        <v>209041.15</v>
      </c>
      <c r="K915" s="46">
        <v>308388.81</v>
      </c>
      <c r="L915" s="46">
        <v>238842.92</v>
      </c>
      <c r="M915" s="46">
        <v>481119.52</v>
      </c>
      <c r="N915" s="46">
        <v>312933.48</v>
      </c>
      <c r="O915" s="46">
        <v>251535.05</v>
      </c>
      <c r="P915" s="135">
        <v>293521.32</v>
      </c>
    </row>
    <row r="916" spans="2:16" ht="15" customHeight="1" x14ac:dyDescent="0.2">
      <c r="B916" s="61"/>
      <c r="C916" s="62"/>
      <c r="D916" s="62"/>
      <c r="E916" s="62"/>
      <c r="F916" s="45" t="s">
        <v>1602</v>
      </c>
      <c r="G916" s="55" t="s">
        <v>1603</v>
      </c>
      <c r="H916" s="46">
        <v>1181.56</v>
      </c>
      <c r="I916" s="46">
        <v>1616.68</v>
      </c>
      <c r="J916" s="46">
        <v>1551.46</v>
      </c>
      <c r="K916" s="46">
        <v>2063.8000000000002</v>
      </c>
      <c r="L916" s="46">
        <v>1051.75</v>
      </c>
      <c r="M916" s="46">
        <v>1993.49</v>
      </c>
      <c r="N916" s="46">
        <v>2129.98</v>
      </c>
      <c r="O916" s="46">
        <v>1340.3</v>
      </c>
      <c r="P916" s="135">
        <v>1281.6600000000001</v>
      </c>
    </row>
    <row r="917" spans="2:16" ht="30" customHeight="1" x14ac:dyDescent="0.2">
      <c r="B917" s="61"/>
      <c r="C917" s="62"/>
      <c r="D917" s="62"/>
      <c r="E917" s="62"/>
      <c r="F917" s="45" t="s">
        <v>1604</v>
      </c>
      <c r="G917" s="55" t="s">
        <v>1605</v>
      </c>
      <c r="H917" s="46">
        <v>5715.64</v>
      </c>
      <c r="I917" s="46">
        <v>23237.15</v>
      </c>
      <c r="J917" s="46">
        <v>21516.04</v>
      </c>
      <c r="K917" s="46">
        <v>7782.01</v>
      </c>
      <c r="L917" s="46">
        <v>19705.48</v>
      </c>
      <c r="M917" s="46">
        <v>14336.98</v>
      </c>
      <c r="N917" s="46">
        <v>27940.27</v>
      </c>
      <c r="O917" s="46">
        <v>24108.11</v>
      </c>
      <c r="P917" s="135">
        <v>13101</v>
      </c>
    </row>
    <row r="918" spans="2:16" ht="15" customHeight="1" x14ac:dyDescent="0.2">
      <c r="B918" s="65"/>
      <c r="C918" s="39"/>
      <c r="D918" s="39" t="s">
        <v>1606</v>
      </c>
      <c r="E918" s="39"/>
      <c r="F918" s="39"/>
      <c r="G918" s="53" t="s">
        <v>1607</v>
      </c>
      <c r="H918" s="40">
        <v>0</v>
      </c>
      <c r="I918" s="40">
        <v>0</v>
      </c>
      <c r="J918" s="40">
        <v>0</v>
      </c>
      <c r="K918" s="40">
        <v>0</v>
      </c>
      <c r="L918" s="40">
        <v>0</v>
      </c>
      <c r="M918" s="40">
        <v>0</v>
      </c>
      <c r="N918" s="40">
        <v>0</v>
      </c>
      <c r="O918" s="40">
        <v>0</v>
      </c>
      <c r="P918" s="133">
        <v>0</v>
      </c>
    </row>
    <row r="919" spans="2:16" ht="15" customHeight="1" x14ac:dyDescent="0.2">
      <c r="B919" s="25"/>
      <c r="C919" s="24"/>
      <c r="D919" s="24"/>
      <c r="E919" s="24" t="s">
        <v>1608</v>
      </c>
      <c r="F919" s="24"/>
      <c r="G919" s="57" t="s">
        <v>1609</v>
      </c>
      <c r="H919" s="26">
        <v>0</v>
      </c>
      <c r="I919" s="26">
        <v>0</v>
      </c>
      <c r="J919" s="26">
        <v>0</v>
      </c>
      <c r="K919" s="26">
        <v>0</v>
      </c>
      <c r="L919" s="26">
        <v>0</v>
      </c>
      <c r="M919" s="26">
        <v>0</v>
      </c>
      <c r="N919" s="26">
        <v>0</v>
      </c>
      <c r="O919" s="26">
        <v>0</v>
      </c>
      <c r="P919" s="137">
        <v>0</v>
      </c>
    </row>
    <row r="920" spans="2:16" ht="15" customHeight="1" x14ac:dyDescent="0.2">
      <c r="B920" s="61"/>
      <c r="C920" s="62"/>
      <c r="D920" s="62"/>
      <c r="E920" s="62"/>
      <c r="F920" s="45" t="s">
        <v>1610</v>
      </c>
      <c r="G920" s="55" t="s">
        <v>1609</v>
      </c>
      <c r="H920" s="46">
        <v>223233.01</v>
      </c>
      <c r="I920" s="46">
        <v>358288.05</v>
      </c>
      <c r="J920" s="46">
        <v>379725.41</v>
      </c>
      <c r="K920" s="46">
        <v>379637.94</v>
      </c>
      <c r="L920" s="46">
        <v>321934.57</v>
      </c>
      <c r="M920" s="46">
        <v>366365.15</v>
      </c>
      <c r="N920" s="46">
        <v>358597.81</v>
      </c>
      <c r="O920" s="46">
        <v>326820.46999999997</v>
      </c>
      <c r="P920" s="135">
        <v>348544.6</v>
      </c>
    </row>
    <row r="921" spans="2:16" ht="15" customHeight="1" x14ac:dyDescent="0.2">
      <c r="B921" s="25"/>
      <c r="C921" s="24"/>
      <c r="D921" s="24"/>
      <c r="E921" s="24" t="s">
        <v>1611</v>
      </c>
      <c r="F921" s="24"/>
      <c r="G921" s="57" t="s">
        <v>1612</v>
      </c>
      <c r="H921" s="26">
        <v>0</v>
      </c>
      <c r="I921" s="26">
        <v>0</v>
      </c>
      <c r="J921" s="26">
        <v>0</v>
      </c>
      <c r="K921" s="26">
        <v>0</v>
      </c>
      <c r="L921" s="26">
        <v>0</v>
      </c>
      <c r="M921" s="26">
        <v>0</v>
      </c>
      <c r="N921" s="26">
        <v>0</v>
      </c>
      <c r="O921" s="26">
        <v>0</v>
      </c>
      <c r="P921" s="137">
        <v>0</v>
      </c>
    </row>
    <row r="922" spans="2:16" ht="30" customHeight="1" x14ac:dyDescent="0.2">
      <c r="B922" s="61"/>
      <c r="C922" s="62"/>
      <c r="D922" s="62"/>
      <c r="E922" s="62"/>
      <c r="F922" s="45" t="s">
        <v>1613</v>
      </c>
      <c r="G922" s="55" t="s">
        <v>1612</v>
      </c>
      <c r="H922" s="46">
        <v>48306.36</v>
      </c>
      <c r="I922" s="46">
        <v>77144.429999999993</v>
      </c>
      <c r="J922" s="46">
        <v>50346.76</v>
      </c>
      <c r="K922" s="46">
        <v>80357.350000000006</v>
      </c>
      <c r="L922" s="46">
        <v>48297.68</v>
      </c>
      <c r="M922" s="46">
        <v>65315.47</v>
      </c>
      <c r="N922" s="46">
        <v>39540.71</v>
      </c>
      <c r="O922" s="46">
        <v>54238.51</v>
      </c>
      <c r="P922" s="135">
        <v>64624.7</v>
      </c>
    </row>
    <row r="923" spans="2:16" ht="15" customHeight="1" x14ac:dyDescent="0.2">
      <c r="B923" s="25"/>
      <c r="C923" s="24"/>
      <c r="D923" s="24"/>
      <c r="E923" s="24" t="s">
        <v>1614</v>
      </c>
      <c r="F923" s="24"/>
      <c r="G923" s="57" t="s">
        <v>1615</v>
      </c>
      <c r="H923" s="26">
        <v>0</v>
      </c>
      <c r="I923" s="26">
        <v>0</v>
      </c>
      <c r="J923" s="26">
        <v>0</v>
      </c>
      <c r="K923" s="26">
        <v>0</v>
      </c>
      <c r="L923" s="26">
        <v>0</v>
      </c>
      <c r="M923" s="26">
        <v>0</v>
      </c>
      <c r="N923" s="26">
        <v>0</v>
      </c>
      <c r="O923" s="26">
        <v>0</v>
      </c>
      <c r="P923" s="137">
        <v>0</v>
      </c>
    </row>
    <row r="924" spans="2:16" ht="15" customHeight="1" x14ac:dyDescent="0.2">
      <c r="B924" s="61"/>
      <c r="C924" s="62"/>
      <c r="D924" s="62"/>
      <c r="E924" s="62"/>
      <c r="F924" s="45" t="s">
        <v>1616</v>
      </c>
      <c r="G924" s="55" t="s">
        <v>1615</v>
      </c>
      <c r="H924" s="46">
        <v>41725.760000000002</v>
      </c>
      <c r="I924" s="46">
        <v>58760.11</v>
      </c>
      <c r="J924" s="46">
        <v>51874.64</v>
      </c>
      <c r="K924" s="46">
        <v>60753.78</v>
      </c>
      <c r="L924" s="46">
        <v>51183.86</v>
      </c>
      <c r="M924" s="46">
        <v>61668.7</v>
      </c>
      <c r="N924" s="46">
        <v>59482.26</v>
      </c>
      <c r="O924" s="46">
        <v>75536.649999999994</v>
      </c>
      <c r="P924" s="135">
        <v>71850.23</v>
      </c>
    </row>
    <row r="925" spans="2:16" ht="15" customHeight="1" x14ac:dyDescent="0.2">
      <c r="B925" s="25"/>
      <c r="C925" s="24"/>
      <c r="D925" s="24"/>
      <c r="E925" s="24" t="s">
        <v>1617</v>
      </c>
      <c r="F925" s="24"/>
      <c r="G925" s="57" t="s">
        <v>1618</v>
      </c>
      <c r="H925" s="26">
        <v>0</v>
      </c>
      <c r="I925" s="26">
        <v>0</v>
      </c>
      <c r="J925" s="26">
        <v>0</v>
      </c>
      <c r="K925" s="26">
        <v>0</v>
      </c>
      <c r="L925" s="26">
        <v>0</v>
      </c>
      <c r="M925" s="26">
        <v>0</v>
      </c>
      <c r="N925" s="26">
        <v>0</v>
      </c>
      <c r="O925" s="26">
        <v>0</v>
      </c>
      <c r="P925" s="137">
        <v>0</v>
      </c>
    </row>
    <row r="926" spans="2:16" ht="30" customHeight="1" x14ac:dyDescent="0.2">
      <c r="B926" s="61"/>
      <c r="C926" s="62"/>
      <c r="D926" s="62"/>
      <c r="E926" s="62"/>
      <c r="F926" s="45" t="s">
        <v>1619</v>
      </c>
      <c r="G926" s="55" t="s">
        <v>1618</v>
      </c>
      <c r="H926" s="46">
        <v>320749.71999999997</v>
      </c>
      <c r="I926" s="46">
        <v>602298.1</v>
      </c>
      <c r="J926" s="46">
        <v>469111.08</v>
      </c>
      <c r="K926" s="46">
        <v>577018.04</v>
      </c>
      <c r="L926" s="46">
        <v>575642.57999999996</v>
      </c>
      <c r="M926" s="46">
        <v>654945.35</v>
      </c>
      <c r="N926" s="46">
        <v>481975.92</v>
      </c>
      <c r="O926" s="46">
        <v>407775.49</v>
      </c>
      <c r="P926" s="135">
        <v>674957.74</v>
      </c>
    </row>
    <row r="927" spans="2:16" ht="15" customHeight="1" x14ac:dyDescent="0.2">
      <c r="B927" s="25"/>
      <c r="C927" s="24"/>
      <c r="D927" s="24"/>
      <c r="E927" s="24" t="s">
        <v>1620</v>
      </c>
      <c r="F927" s="24"/>
      <c r="G927" s="57" t="s">
        <v>1621</v>
      </c>
      <c r="H927" s="26">
        <v>0</v>
      </c>
      <c r="I927" s="26">
        <v>0</v>
      </c>
      <c r="J927" s="26">
        <v>0</v>
      </c>
      <c r="K927" s="26">
        <v>0</v>
      </c>
      <c r="L927" s="26">
        <v>0</v>
      </c>
      <c r="M927" s="26">
        <v>0</v>
      </c>
      <c r="N927" s="26">
        <v>0</v>
      </c>
      <c r="O927" s="26">
        <v>0</v>
      </c>
      <c r="P927" s="137">
        <v>0</v>
      </c>
    </row>
    <row r="928" spans="2:16" ht="15" customHeight="1" x14ac:dyDescent="0.2">
      <c r="B928" s="61"/>
      <c r="C928" s="62"/>
      <c r="D928" s="62"/>
      <c r="E928" s="62"/>
      <c r="F928" s="45" t="s">
        <v>1622</v>
      </c>
      <c r="G928" s="55" t="s">
        <v>1621</v>
      </c>
      <c r="H928" s="46">
        <v>137624.35</v>
      </c>
      <c r="I928" s="46">
        <v>111879.25</v>
      </c>
      <c r="J928" s="46">
        <v>129826.16</v>
      </c>
      <c r="K928" s="46">
        <v>157110.09</v>
      </c>
      <c r="L928" s="46">
        <v>247252.5</v>
      </c>
      <c r="M928" s="46">
        <v>161512.39000000001</v>
      </c>
      <c r="N928" s="46">
        <v>123690.8</v>
      </c>
      <c r="O928" s="46">
        <v>147693.12</v>
      </c>
      <c r="P928" s="135">
        <v>157233.79</v>
      </c>
    </row>
    <row r="929" spans="2:16" ht="15" customHeight="1" x14ac:dyDescent="0.2">
      <c r="B929" s="25"/>
      <c r="C929" s="24"/>
      <c r="D929" s="24"/>
      <c r="E929" s="24" t="s">
        <v>1623</v>
      </c>
      <c r="F929" s="24"/>
      <c r="G929" s="57" t="s">
        <v>1624</v>
      </c>
      <c r="H929" s="26">
        <v>0</v>
      </c>
      <c r="I929" s="26">
        <v>0</v>
      </c>
      <c r="J929" s="26">
        <v>0</v>
      </c>
      <c r="K929" s="26">
        <v>0</v>
      </c>
      <c r="L929" s="26">
        <v>0</v>
      </c>
      <c r="M929" s="26">
        <v>0</v>
      </c>
      <c r="N929" s="26">
        <v>0</v>
      </c>
      <c r="O929" s="26">
        <v>0</v>
      </c>
      <c r="P929" s="137">
        <v>0</v>
      </c>
    </row>
    <row r="930" spans="2:16" ht="15" customHeight="1" x14ac:dyDescent="0.2">
      <c r="B930" s="61"/>
      <c r="C930" s="62"/>
      <c r="D930" s="62"/>
      <c r="E930" s="62"/>
      <c r="F930" s="45" t="s">
        <v>1625</v>
      </c>
      <c r="G930" s="55" t="s">
        <v>1626</v>
      </c>
      <c r="H930" s="46">
        <v>3948.05</v>
      </c>
      <c r="I930" s="46">
        <v>135.44999999999999</v>
      </c>
      <c r="J930" s="46">
        <v>603.15</v>
      </c>
      <c r="K930" s="46">
        <v>1446.26</v>
      </c>
      <c r="L930" s="46">
        <v>185.41</v>
      </c>
      <c r="M930" s="46">
        <v>636.16999999999996</v>
      </c>
      <c r="N930" s="46">
        <v>692.18</v>
      </c>
      <c r="O930" s="46">
        <v>1425.73</v>
      </c>
      <c r="P930" s="135">
        <v>329.6</v>
      </c>
    </row>
    <row r="931" spans="2:16" ht="30" customHeight="1" x14ac:dyDescent="0.2">
      <c r="B931" s="61"/>
      <c r="C931" s="62"/>
      <c r="D931" s="62"/>
      <c r="E931" s="62"/>
      <c r="F931" s="45" t="s">
        <v>1627</v>
      </c>
      <c r="G931" s="55" t="s">
        <v>1628</v>
      </c>
      <c r="H931" s="46">
        <v>4940481.7300000004</v>
      </c>
      <c r="I931" s="46">
        <v>3187364.02</v>
      </c>
      <c r="J931" s="46">
        <v>2970643.63</v>
      </c>
      <c r="K931" s="46">
        <v>3580506.48</v>
      </c>
      <c r="L931" s="46">
        <v>3035807.88</v>
      </c>
      <c r="M931" s="46">
        <v>3184357.83</v>
      </c>
      <c r="N931" s="46">
        <v>4109898.9</v>
      </c>
      <c r="O931" s="46">
        <v>3294403.08</v>
      </c>
      <c r="P931" s="135">
        <v>3473476.45</v>
      </c>
    </row>
    <row r="932" spans="2:16" ht="15" customHeight="1" x14ac:dyDescent="0.2">
      <c r="B932" s="65"/>
      <c r="C932" s="39"/>
      <c r="D932" s="39" t="s">
        <v>1629</v>
      </c>
      <c r="E932" s="39"/>
      <c r="F932" s="39"/>
      <c r="G932" s="53" t="s">
        <v>1630</v>
      </c>
      <c r="H932" s="40">
        <v>0</v>
      </c>
      <c r="I932" s="40">
        <v>0</v>
      </c>
      <c r="J932" s="40">
        <v>0</v>
      </c>
      <c r="K932" s="40">
        <v>0</v>
      </c>
      <c r="L932" s="40">
        <v>0</v>
      </c>
      <c r="M932" s="40">
        <v>0</v>
      </c>
      <c r="N932" s="40">
        <v>0</v>
      </c>
      <c r="O932" s="40">
        <v>0</v>
      </c>
      <c r="P932" s="133">
        <v>0</v>
      </c>
    </row>
    <row r="933" spans="2:16" ht="15" customHeight="1" x14ac:dyDescent="0.2">
      <c r="B933" s="25"/>
      <c r="C933" s="24"/>
      <c r="D933" s="24"/>
      <c r="E933" s="24" t="s">
        <v>1631</v>
      </c>
      <c r="F933" s="24"/>
      <c r="G933" s="57" t="s">
        <v>1630</v>
      </c>
      <c r="H933" s="26">
        <v>0</v>
      </c>
      <c r="I933" s="26">
        <v>0</v>
      </c>
      <c r="J933" s="26">
        <v>0</v>
      </c>
      <c r="K933" s="26">
        <v>0</v>
      </c>
      <c r="L933" s="26">
        <v>0</v>
      </c>
      <c r="M933" s="26">
        <v>0</v>
      </c>
      <c r="N933" s="26">
        <v>0</v>
      </c>
      <c r="O933" s="26">
        <v>0</v>
      </c>
      <c r="P933" s="137">
        <v>0</v>
      </c>
    </row>
    <row r="934" spans="2:16" ht="15" customHeight="1" x14ac:dyDescent="0.2">
      <c r="B934" s="61"/>
      <c r="C934" s="62"/>
      <c r="D934" s="62"/>
      <c r="E934" s="62"/>
      <c r="F934" s="45" t="s">
        <v>1632</v>
      </c>
      <c r="G934" s="55" t="s">
        <v>1630</v>
      </c>
      <c r="H934" s="46">
        <v>1609.29</v>
      </c>
      <c r="I934" s="46">
        <v>2503.94</v>
      </c>
      <c r="J934" s="46">
        <v>1410.22</v>
      </c>
      <c r="K934" s="46">
        <v>1463.8</v>
      </c>
      <c r="L934" s="46">
        <v>834.13</v>
      </c>
      <c r="M934" s="46">
        <v>1168.79</v>
      </c>
      <c r="N934" s="46">
        <v>1337.85</v>
      </c>
      <c r="O934" s="46">
        <v>1770.9</v>
      </c>
      <c r="P934" s="135">
        <v>1443.34</v>
      </c>
    </row>
    <row r="935" spans="2:16" ht="15" customHeight="1" x14ac:dyDescent="0.2">
      <c r="B935" s="34"/>
      <c r="C935" s="35" t="s">
        <v>1633</v>
      </c>
      <c r="D935" s="35"/>
      <c r="E935" s="35"/>
      <c r="F935" s="35"/>
      <c r="G935" s="52" t="s">
        <v>1634</v>
      </c>
      <c r="H935" s="66">
        <v>0</v>
      </c>
      <c r="I935" s="66">
        <v>0</v>
      </c>
      <c r="J935" s="66">
        <v>0</v>
      </c>
      <c r="K935" s="66">
        <v>0</v>
      </c>
      <c r="L935" s="66">
        <v>0</v>
      </c>
      <c r="M935" s="66">
        <v>0</v>
      </c>
      <c r="N935" s="66">
        <v>0</v>
      </c>
      <c r="O935" s="66">
        <v>0</v>
      </c>
      <c r="P935" s="144">
        <v>0</v>
      </c>
    </row>
    <row r="936" spans="2:16" ht="15" customHeight="1" x14ac:dyDescent="0.2">
      <c r="B936" s="65"/>
      <c r="C936" s="39"/>
      <c r="D936" s="39" t="s">
        <v>1635</v>
      </c>
      <c r="E936" s="39"/>
      <c r="F936" s="39"/>
      <c r="G936" s="53" t="s">
        <v>1636</v>
      </c>
      <c r="H936" s="40">
        <v>0</v>
      </c>
      <c r="I936" s="40">
        <v>0</v>
      </c>
      <c r="J936" s="40">
        <v>0</v>
      </c>
      <c r="K936" s="40">
        <v>0</v>
      </c>
      <c r="L936" s="40">
        <v>0</v>
      </c>
      <c r="M936" s="40">
        <v>0</v>
      </c>
      <c r="N936" s="40">
        <v>0</v>
      </c>
      <c r="O936" s="40">
        <v>0</v>
      </c>
      <c r="P936" s="133">
        <v>0</v>
      </c>
    </row>
    <row r="937" spans="2:16" ht="15" customHeight="1" x14ac:dyDescent="0.2">
      <c r="B937" s="25"/>
      <c r="C937" s="24"/>
      <c r="D937" s="24"/>
      <c r="E937" s="24" t="s">
        <v>1637</v>
      </c>
      <c r="F937" s="24"/>
      <c r="G937" s="57" t="s">
        <v>1638</v>
      </c>
      <c r="H937" s="26">
        <v>0</v>
      </c>
      <c r="I937" s="26">
        <v>0</v>
      </c>
      <c r="J937" s="26">
        <v>0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137">
        <v>0</v>
      </c>
    </row>
    <row r="938" spans="2:16" ht="15" customHeight="1" x14ac:dyDescent="0.2">
      <c r="B938" s="61"/>
      <c r="C938" s="62"/>
      <c r="D938" s="62"/>
      <c r="E938" s="62"/>
      <c r="F938" s="45" t="s">
        <v>1639</v>
      </c>
      <c r="G938" s="55" t="s">
        <v>1640</v>
      </c>
      <c r="H938" s="46">
        <v>155002.12</v>
      </c>
      <c r="I938" s="46">
        <v>314520.61</v>
      </c>
      <c r="J938" s="46">
        <v>109170.27</v>
      </c>
      <c r="K938" s="46">
        <v>154197.82999999999</v>
      </c>
      <c r="L938" s="46">
        <v>111202.95</v>
      </c>
      <c r="M938" s="46">
        <v>190798.25</v>
      </c>
      <c r="N938" s="46">
        <v>94466.2</v>
      </c>
      <c r="O938" s="46">
        <v>93742.51</v>
      </c>
      <c r="P938" s="135">
        <v>55563.96</v>
      </c>
    </row>
    <row r="939" spans="2:16" ht="30" customHeight="1" x14ac:dyDescent="0.2">
      <c r="B939" s="61"/>
      <c r="C939" s="62"/>
      <c r="D939" s="62"/>
      <c r="E939" s="62"/>
      <c r="F939" s="45" t="s">
        <v>1641</v>
      </c>
      <c r="G939" s="55" t="s">
        <v>1642</v>
      </c>
      <c r="H939" s="46">
        <v>709.86</v>
      </c>
      <c r="I939" s="46">
        <v>3086.64</v>
      </c>
      <c r="J939" s="46">
        <v>8710.16</v>
      </c>
      <c r="K939" s="46">
        <v>222.32</v>
      </c>
      <c r="L939" s="46">
        <v>4542.17</v>
      </c>
      <c r="M939" s="46">
        <v>4827.16</v>
      </c>
      <c r="N939" s="46">
        <v>8490.48</v>
      </c>
      <c r="O939" s="46">
        <v>13810.83</v>
      </c>
      <c r="P939" s="135">
        <v>2282.9499999999998</v>
      </c>
    </row>
    <row r="940" spans="2:16" ht="15" customHeight="1" x14ac:dyDescent="0.2">
      <c r="B940" s="25"/>
      <c r="C940" s="24"/>
      <c r="D940" s="24"/>
      <c r="E940" s="24" t="s">
        <v>1643</v>
      </c>
      <c r="F940" s="24"/>
      <c r="G940" s="57" t="s">
        <v>1644</v>
      </c>
      <c r="H940" s="26">
        <v>0</v>
      </c>
      <c r="I940" s="26">
        <v>0</v>
      </c>
      <c r="J940" s="26">
        <v>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137">
        <v>0</v>
      </c>
    </row>
    <row r="941" spans="2:16" ht="15" customHeight="1" x14ac:dyDescent="0.2">
      <c r="B941" s="61"/>
      <c r="C941" s="62"/>
      <c r="D941" s="62"/>
      <c r="E941" s="62"/>
      <c r="F941" s="45" t="s">
        <v>1645</v>
      </c>
      <c r="G941" s="55" t="s">
        <v>1644</v>
      </c>
      <c r="H941" s="46">
        <v>7951.58</v>
      </c>
      <c r="I941" s="46">
        <v>7754.98</v>
      </c>
      <c r="J941" s="46">
        <v>7866.86</v>
      </c>
      <c r="K941" s="46">
        <v>21274.51</v>
      </c>
      <c r="L941" s="46">
        <v>23421.26</v>
      </c>
      <c r="M941" s="46">
        <v>35111.01</v>
      </c>
      <c r="N941" s="46">
        <v>20716.45</v>
      </c>
      <c r="O941" s="46">
        <v>14604.81</v>
      </c>
      <c r="P941" s="135">
        <v>14511.27</v>
      </c>
    </row>
    <row r="942" spans="2:16" ht="15" customHeight="1" x14ac:dyDescent="0.2">
      <c r="B942" s="65"/>
      <c r="C942" s="39"/>
      <c r="D942" s="39" t="s">
        <v>1646</v>
      </c>
      <c r="E942" s="39"/>
      <c r="F942" s="39"/>
      <c r="G942" s="53" t="s">
        <v>1647</v>
      </c>
      <c r="H942" s="40">
        <v>0</v>
      </c>
      <c r="I942" s="40">
        <v>0</v>
      </c>
      <c r="J942" s="40">
        <v>0</v>
      </c>
      <c r="K942" s="40">
        <v>0</v>
      </c>
      <c r="L942" s="40">
        <v>0</v>
      </c>
      <c r="M942" s="40">
        <v>0</v>
      </c>
      <c r="N942" s="40">
        <v>0</v>
      </c>
      <c r="O942" s="40">
        <v>0</v>
      </c>
      <c r="P942" s="133">
        <v>0</v>
      </c>
    </row>
    <row r="943" spans="2:16" ht="15" customHeight="1" x14ac:dyDescent="0.2">
      <c r="B943" s="25"/>
      <c r="C943" s="24"/>
      <c r="D943" s="24"/>
      <c r="E943" s="24" t="s">
        <v>1648</v>
      </c>
      <c r="F943" s="24"/>
      <c r="G943" s="57" t="s">
        <v>1649</v>
      </c>
      <c r="H943" s="26">
        <v>0</v>
      </c>
      <c r="I943" s="26">
        <v>0</v>
      </c>
      <c r="J943" s="26">
        <v>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137">
        <v>0</v>
      </c>
    </row>
    <row r="944" spans="2:16" ht="15" customHeight="1" x14ac:dyDescent="0.2">
      <c r="B944" s="61"/>
      <c r="C944" s="62"/>
      <c r="D944" s="62"/>
      <c r="E944" s="62"/>
      <c r="F944" s="45" t="s">
        <v>1650</v>
      </c>
      <c r="G944" s="55" t="s">
        <v>1649</v>
      </c>
      <c r="H944" s="46">
        <v>4866.76</v>
      </c>
      <c r="I944" s="46">
        <v>3079.46</v>
      </c>
      <c r="J944" s="46">
        <v>1124.93</v>
      </c>
      <c r="K944" s="46">
        <v>1019.21</v>
      </c>
      <c r="L944" s="46">
        <v>1127.69</v>
      </c>
      <c r="M944" s="46">
        <v>1278.46</v>
      </c>
      <c r="N944" s="46">
        <v>16459.669999999998</v>
      </c>
      <c r="O944" s="46">
        <v>2280.69</v>
      </c>
      <c r="P944" s="135">
        <v>282.35000000000002</v>
      </c>
    </row>
    <row r="945" spans="2:16" ht="15" customHeight="1" x14ac:dyDescent="0.2">
      <c r="B945" s="25"/>
      <c r="C945" s="24"/>
      <c r="D945" s="24"/>
      <c r="E945" s="24" t="s">
        <v>1651</v>
      </c>
      <c r="F945" s="24"/>
      <c r="G945" s="57" t="s">
        <v>1652</v>
      </c>
      <c r="H945" s="26">
        <v>0</v>
      </c>
      <c r="I945" s="26">
        <v>0</v>
      </c>
      <c r="J945" s="26">
        <v>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137">
        <v>0</v>
      </c>
    </row>
    <row r="946" spans="2:16" ht="15" customHeight="1" x14ac:dyDescent="0.2">
      <c r="B946" s="61"/>
      <c r="C946" s="62"/>
      <c r="D946" s="62"/>
      <c r="E946" s="62"/>
      <c r="F946" s="45" t="s">
        <v>1653</v>
      </c>
      <c r="G946" s="55" t="s">
        <v>1652</v>
      </c>
      <c r="H946" s="46">
        <v>583.14</v>
      </c>
      <c r="I946" s="46">
        <v>140.26</v>
      </c>
      <c r="J946" s="46">
        <v>1802.16</v>
      </c>
      <c r="K946" s="46">
        <v>4491.87</v>
      </c>
      <c r="L946" s="46">
        <v>6101.43</v>
      </c>
      <c r="M946" s="46">
        <v>1733.34</v>
      </c>
      <c r="N946" s="46">
        <v>1145.68</v>
      </c>
      <c r="O946" s="46">
        <v>6926.69</v>
      </c>
      <c r="P946" s="135">
        <v>85.44</v>
      </c>
    </row>
    <row r="947" spans="2:16" ht="15" customHeight="1" x14ac:dyDescent="0.2">
      <c r="B947" s="65"/>
      <c r="C947" s="39"/>
      <c r="D947" s="39" t="s">
        <v>1654</v>
      </c>
      <c r="E947" s="39"/>
      <c r="F947" s="39"/>
      <c r="G947" s="53" t="s">
        <v>1655</v>
      </c>
      <c r="H947" s="40">
        <v>0</v>
      </c>
      <c r="I947" s="40">
        <v>0</v>
      </c>
      <c r="J947" s="40">
        <v>0</v>
      </c>
      <c r="K947" s="40">
        <v>0</v>
      </c>
      <c r="L947" s="40">
        <v>0</v>
      </c>
      <c r="M947" s="40">
        <v>0</v>
      </c>
      <c r="N947" s="40">
        <v>0</v>
      </c>
      <c r="O947" s="40">
        <v>0</v>
      </c>
      <c r="P947" s="133">
        <v>0</v>
      </c>
    </row>
    <row r="948" spans="2:16" ht="15" customHeight="1" x14ac:dyDescent="0.2">
      <c r="B948" s="25"/>
      <c r="C948" s="24"/>
      <c r="D948" s="24"/>
      <c r="E948" s="24" t="s">
        <v>1656</v>
      </c>
      <c r="F948" s="24"/>
      <c r="G948" s="57" t="s">
        <v>1655</v>
      </c>
      <c r="H948" s="26">
        <v>0</v>
      </c>
      <c r="I948" s="26">
        <v>0</v>
      </c>
      <c r="J948" s="26">
        <v>0</v>
      </c>
      <c r="K948" s="26">
        <v>0</v>
      </c>
      <c r="L948" s="26">
        <v>0</v>
      </c>
      <c r="M948" s="26">
        <v>0</v>
      </c>
      <c r="N948" s="26">
        <v>0</v>
      </c>
      <c r="O948" s="26">
        <v>0</v>
      </c>
      <c r="P948" s="137">
        <v>0</v>
      </c>
    </row>
    <row r="949" spans="2:16" ht="15" customHeight="1" x14ac:dyDescent="0.2">
      <c r="B949" s="61"/>
      <c r="C949" s="62"/>
      <c r="D949" s="62"/>
      <c r="E949" s="62"/>
      <c r="F949" s="45" t="s">
        <v>1657</v>
      </c>
      <c r="G949" s="55" t="s">
        <v>1655</v>
      </c>
      <c r="H949" s="46">
        <v>0</v>
      </c>
      <c r="I949" s="46">
        <v>0</v>
      </c>
      <c r="J949" s="46">
        <v>0</v>
      </c>
      <c r="K949" s="46">
        <v>0</v>
      </c>
      <c r="L949" s="46">
        <v>0</v>
      </c>
      <c r="M949" s="46">
        <v>0</v>
      </c>
      <c r="N949" s="46">
        <v>0</v>
      </c>
      <c r="O949" s="46">
        <v>0</v>
      </c>
      <c r="P949" s="135">
        <v>0</v>
      </c>
    </row>
    <row r="950" spans="2:16" ht="15" customHeight="1" x14ac:dyDescent="0.2">
      <c r="B950" s="25"/>
      <c r="C950" s="24"/>
      <c r="D950" s="24"/>
      <c r="E950" s="24" t="s">
        <v>1658</v>
      </c>
      <c r="F950" s="24"/>
      <c r="G950" s="57" t="s">
        <v>1659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6">
        <v>0</v>
      </c>
      <c r="N950" s="26">
        <v>0</v>
      </c>
      <c r="O950" s="26">
        <v>0</v>
      </c>
      <c r="P950" s="137">
        <v>0</v>
      </c>
    </row>
    <row r="951" spans="2:16" ht="15" customHeight="1" x14ac:dyDescent="0.2">
      <c r="B951" s="61"/>
      <c r="C951" s="62"/>
      <c r="D951" s="62"/>
      <c r="E951" s="62"/>
      <c r="F951" s="45" t="s">
        <v>1660</v>
      </c>
      <c r="G951" s="55" t="s">
        <v>1659</v>
      </c>
      <c r="H951" s="46">
        <v>0</v>
      </c>
      <c r="I951" s="46">
        <v>0</v>
      </c>
      <c r="J951" s="46">
        <v>0</v>
      </c>
      <c r="K951" s="46">
        <v>0</v>
      </c>
      <c r="L951" s="46">
        <v>0</v>
      </c>
      <c r="M951" s="46">
        <v>0</v>
      </c>
      <c r="N951" s="46">
        <v>0</v>
      </c>
      <c r="O951" s="46">
        <v>0</v>
      </c>
      <c r="P951" s="135">
        <v>0</v>
      </c>
    </row>
    <row r="952" spans="2:16" ht="15" customHeight="1" x14ac:dyDescent="0.2">
      <c r="B952" s="65"/>
      <c r="C952" s="39"/>
      <c r="D952" s="39" t="s">
        <v>1661</v>
      </c>
      <c r="E952" s="39"/>
      <c r="F952" s="39"/>
      <c r="G952" s="53" t="s">
        <v>1662</v>
      </c>
      <c r="H952" s="40">
        <v>0</v>
      </c>
      <c r="I952" s="40">
        <v>0</v>
      </c>
      <c r="J952" s="40">
        <v>0</v>
      </c>
      <c r="K952" s="40">
        <v>0</v>
      </c>
      <c r="L952" s="40">
        <v>0</v>
      </c>
      <c r="M952" s="40">
        <v>0</v>
      </c>
      <c r="N952" s="40">
        <v>0</v>
      </c>
      <c r="O952" s="40">
        <v>0</v>
      </c>
      <c r="P952" s="133">
        <v>0</v>
      </c>
    </row>
    <row r="953" spans="2:16" ht="15" customHeight="1" x14ac:dyDescent="0.2">
      <c r="B953" s="25"/>
      <c r="C953" s="24"/>
      <c r="D953" s="24"/>
      <c r="E953" s="24" t="s">
        <v>1663</v>
      </c>
      <c r="F953" s="24"/>
      <c r="G953" s="57" t="s">
        <v>1662</v>
      </c>
      <c r="H953" s="26">
        <v>0</v>
      </c>
      <c r="I953" s="26">
        <v>0</v>
      </c>
      <c r="J953" s="26">
        <v>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137">
        <v>0</v>
      </c>
    </row>
    <row r="954" spans="2:16" ht="15" customHeight="1" x14ac:dyDescent="0.2">
      <c r="B954" s="61"/>
      <c r="C954" s="62"/>
      <c r="D954" s="62"/>
      <c r="E954" s="62"/>
      <c r="F954" s="45" t="s">
        <v>1664</v>
      </c>
      <c r="G954" s="55" t="s">
        <v>1662</v>
      </c>
      <c r="H954" s="46">
        <v>0</v>
      </c>
      <c r="I954" s="46">
        <v>0</v>
      </c>
      <c r="J954" s="46">
        <v>0</v>
      </c>
      <c r="K954" s="46">
        <v>0</v>
      </c>
      <c r="L954" s="46">
        <v>0</v>
      </c>
      <c r="M954" s="46">
        <v>0</v>
      </c>
      <c r="N954" s="46">
        <v>0</v>
      </c>
      <c r="O954" s="46">
        <v>0</v>
      </c>
      <c r="P954" s="135">
        <v>0</v>
      </c>
    </row>
    <row r="955" spans="2:16" ht="15" customHeight="1" x14ac:dyDescent="0.2">
      <c r="B955" s="65"/>
      <c r="C955" s="39"/>
      <c r="D955" s="39" t="s">
        <v>1665</v>
      </c>
      <c r="E955" s="39"/>
      <c r="F955" s="39"/>
      <c r="G955" s="53" t="s">
        <v>1666</v>
      </c>
      <c r="H955" s="40">
        <v>0</v>
      </c>
      <c r="I955" s="40">
        <v>0</v>
      </c>
      <c r="J955" s="40">
        <v>0</v>
      </c>
      <c r="K955" s="40">
        <v>0</v>
      </c>
      <c r="L955" s="40">
        <v>0</v>
      </c>
      <c r="M955" s="40">
        <v>0</v>
      </c>
      <c r="N955" s="40">
        <v>0</v>
      </c>
      <c r="O955" s="40">
        <v>0</v>
      </c>
      <c r="P955" s="133">
        <v>0</v>
      </c>
    </row>
    <row r="956" spans="2:16" ht="15" customHeight="1" x14ac:dyDescent="0.2">
      <c r="B956" s="25"/>
      <c r="C956" s="24"/>
      <c r="D956" s="24"/>
      <c r="E956" s="24" t="s">
        <v>1667</v>
      </c>
      <c r="F956" s="24"/>
      <c r="G956" s="57" t="s">
        <v>1668</v>
      </c>
      <c r="H956" s="26">
        <v>0</v>
      </c>
      <c r="I956" s="26">
        <v>0</v>
      </c>
      <c r="J956" s="26">
        <v>0</v>
      </c>
      <c r="K956" s="26">
        <v>0</v>
      </c>
      <c r="L956" s="26">
        <v>0</v>
      </c>
      <c r="M956" s="26">
        <v>0</v>
      </c>
      <c r="N956" s="26">
        <v>0</v>
      </c>
      <c r="O956" s="26">
        <v>0</v>
      </c>
      <c r="P956" s="137">
        <v>0</v>
      </c>
    </row>
    <row r="957" spans="2:16" ht="15" customHeight="1" x14ac:dyDescent="0.2">
      <c r="B957" s="61"/>
      <c r="C957" s="62"/>
      <c r="D957" s="62"/>
      <c r="E957" s="62"/>
      <c r="F957" s="45" t="s">
        <v>1669</v>
      </c>
      <c r="G957" s="55" t="s">
        <v>1668</v>
      </c>
      <c r="H957" s="46">
        <v>27.76</v>
      </c>
      <c r="I957" s="46">
        <v>0</v>
      </c>
      <c r="J957" s="46">
        <v>0</v>
      </c>
      <c r="K957" s="46">
        <v>934.3</v>
      </c>
      <c r="L957" s="46">
        <v>0</v>
      </c>
      <c r="M957" s="46">
        <v>46.26</v>
      </c>
      <c r="N957" s="46">
        <v>2655.43</v>
      </c>
      <c r="O957" s="46">
        <v>0</v>
      </c>
      <c r="P957" s="135">
        <v>0</v>
      </c>
    </row>
    <row r="958" spans="2:16" ht="15" customHeight="1" x14ac:dyDescent="0.2">
      <c r="B958" s="61"/>
      <c r="C958" s="62"/>
      <c r="D958" s="62"/>
      <c r="E958" s="62"/>
      <c r="F958" s="45" t="s">
        <v>1670</v>
      </c>
      <c r="G958" s="55" t="s">
        <v>1671</v>
      </c>
      <c r="H958" s="46">
        <v>2034.79</v>
      </c>
      <c r="I958" s="46">
        <v>1851.85</v>
      </c>
      <c r="J958" s="46">
        <v>3930.47</v>
      </c>
      <c r="K958" s="46">
        <v>4856.79</v>
      </c>
      <c r="L958" s="46">
        <v>2670.01</v>
      </c>
      <c r="M958" s="46">
        <v>3349.68</v>
      </c>
      <c r="N958" s="46">
        <v>2773.18</v>
      </c>
      <c r="O958" s="46">
        <v>3309.18</v>
      </c>
      <c r="P958" s="135">
        <v>2591.4899999999998</v>
      </c>
    </row>
    <row r="959" spans="2:16" ht="15" customHeight="1" x14ac:dyDescent="0.2">
      <c r="B959" s="25"/>
      <c r="C959" s="24"/>
      <c r="D959" s="24"/>
      <c r="E959" s="24" t="s">
        <v>1672</v>
      </c>
      <c r="F959" s="24"/>
      <c r="G959" s="57" t="s">
        <v>4258</v>
      </c>
      <c r="H959" s="26">
        <v>0</v>
      </c>
      <c r="I959" s="26">
        <v>0</v>
      </c>
      <c r="J959" s="26">
        <v>0</v>
      </c>
      <c r="K959" s="26">
        <v>0</v>
      </c>
      <c r="L959" s="26">
        <v>0</v>
      </c>
      <c r="M959" s="26">
        <v>0</v>
      </c>
      <c r="N959" s="26">
        <v>0</v>
      </c>
      <c r="O959" s="26">
        <v>0</v>
      </c>
      <c r="P959" s="137">
        <v>0</v>
      </c>
    </row>
    <row r="960" spans="2:16" ht="15" customHeight="1" x14ac:dyDescent="0.2">
      <c r="B960" s="61"/>
      <c r="C960" s="62"/>
      <c r="D960" s="62"/>
      <c r="E960" s="62"/>
      <c r="F960" s="45" t="s">
        <v>1673</v>
      </c>
      <c r="G960" s="55" t="s">
        <v>4259</v>
      </c>
      <c r="H960" s="46">
        <v>5665.42</v>
      </c>
      <c r="I960" s="46">
        <v>2186.48</v>
      </c>
      <c r="J960" s="46">
        <v>7420.36</v>
      </c>
      <c r="K960" s="46">
        <v>6166.56</v>
      </c>
      <c r="L960" s="46">
        <v>4739.55</v>
      </c>
      <c r="M960" s="46">
        <v>9381.7000000000007</v>
      </c>
      <c r="N960" s="46">
        <v>6508.51</v>
      </c>
      <c r="O960" s="46">
        <v>10208.25</v>
      </c>
      <c r="P960" s="135">
        <v>9910.2000000000007</v>
      </c>
    </row>
    <row r="961" spans="2:16" ht="15" customHeight="1" x14ac:dyDescent="0.2">
      <c r="B961" s="25"/>
      <c r="C961" s="24"/>
      <c r="D961" s="24"/>
      <c r="E961" s="24" t="s">
        <v>1675</v>
      </c>
      <c r="F961" s="24"/>
      <c r="G961" s="57" t="s">
        <v>1666</v>
      </c>
      <c r="H961" s="26">
        <v>0</v>
      </c>
      <c r="I961" s="26">
        <v>0</v>
      </c>
      <c r="J961" s="26">
        <v>0</v>
      </c>
      <c r="K961" s="26">
        <v>0</v>
      </c>
      <c r="L961" s="26">
        <v>0</v>
      </c>
      <c r="M961" s="26">
        <v>0</v>
      </c>
      <c r="N961" s="26">
        <v>0</v>
      </c>
      <c r="O961" s="26">
        <v>0</v>
      </c>
      <c r="P961" s="137">
        <v>0</v>
      </c>
    </row>
    <row r="962" spans="2:16" ht="15" customHeight="1" x14ac:dyDescent="0.2">
      <c r="B962" s="61"/>
      <c r="C962" s="62"/>
      <c r="D962" s="62"/>
      <c r="E962" s="62"/>
      <c r="F962" s="45" t="s">
        <v>1676</v>
      </c>
      <c r="G962" s="55" t="s">
        <v>1666</v>
      </c>
      <c r="H962" s="46">
        <v>817.32</v>
      </c>
      <c r="I962" s="46">
        <v>1091.8</v>
      </c>
      <c r="J962" s="46">
        <v>0</v>
      </c>
      <c r="K962" s="46">
        <v>1406.25</v>
      </c>
      <c r="L962" s="46">
        <v>958.24</v>
      </c>
      <c r="M962" s="46">
        <v>983.41</v>
      </c>
      <c r="N962" s="46">
        <v>613.04</v>
      </c>
      <c r="O962" s="46">
        <v>1050.0999999999999</v>
      </c>
      <c r="P962" s="135">
        <v>919.32</v>
      </c>
    </row>
    <row r="963" spans="2:16" ht="15" customHeight="1" x14ac:dyDescent="0.2">
      <c r="B963" s="34"/>
      <c r="C963" s="35" t="s">
        <v>1677</v>
      </c>
      <c r="D963" s="35"/>
      <c r="E963" s="35"/>
      <c r="F963" s="35"/>
      <c r="G963" s="52" t="s">
        <v>1678</v>
      </c>
      <c r="H963" s="66">
        <v>0</v>
      </c>
      <c r="I963" s="66">
        <v>0</v>
      </c>
      <c r="J963" s="66">
        <v>0</v>
      </c>
      <c r="K963" s="66">
        <v>0</v>
      </c>
      <c r="L963" s="66">
        <v>0</v>
      </c>
      <c r="M963" s="66">
        <v>0</v>
      </c>
      <c r="N963" s="66">
        <v>0</v>
      </c>
      <c r="O963" s="66">
        <v>0</v>
      </c>
      <c r="P963" s="144">
        <v>0</v>
      </c>
    </row>
    <row r="964" spans="2:16" ht="15" customHeight="1" x14ac:dyDescent="0.2">
      <c r="B964" s="65"/>
      <c r="C964" s="39"/>
      <c r="D964" s="39" t="s">
        <v>1679</v>
      </c>
      <c r="E964" s="39"/>
      <c r="F964" s="39"/>
      <c r="G964" s="53" t="s">
        <v>1680</v>
      </c>
      <c r="H964" s="40">
        <v>0</v>
      </c>
      <c r="I964" s="40">
        <v>0</v>
      </c>
      <c r="J964" s="40">
        <v>0</v>
      </c>
      <c r="K964" s="40">
        <v>0</v>
      </c>
      <c r="L964" s="40">
        <v>0</v>
      </c>
      <c r="M964" s="40">
        <v>0</v>
      </c>
      <c r="N964" s="40">
        <v>0</v>
      </c>
      <c r="O964" s="40">
        <v>0</v>
      </c>
      <c r="P964" s="133">
        <v>0</v>
      </c>
    </row>
    <row r="965" spans="2:16" ht="15" customHeight="1" x14ac:dyDescent="0.2">
      <c r="B965" s="25"/>
      <c r="C965" s="24"/>
      <c r="D965" s="24"/>
      <c r="E965" s="24" t="s">
        <v>1681</v>
      </c>
      <c r="F965" s="24"/>
      <c r="G965" s="57" t="s">
        <v>1682</v>
      </c>
      <c r="H965" s="26">
        <v>0</v>
      </c>
      <c r="I965" s="26">
        <v>0</v>
      </c>
      <c r="J965" s="26">
        <v>0</v>
      </c>
      <c r="K965" s="26">
        <v>0</v>
      </c>
      <c r="L965" s="26">
        <v>0</v>
      </c>
      <c r="M965" s="26">
        <v>0</v>
      </c>
      <c r="N965" s="26">
        <v>0</v>
      </c>
      <c r="O965" s="26">
        <v>0</v>
      </c>
      <c r="P965" s="137">
        <v>0</v>
      </c>
    </row>
    <row r="966" spans="2:16" ht="15" customHeight="1" x14ac:dyDescent="0.2">
      <c r="B966" s="61"/>
      <c r="C966" s="62"/>
      <c r="D966" s="62"/>
      <c r="E966" s="62"/>
      <c r="F966" s="45" t="s">
        <v>1683</v>
      </c>
      <c r="G966" s="55" t="s">
        <v>1682</v>
      </c>
      <c r="H966" s="46">
        <v>434429.35</v>
      </c>
      <c r="I966" s="46">
        <v>461273.88</v>
      </c>
      <c r="J966" s="46">
        <v>384301.44</v>
      </c>
      <c r="K966" s="46">
        <v>470054.91</v>
      </c>
      <c r="L966" s="46">
        <v>383843.34</v>
      </c>
      <c r="M966" s="46">
        <v>473483.06</v>
      </c>
      <c r="N966" s="46">
        <v>389008.23</v>
      </c>
      <c r="O966" s="46">
        <v>415201.22</v>
      </c>
      <c r="P966" s="135">
        <v>501332.29</v>
      </c>
    </row>
    <row r="967" spans="2:16" ht="15" customHeight="1" x14ac:dyDescent="0.2">
      <c r="B967" s="25"/>
      <c r="C967" s="24"/>
      <c r="D967" s="24"/>
      <c r="E967" s="24" t="s">
        <v>1684</v>
      </c>
      <c r="F967" s="24"/>
      <c r="G967" s="57" t="s">
        <v>1685</v>
      </c>
      <c r="H967" s="26">
        <v>0</v>
      </c>
      <c r="I967" s="26">
        <v>0</v>
      </c>
      <c r="J967" s="26">
        <v>0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137">
        <v>0</v>
      </c>
    </row>
    <row r="968" spans="2:16" ht="15" customHeight="1" x14ac:dyDescent="0.2">
      <c r="B968" s="61"/>
      <c r="C968" s="62"/>
      <c r="D968" s="62"/>
      <c r="E968" s="62"/>
      <c r="F968" s="45" t="s">
        <v>1686</v>
      </c>
      <c r="G968" s="55" t="s">
        <v>1685</v>
      </c>
      <c r="H968" s="46">
        <v>474872.79</v>
      </c>
      <c r="I968" s="46">
        <v>498571.89</v>
      </c>
      <c r="J968" s="46">
        <v>620823.53</v>
      </c>
      <c r="K968" s="46">
        <v>168317.44</v>
      </c>
      <c r="L968" s="46">
        <v>290621.56</v>
      </c>
      <c r="M968" s="46">
        <v>349822.45</v>
      </c>
      <c r="N968" s="46">
        <v>514747.81</v>
      </c>
      <c r="O968" s="46">
        <v>397338.02</v>
      </c>
      <c r="P968" s="135">
        <v>383461.88</v>
      </c>
    </row>
    <row r="969" spans="2:16" ht="15" customHeight="1" x14ac:dyDescent="0.2">
      <c r="B969" s="25"/>
      <c r="C969" s="24"/>
      <c r="D969" s="24"/>
      <c r="E969" s="24" t="s">
        <v>1687</v>
      </c>
      <c r="F969" s="24"/>
      <c r="G969" s="57" t="s">
        <v>1688</v>
      </c>
      <c r="H969" s="26">
        <v>0</v>
      </c>
      <c r="I969" s="26">
        <v>0</v>
      </c>
      <c r="J969" s="26">
        <v>0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137">
        <v>0</v>
      </c>
    </row>
    <row r="970" spans="2:16" ht="15" customHeight="1" x14ac:dyDescent="0.2">
      <c r="B970" s="61"/>
      <c r="C970" s="62"/>
      <c r="D970" s="62"/>
      <c r="E970" s="62"/>
      <c r="F970" s="45" t="s">
        <v>1689</v>
      </c>
      <c r="G970" s="55" t="s">
        <v>1688</v>
      </c>
      <c r="H970" s="46">
        <v>4514.2299999999996</v>
      </c>
      <c r="I970" s="46">
        <v>2548.94</v>
      </c>
      <c r="J970" s="46">
        <v>1845.23</v>
      </c>
      <c r="K970" s="46">
        <v>908.71</v>
      </c>
      <c r="L970" s="46">
        <v>4056.41</v>
      </c>
      <c r="M970" s="46">
        <v>8999.2800000000007</v>
      </c>
      <c r="N970" s="46">
        <v>2427.77</v>
      </c>
      <c r="O970" s="46">
        <v>2940.55</v>
      </c>
      <c r="P970" s="135">
        <v>3317.54</v>
      </c>
    </row>
    <row r="971" spans="2:16" ht="15" customHeight="1" x14ac:dyDescent="0.2">
      <c r="B971" s="25"/>
      <c r="C971" s="24"/>
      <c r="D971" s="24"/>
      <c r="E971" s="24" t="s">
        <v>1690</v>
      </c>
      <c r="F971" s="24"/>
      <c r="G971" s="57" t="s">
        <v>1691</v>
      </c>
      <c r="H971" s="26">
        <v>0</v>
      </c>
      <c r="I971" s="26">
        <v>0</v>
      </c>
      <c r="J971" s="26">
        <v>0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137">
        <v>0</v>
      </c>
    </row>
    <row r="972" spans="2:16" ht="15" customHeight="1" x14ac:dyDescent="0.2">
      <c r="B972" s="61"/>
      <c r="C972" s="62"/>
      <c r="D972" s="62"/>
      <c r="E972" s="62"/>
      <c r="F972" s="45" t="s">
        <v>1692</v>
      </c>
      <c r="G972" s="55" t="s">
        <v>1691</v>
      </c>
      <c r="H972" s="46">
        <v>367630.13</v>
      </c>
      <c r="I972" s="46">
        <v>324817.02</v>
      </c>
      <c r="J972" s="46">
        <v>263481.82</v>
      </c>
      <c r="K972" s="46">
        <v>327385.90999999997</v>
      </c>
      <c r="L972" s="46">
        <v>352177.11</v>
      </c>
      <c r="M972" s="46">
        <v>346416.58</v>
      </c>
      <c r="N972" s="46">
        <v>340044.07</v>
      </c>
      <c r="O972" s="46">
        <v>425744.79</v>
      </c>
      <c r="P972" s="135">
        <v>410109.34</v>
      </c>
    </row>
    <row r="973" spans="2:16" ht="15" customHeight="1" x14ac:dyDescent="0.2">
      <c r="B973" s="34"/>
      <c r="C973" s="35" t="s">
        <v>1693</v>
      </c>
      <c r="D973" s="35"/>
      <c r="E973" s="35"/>
      <c r="F973" s="35"/>
      <c r="G973" s="52" t="s">
        <v>1694</v>
      </c>
      <c r="H973" s="66">
        <v>0</v>
      </c>
      <c r="I973" s="66">
        <v>0</v>
      </c>
      <c r="J973" s="66">
        <v>0</v>
      </c>
      <c r="K973" s="66">
        <v>0</v>
      </c>
      <c r="L973" s="66">
        <v>0</v>
      </c>
      <c r="M973" s="66">
        <v>0</v>
      </c>
      <c r="N973" s="66">
        <v>0</v>
      </c>
      <c r="O973" s="66">
        <v>0</v>
      </c>
      <c r="P973" s="144">
        <v>0</v>
      </c>
    </row>
    <row r="974" spans="2:16" ht="15" customHeight="1" x14ac:dyDescent="0.2">
      <c r="B974" s="65"/>
      <c r="C974" s="39"/>
      <c r="D974" s="39" t="s">
        <v>1695</v>
      </c>
      <c r="E974" s="39"/>
      <c r="F974" s="39"/>
      <c r="G974" s="53" t="s">
        <v>1696</v>
      </c>
      <c r="H974" s="40">
        <v>0</v>
      </c>
      <c r="I974" s="40">
        <v>0</v>
      </c>
      <c r="J974" s="40">
        <v>0</v>
      </c>
      <c r="K974" s="40">
        <v>0</v>
      </c>
      <c r="L974" s="40">
        <v>0</v>
      </c>
      <c r="M974" s="40">
        <v>0</v>
      </c>
      <c r="N974" s="40">
        <v>0</v>
      </c>
      <c r="O974" s="40">
        <v>0</v>
      </c>
      <c r="P974" s="133">
        <v>0</v>
      </c>
    </row>
    <row r="975" spans="2:16" ht="15" customHeight="1" x14ac:dyDescent="0.2">
      <c r="B975" s="25"/>
      <c r="C975" s="24"/>
      <c r="D975" s="24"/>
      <c r="E975" s="24" t="s">
        <v>1697</v>
      </c>
      <c r="F975" s="24"/>
      <c r="G975" s="57" t="s">
        <v>1698</v>
      </c>
      <c r="H975" s="26">
        <v>0</v>
      </c>
      <c r="I975" s="26">
        <v>0</v>
      </c>
      <c r="J975" s="26">
        <v>0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137">
        <v>0</v>
      </c>
    </row>
    <row r="976" spans="2:16" ht="15" customHeight="1" x14ac:dyDescent="0.2">
      <c r="B976" s="61"/>
      <c r="C976" s="62"/>
      <c r="D976" s="62"/>
      <c r="E976" s="62"/>
      <c r="F976" s="45" t="s">
        <v>1699</v>
      </c>
      <c r="G976" s="55" t="s">
        <v>1700</v>
      </c>
      <c r="H976" s="46">
        <v>0</v>
      </c>
      <c r="I976" s="46">
        <v>0</v>
      </c>
      <c r="J976" s="46">
        <v>0</v>
      </c>
      <c r="K976" s="46">
        <v>0</v>
      </c>
      <c r="L976" s="46">
        <v>0</v>
      </c>
      <c r="M976" s="46">
        <v>0</v>
      </c>
      <c r="N976" s="46">
        <v>0</v>
      </c>
      <c r="O976" s="46">
        <v>0</v>
      </c>
      <c r="P976" s="135">
        <v>0</v>
      </c>
    </row>
    <row r="977" spans="2:16" ht="15" customHeight="1" x14ac:dyDescent="0.2">
      <c r="B977" s="61"/>
      <c r="C977" s="62"/>
      <c r="D977" s="62"/>
      <c r="E977" s="62"/>
      <c r="F977" s="45" t="s">
        <v>1701</v>
      </c>
      <c r="G977" s="55" t="s">
        <v>1702</v>
      </c>
      <c r="H977" s="46">
        <v>84892.4</v>
      </c>
      <c r="I977" s="46">
        <v>40406.800000000003</v>
      </c>
      <c r="J977" s="46">
        <v>45153.64</v>
      </c>
      <c r="K977" s="46">
        <v>69032.149999999994</v>
      </c>
      <c r="L977" s="46">
        <v>163799.28</v>
      </c>
      <c r="M977" s="46">
        <v>63682.99</v>
      </c>
      <c r="N977" s="46">
        <v>37255.26</v>
      </c>
      <c r="O977" s="46">
        <v>40376.44</v>
      </c>
      <c r="P977" s="135">
        <v>44827.06</v>
      </c>
    </row>
    <row r="978" spans="2:16" ht="15" customHeight="1" x14ac:dyDescent="0.2">
      <c r="B978" s="61"/>
      <c r="C978" s="62"/>
      <c r="D978" s="62"/>
      <c r="E978" s="62"/>
      <c r="F978" s="45" t="s">
        <v>1703</v>
      </c>
      <c r="G978" s="55" t="s">
        <v>1704</v>
      </c>
      <c r="H978" s="46">
        <v>0</v>
      </c>
      <c r="I978" s="46">
        <v>0</v>
      </c>
      <c r="J978" s="46">
        <v>0</v>
      </c>
      <c r="K978" s="46">
        <v>0</v>
      </c>
      <c r="L978" s="46">
        <v>0</v>
      </c>
      <c r="M978" s="46">
        <v>0</v>
      </c>
      <c r="N978" s="46">
        <v>0</v>
      </c>
      <c r="O978" s="46">
        <v>0</v>
      </c>
      <c r="P978" s="135">
        <v>0</v>
      </c>
    </row>
    <row r="979" spans="2:16" ht="15" customHeight="1" x14ac:dyDescent="0.2">
      <c r="B979" s="25"/>
      <c r="C979" s="24"/>
      <c r="D979" s="24"/>
      <c r="E979" s="24" t="s">
        <v>1705</v>
      </c>
      <c r="F979" s="24"/>
      <c r="G979" s="57" t="s">
        <v>1706</v>
      </c>
      <c r="H979" s="26">
        <v>0</v>
      </c>
      <c r="I979" s="26">
        <v>0</v>
      </c>
      <c r="J979" s="26">
        <v>0</v>
      </c>
      <c r="K979" s="26">
        <v>0</v>
      </c>
      <c r="L979" s="26">
        <v>0</v>
      </c>
      <c r="M979" s="26">
        <v>0</v>
      </c>
      <c r="N979" s="26">
        <v>0</v>
      </c>
      <c r="O979" s="26">
        <v>0</v>
      </c>
      <c r="P979" s="137">
        <v>0</v>
      </c>
    </row>
    <row r="980" spans="2:16" ht="15" customHeight="1" x14ac:dyDescent="0.2">
      <c r="B980" s="61"/>
      <c r="C980" s="62"/>
      <c r="D980" s="62"/>
      <c r="E980" s="62"/>
      <c r="F980" s="45" t="s">
        <v>1707</v>
      </c>
      <c r="G980" s="55" t="s">
        <v>1706</v>
      </c>
      <c r="H980" s="46">
        <v>0</v>
      </c>
      <c r="I980" s="46">
        <v>0</v>
      </c>
      <c r="J980" s="46">
        <v>0</v>
      </c>
      <c r="K980" s="46">
        <v>0</v>
      </c>
      <c r="L980" s="46">
        <v>0</v>
      </c>
      <c r="M980" s="46">
        <v>0</v>
      </c>
      <c r="N980" s="46">
        <v>0</v>
      </c>
      <c r="O980" s="46">
        <v>0</v>
      </c>
      <c r="P980" s="135">
        <v>0</v>
      </c>
    </row>
    <row r="981" spans="2:16" ht="15" customHeight="1" x14ac:dyDescent="0.2">
      <c r="B981" s="65"/>
      <c r="C981" s="39"/>
      <c r="D981" s="39" t="s">
        <v>1708</v>
      </c>
      <c r="E981" s="39"/>
      <c r="F981" s="39"/>
      <c r="G981" s="53" t="s">
        <v>1709</v>
      </c>
      <c r="H981" s="40">
        <v>0</v>
      </c>
      <c r="I981" s="40">
        <v>0</v>
      </c>
      <c r="J981" s="40">
        <v>0</v>
      </c>
      <c r="K981" s="40">
        <v>0</v>
      </c>
      <c r="L981" s="40">
        <v>0</v>
      </c>
      <c r="M981" s="40">
        <v>0</v>
      </c>
      <c r="N981" s="40">
        <v>0</v>
      </c>
      <c r="O981" s="40">
        <v>0</v>
      </c>
      <c r="P981" s="133">
        <v>0</v>
      </c>
    </row>
    <row r="982" spans="2:16" ht="15" customHeight="1" x14ac:dyDescent="0.2">
      <c r="B982" s="25"/>
      <c r="C982" s="24"/>
      <c r="D982" s="24"/>
      <c r="E982" s="24" t="s">
        <v>1710</v>
      </c>
      <c r="F982" s="24"/>
      <c r="G982" s="57" t="s">
        <v>1709</v>
      </c>
      <c r="H982" s="26">
        <v>0</v>
      </c>
      <c r="I982" s="26">
        <v>0</v>
      </c>
      <c r="J982" s="26">
        <v>0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137">
        <v>0</v>
      </c>
    </row>
    <row r="983" spans="2:16" ht="15" customHeight="1" x14ac:dyDescent="0.2">
      <c r="B983" s="61"/>
      <c r="C983" s="62"/>
      <c r="D983" s="62"/>
      <c r="E983" s="62"/>
      <c r="F983" s="45" t="s">
        <v>1711</v>
      </c>
      <c r="G983" s="55" t="s">
        <v>1712</v>
      </c>
      <c r="H983" s="46">
        <v>12017.11</v>
      </c>
      <c r="I983" s="46">
        <v>11815.93</v>
      </c>
      <c r="J983" s="46">
        <v>11760.74</v>
      </c>
      <c r="K983" s="46">
        <v>15967.57</v>
      </c>
      <c r="L983" s="46">
        <v>13269.35</v>
      </c>
      <c r="M983" s="46">
        <v>15111.27</v>
      </c>
      <c r="N983" s="46">
        <v>15942.7</v>
      </c>
      <c r="O983" s="46">
        <v>17706.900000000001</v>
      </c>
      <c r="P983" s="135">
        <v>15359.57</v>
      </c>
    </row>
    <row r="984" spans="2:16" ht="15" customHeight="1" x14ac:dyDescent="0.2">
      <c r="B984" s="65"/>
      <c r="C984" s="39"/>
      <c r="D984" s="39" t="s">
        <v>1713</v>
      </c>
      <c r="E984" s="39"/>
      <c r="F984" s="39"/>
      <c r="G984" s="53" t="s">
        <v>1714</v>
      </c>
      <c r="H984" s="40">
        <v>0</v>
      </c>
      <c r="I984" s="40">
        <v>0</v>
      </c>
      <c r="J984" s="40">
        <v>0</v>
      </c>
      <c r="K984" s="40">
        <v>0</v>
      </c>
      <c r="L984" s="40">
        <v>0</v>
      </c>
      <c r="M984" s="40">
        <v>0</v>
      </c>
      <c r="N984" s="40">
        <v>0</v>
      </c>
      <c r="O984" s="40">
        <v>0</v>
      </c>
      <c r="P984" s="133">
        <v>0</v>
      </c>
    </row>
    <row r="985" spans="2:16" ht="15" customHeight="1" x14ac:dyDescent="0.2">
      <c r="B985" s="25"/>
      <c r="C985" s="24"/>
      <c r="D985" s="24"/>
      <c r="E985" s="24" t="s">
        <v>1715</v>
      </c>
      <c r="F985" s="24"/>
      <c r="G985" s="57" t="s">
        <v>1714</v>
      </c>
      <c r="H985" s="26">
        <v>0</v>
      </c>
      <c r="I985" s="26">
        <v>0</v>
      </c>
      <c r="J985" s="26">
        <v>0</v>
      </c>
      <c r="K985" s="26">
        <v>0</v>
      </c>
      <c r="L985" s="26">
        <v>0</v>
      </c>
      <c r="M985" s="26">
        <v>0</v>
      </c>
      <c r="N985" s="26">
        <v>0</v>
      </c>
      <c r="O985" s="26">
        <v>0</v>
      </c>
      <c r="P985" s="137">
        <v>0</v>
      </c>
    </row>
    <row r="986" spans="2:16" ht="15" customHeight="1" x14ac:dyDescent="0.2">
      <c r="B986" s="61"/>
      <c r="C986" s="62"/>
      <c r="D986" s="62"/>
      <c r="E986" s="62"/>
      <c r="F986" s="45" t="s">
        <v>1716</v>
      </c>
      <c r="G986" s="55" t="s">
        <v>1714</v>
      </c>
      <c r="H986" s="46">
        <v>8257.51</v>
      </c>
      <c r="I986" s="46">
        <v>5567.17</v>
      </c>
      <c r="J986" s="46">
        <v>0</v>
      </c>
      <c r="K986" s="46">
        <v>0</v>
      </c>
      <c r="L986" s="46">
        <v>0</v>
      </c>
      <c r="M986" s="46">
        <v>0</v>
      </c>
      <c r="N986" s="46">
        <v>0</v>
      </c>
      <c r="O986" s="46">
        <v>0</v>
      </c>
      <c r="P986" s="135">
        <v>0</v>
      </c>
    </row>
    <row r="987" spans="2:16" ht="15" customHeight="1" x14ac:dyDescent="0.2">
      <c r="B987" s="65"/>
      <c r="C987" s="39"/>
      <c r="D987" s="39" t="s">
        <v>1717</v>
      </c>
      <c r="E987" s="39"/>
      <c r="F987" s="39"/>
      <c r="G987" s="53" t="s">
        <v>1718</v>
      </c>
      <c r="H987" s="40">
        <v>0</v>
      </c>
      <c r="I987" s="40">
        <v>0</v>
      </c>
      <c r="J987" s="40">
        <v>0</v>
      </c>
      <c r="K987" s="40">
        <v>0</v>
      </c>
      <c r="L987" s="40">
        <v>0</v>
      </c>
      <c r="M987" s="40">
        <v>0</v>
      </c>
      <c r="N987" s="40">
        <v>0</v>
      </c>
      <c r="O987" s="40">
        <v>0</v>
      </c>
      <c r="P987" s="133">
        <v>0</v>
      </c>
    </row>
    <row r="988" spans="2:16" ht="15" customHeight="1" x14ac:dyDescent="0.2">
      <c r="B988" s="25"/>
      <c r="C988" s="24"/>
      <c r="D988" s="24"/>
      <c r="E988" s="24" t="s">
        <v>1719</v>
      </c>
      <c r="F988" s="24"/>
      <c r="G988" s="57" t="s">
        <v>1718</v>
      </c>
      <c r="H988" s="26">
        <v>0</v>
      </c>
      <c r="I988" s="26">
        <v>0</v>
      </c>
      <c r="J988" s="26">
        <v>0</v>
      </c>
      <c r="K988" s="26">
        <v>0</v>
      </c>
      <c r="L988" s="26">
        <v>0</v>
      </c>
      <c r="M988" s="26">
        <v>0</v>
      </c>
      <c r="N988" s="26">
        <v>0</v>
      </c>
      <c r="O988" s="26">
        <v>0</v>
      </c>
      <c r="P988" s="137">
        <v>0</v>
      </c>
    </row>
    <row r="989" spans="2:16" ht="15" customHeight="1" x14ac:dyDescent="0.2">
      <c r="B989" s="61"/>
      <c r="C989" s="62"/>
      <c r="D989" s="62"/>
      <c r="E989" s="62"/>
      <c r="F989" s="45" t="s">
        <v>1720</v>
      </c>
      <c r="G989" s="55" t="s">
        <v>1721</v>
      </c>
      <c r="H989" s="46">
        <v>0</v>
      </c>
      <c r="I989" s="46">
        <v>0</v>
      </c>
      <c r="J989" s="46">
        <v>0</v>
      </c>
      <c r="K989" s="46">
        <v>0</v>
      </c>
      <c r="L989" s="46">
        <v>0</v>
      </c>
      <c r="M989" s="46">
        <v>0</v>
      </c>
      <c r="N989" s="46">
        <v>0</v>
      </c>
      <c r="O989" s="46">
        <v>0</v>
      </c>
      <c r="P989" s="135">
        <v>0</v>
      </c>
    </row>
    <row r="990" spans="2:16" ht="15" customHeight="1" x14ac:dyDescent="0.2">
      <c r="B990" s="61"/>
      <c r="C990" s="62"/>
      <c r="D990" s="62"/>
      <c r="E990" s="62"/>
      <c r="F990" s="45" t="s">
        <v>1722</v>
      </c>
      <c r="G990" s="55" t="s">
        <v>1723</v>
      </c>
      <c r="H990" s="46">
        <v>0</v>
      </c>
      <c r="I990" s="46">
        <v>0</v>
      </c>
      <c r="J990" s="46">
        <v>0</v>
      </c>
      <c r="K990" s="46">
        <v>0</v>
      </c>
      <c r="L990" s="46">
        <v>0</v>
      </c>
      <c r="M990" s="46">
        <v>0</v>
      </c>
      <c r="N990" s="46">
        <v>0</v>
      </c>
      <c r="O990" s="46">
        <v>0</v>
      </c>
      <c r="P990" s="135">
        <v>0</v>
      </c>
    </row>
    <row r="991" spans="2:16" ht="15" customHeight="1" x14ac:dyDescent="0.2">
      <c r="B991" s="61"/>
      <c r="C991" s="62"/>
      <c r="D991" s="62"/>
      <c r="E991" s="62"/>
      <c r="F991" s="45" t="s">
        <v>1724</v>
      </c>
      <c r="G991" s="55" t="s">
        <v>1725</v>
      </c>
      <c r="H991" s="46">
        <v>0</v>
      </c>
      <c r="I991" s="46">
        <v>0</v>
      </c>
      <c r="J991" s="46">
        <v>0</v>
      </c>
      <c r="K991" s="46">
        <v>0</v>
      </c>
      <c r="L991" s="46">
        <v>0</v>
      </c>
      <c r="M991" s="46">
        <v>0</v>
      </c>
      <c r="N991" s="46">
        <v>0</v>
      </c>
      <c r="O991" s="46">
        <v>0</v>
      </c>
      <c r="P991" s="135">
        <v>0</v>
      </c>
    </row>
    <row r="992" spans="2:16" ht="15" customHeight="1" x14ac:dyDescent="0.2">
      <c r="B992" s="61"/>
      <c r="C992" s="62"/>
      <c r="D992" s="62"/>
      <c r="E992" s="62"/>
      <c r="F992" s="45" t="s">
        <v>1726</v>
      </c>
      <c r="G992" s="55" t="s">
        <v>1727</v>
      </c>
      <c r="H992" s="46">
        <v>4395.47</v>
      </c>
      <c r="I992" s="46">
        <v>1545.16</v>
      </c>
      <c r="J992" s="46">
        <v>1888.15</v>
      </c>
      <c r="K992" s="46">
        <v>1975.24</v>
      </c>
      <c r="L992" s="46">
        <v>2518.91</v>
      </c>
      <c r="M992" s="46">
        <v>2010.55</v>
      </c>
      <c r="N992" s="46">
        <v>3028.44</v>
      </c>
      <c r="O992" s="46">
        <v>1756.48</v>
      </c>
      <c r="P992" s="135">
        <v>2286.15</v>
      </c>
    </row>
    <row r="993" spans="2:16" ht="15" customHeight="1" x14ac:dyDescent="0.2">
      <c r="B993" s="65"/>
      <c r="C993" s="39"/>
      <c r="D993" s="39" t="s">
        <v>1728</v>
      </c>
      <c r="E993" s="39"/>
      <c r="F993" s="39"/>
      <c r="G993" s="53" t="s">
        <v>1729</v>
      </c>
      <c r="H993" s="40">
        <v>0</v>
      </c>
      <c r="I993" s="40">
        <v>0</v>
      </c>
      <c r="J993" s="40">
        <v>0</v>
      </c>
      <c r="K993" s="40">
        <v>0</v>
      </c>
      <c r="L993" s="40">
        <v>0</v>
      </c>
      <c r="M993" s="40">
        <v>0</v>
      </c>
      <c r="N993" s="40">
        <v>0</v>
      </c>
      <c r="O993" s="40">
        <v>0</v>
      </c>
      <c r="P993" s="133">
        <v>0</v>
      </c>
    </row>
    <row r="994" spans="2:16" ht="15" customHeight="1" x14ac:dyDescent="0.2">
      <c r="B994" s="25"/>
      <c r="C994" s="24"/>
      <c r="D994" s="24"/>
      <c r="E994" s="24" t="s">
        <v>1730</v>
      </c>
      <c r="F994" s="24"/>
      <c r="G994" s="57" t="s">
        <v>1729</v>
      </c>
      <c r="H994" s="26">
        <v>0</v>
      </c>
      <c r="I994" s="26">
        <v>0</v>
      </c>
      <c r="J994" s="26">
        <v>0</v>
      </c>
      <c r="K994" s="26">
        <v>0</v>
      </c>
      <c r="L994" s="26">
        <v>0</v>
      </c>
      <c r="M994" s="26">
        <v>0</v>
      </c>
      <c r="N994" s="26">
        <v>0</v>
      </c>
      <c r="O994" s="26">
        <v>0</v>
      </c>
      <c r="P994" s="137">
        <v>0</v>
      </c>
    </row>
    <row r="995" spans="2:16" ht="30" customHeight="1" x14ac:dyDescent="0.2">
      <c r="B995" s="61"/>
      <c r="C995" s="62"/>
      <c r="D995" s="62"/>
      <c r="E995" s="62"/>
      <c r="F995" s="45" t="s">
        <v>1731</v>
      </c>
      <c r="G995" s="55" t="s">
        <v>4260</v>
      </c>
      <c r="H995" s="46">
        <v>92682.64</v>
      </c>
      <c r="I995" s="46">
        <v>72289.47</v>
      </c>
      <c r="J995" s="46">
        <v>61483.15</v>
      </c>
      <c r="K995" s="46">
        <v>92892.94</v>
      </c>
      <c r="L995" s="46">
        <v>68408.63</v>
      </c>
      <c r="M995" s="46">
        <v>71708.27</v>
      </c>
      <c r="N995" s="46">
        <v>70099.520000000004</v>
      </c>
      <c r="O995" s="46">
        <v>64853.41</v>
      </c>
      <c r="P995" s="135">
        <v>74530.789999999994</v>
      </c>
    </row>
    <row r="996" spans="2:16" ht="15" customHeight="1" x14ac:dyDescent="0.2">
      <c r="B996" s="61"/>
      <c r="C996" s="62"/>
      <c r="D996" s="62"/>
      <c r="E996" s="62"/>
      <c r="F996" s="45" t="s">
        <v>1733</v>
      </c>
      <c r="G996" s="55" t="s">
        <v>1734</v>
      </c>
      <c r="H996" s="46">
        <v>6490.38</v>
      </c>
      <c r="I996" s="46">
        <v>19204.150000000001</v>
      </c>
      <c r="J996" s="46">
        <v>34299.1</v>
      </c>
      <c r="K996" s="46">
        <v>5625.61</v>
      </c>
      <c r="L996" s="46">
        <v>184.63</v>
      </c>
      <c r="M996" s="46">
        <v>199.14</v>
      </c>
      <c r="N996" s="46">
        <v>1147.79</v>
      </c>
      <c r="O996" s="46">
        <v>10860.09</v>
      </c>
      <c r="P996" s="135">
        <v>30200.21</v>
      </c>
    </row>
    <row r="997" spans="2:16" ht="30" customHeight="1" x14ac:dyDescent="0.2">
      <c r="B997" s="61"/>
      <c r="C997" s="62"/>
      <c r="D997" s="62"/>
      <c r="E997" s="62"/>
      <c r="F997" s="45" t="s">
        <v>1735</v>
      </c>
      <c r="G997" s="55" t="s">
        <v>1736</v>
      </c>
      <c r="H997" s="46">
        <v>51296.95</v>
      </c>
      <c r="I997" s="46">
        <v>4764.83</v>
      </c>
      <c r="J997" s="46">
        <v>22700.87</v>
      </c>
      <c r="K997" s="46">
        <v>31972.25</v>
      </c>
      <c r="L997" s="46">
        <v>106474.72</v>
      </c>
      <c r="M997" s="46">
        <v>16960.68</v>
      </c>
      <c r="N997" s="46">
        <v>44938.87</v>
      </c>
      <c r="O997" s="46">
        <v>49887.32</v>
      </c>
      <c r="P997" s="135">
        <v>27606.31</v>
      </c>
    </row>
    <row r="998" spans="2:16" ht="30" customHeight="1" x14ac:dyDescent="0.2">
      <c r="B998" s="61"/>
      <c r="C998" s="62"/>
      <c r="D998" s="62"/>
      <c r="E998" s="62"/>
      <c r="F998" s="45" t="s">
        <v>1737</v>
      </c>
      <c r="G998" s="55" t="s">
        <v>1738</v>
      </c>
      <c r="H998" s="46">
        <v>45.62</v>
      </c>
      <c r="I998" s="46">
        <v>24.15</v>
      </c>
      <c r="J998" s="46">
        <v>0</v>
      </c>
      <c r="K998" s="46">
        <v>3.66</v>
      </c>
      <c r="L998" s="46">
        <v>161.27000000000001</v>
      </c>
      <c r="M998" s="46">
        <v>97.14</v>
      </c>
      <c r="N998" s="46">
        <v>18.54</v>
      </c>
      <c r="O998" s="46">
        <v>34.729999999999997</v>
      </c>
      <c r="P998" s="135">
        <v>93.35</v>
      </c>
    </row>
    <row r="999" spans="2:16" ht="15" customHeight="1" x14ac:dyDescent="0.2">
      <c r="B999" s="61"/>
      <c r="C999" s="62"/>
      <c r="D999" s="62"/>
      <c r="E999" s="62"/>
      <c r="F999" s="45" t="s">
        <v>1739</v>
      </c>
      <c r="G999" s="55" t="s">
        <v>1740</v>
      </c>
      <c r="H999" s="46">
        <v>696384.83</v>
      </c>
      <c r="I999" s="46">
        <v>1013314.52</v>
      </c>
      <c r="J999" s="46">
        <v>1275322.8799999999</v>
      </c>
      <c r="K999" s="46">
        <v>1184173.18</v>
      </c>
      <c r="L999" s="46">
        <v>1591721.08</v>
      </c>
      <c r="M999" s="46">
        <v>1432692.76</v>
      </c>
      <c r="N999" s="46">
        <v>1459144.28</v>
      </c>
      <c r="O999" s="46">
        <v>1477303.93</v>
      </c>
      <c r="P999" s="135">
        <v>1261376.67</v>
      </c>
    </row>
    <row r="1000" spans="2:16" ht="15" customHeight="1" x14ac:dyDescent="0.2">
      <c r="B1000" s="61"/>
      <c r="C1000" s="62"/>
      <c r="D1000" s="62"/>
      <c r="E1000" s="62"/>
      <c r="F1000" s="45" t="s">
        <v>1741</v>
      </c>
      <c r="G1000" s="55" t="s">
        <v>1742</v>
      </c>
      <c r="H1000" s="46">
        <v>0</v>
      </c>
      <c r="I1000" s="46">
        <v>0</v>
      </c>
      <c r="J1000" s="46">
        <v>0</v>
      </c>
      <c r="K1000" s="46">
        <v>0</v>
      </c>
      <c r="L1000" s="46">
        <v>0</v>
      </c>
      <c r="M1000" s="46">
        <v>0</v>
      </c>
      <c r="N1000" s="46">
        <v>0</v>
      </c>
      <c r="O1000" s="46">
        <v>0</v>
      </c>
      <c r="P1000" s="135">
        <v>0</v>
      </c>
    </row>
    <row r="1001" spans="2:16" ht="15" customHeight="1" x14ac:dyDescent="0.2">
      <c r="B1001" s="61"/>
      <c r="C1001" s="62"/>
      <c r="D1001" s="62"/>
      <c r="E1001" s="62"/>
      <c r="F1001" s="45" t="s">
        <v>1743</v>
      </c>
      <c r="G1001" s="55" t="s">
        <v>1744</v>
      </c>
      <c r="H1001" s="46">
        <v>404480.14</v>
      </c>
      <c r="I1001" s="46">
        <v>288473.34999999998</v>
      </c>
      <c r="J1001" s="46">
        <v>324839.28000000003</v>
      </c>
      <c r="K1001" s="46">
        <v>425403.35</v>
      </c>
      <c r="L1001" s="46">
        <v>346256.86</v>
      </c>
      <c r="M1001" s="46">
        <v>454677.48</v>
      </c>
      <c r="N1001" s="46">
        <v>401865.96</v>
      </c>
      <c r="O1001" s="46">
        <v>410011.54</v>
      </c>
      <c r="P1001" s="135">
        <v>408692.41</v>
      </c>
    </row>
    <row r="1002" spans="2:16" ht="15" customHeight="1" x14ac:dyDescent="0.2">
      <c r="B1002" s="61"/>
      <c r="C1002" s="62"/>
      <c r="D1002" s="62"/>
      <c r="E1002" s="62"/>
      <c r="F1002" s="45" t="s">
        <v>1745</v>
      </c>
      <c r="G1002" s="55" t="s">
        <v>1746</v>
      </c>
      <c r="H1002" s="46">
        <v>33379.800000000003</v>
      </c>
      <c r="I1002" s="46">
        <v>60469.35</v>
      </c>
      <c r="J1002" s="46">
        <v>48696.73</v>
      </c>
      <c r="K1002" s="46">
        <v>178755.73</v>
      </c>
      <c r="L1002" s="46">
        <v>63318.26</v>
      </c>
      <c r="M1002" s="46">
        <v>76292.97</v>
      </c>
      <c r="N1002" s="46">
        <v>45969.38</v>
      </c>
      <c r="O1002" s="46">
        <v>73980.03</v>
      </c>
      <c r="P1002" s="135">
        <v>80327.820000000007</v>
      </c>
    </row>
    <row r="1003" spans="2:16" ht="15" customHeight="1" x14ac:dyDescent="0.2">
      <c r="B1003" s="65"/>
      <c r="C1003" s="39"/>
      <c r="D1003" s="39" t="s">
        <v>1747</v>
      </c>
      <c r="E1003" s="39"/>
      <c r="F1003" s="39"/>
      <c r="G1003" s="53" t="s">
        <v>1748</v>
      </c>
      <c r="H1003" s="40">
        <v>0</v>
      </c>
      <c r="I1003" s="40">
        <v>0</v>
      </c>
      <c r="J1003" s="40">
        <v>0</v>
      </c>
      <c r="K1003" s="40">
        <v>0</v>
      </c>
      <c r="L1003" s="40">
        <v>0</v>
      </c>
      <c r="M1003" s="40">
        <v>0</v>
      </c>
      <c r="N1003" s="40">
        <v>0</v>
      </c>
      <c r="O1003" s="40">
        <v>0</v>
      </c>
      <c r="P1003" s="133">
        <v>0</v>
      </c>
    </row>
    <row r="1004" spans="2:16" ht="15" customHeight="1" x14ac:dyDescent="0.2">
      <c r="B1004" s="25"/>
      <c r="C1004" s="24"/>
      <c r="D1004" s="24"/>
      <c r="E1004" s="24" t="s">
        <v>1749</v>
      </c>
      <c r="F1004" s="24"/>
      <c r="G1004" s="57" t="s">
        <v>1750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137">
        <v>0</v>
      </c>
    </row>
    <row r="1005" spans="2:16" ht="15" customHeight="1" x14ac:dyDescent="0.2">
      <c r="B1005" s="61"/>
      <c r="C1005" s="62"/>
      <c r="D1005" s="62"/>
      <c r="E1005" s="62"/>
      <c r="F1005" s="45" t="s">
        <v>1751</v>
      </c>
      <c r="G1005" s="55" t="s">
        <v>1750</v>
      </c>
      <c r="H1005" s="46">
        <v>28651.17</v>
      </c>
      <c r="I1005" s="46">
        <v>29650.52</v>
      </c>
      <c r="J1005" s="46">
        <v>27601.71</v>
      </c>
      <c r="K1005" s="46">
        <v>32017</v>
      </c>
      <c r="L1005" s="46">
        <v>27538.36</v>
      </c>
      <c r="M1005" s="46">
        <v>28546.639999999999</v>
      </c>
      <c r="N1005" s="46">
        <v>30595.33</v>
      </c>
      <c r="O1005" s="46">
        <v>26895.52</v>
      </c>
      <c r="P1005" s="135">
        <v>26358.07</v>
      </c>
    </row>
    <row r="1006" spans="2:16" ht="15" customHeight="1" x14ac:dyDescent="0.2">
      <c r="B1006" s="25"/>
      <c r="C1006" s="24"/>
      <c r="D1006" s="24"/>
      <c r="E1006" s="24" t="s">
        <v>1752</v>
      </c>
      <c r="F1006" s="24"/>
      <c r="G1006" s="57" t="s">
        <v>1753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137">
        <v>0</v>
      </c>
    </row>
    <row r="1007" spans="2:16" ht="15" customHeight="1" x14ac:dyDescent="0.2">
      <c r="B1007" s="61"/>
      <c r="C1007" s="62"/>
      <c r="D1007" s="62"/>
      <c r="E1007" s="62"/>
      <c r="F1007" s="45" t="s">
        <v>1754</v>
      </c>
      <c r="G1007" s="55" t="s">
        <v>1755</v>
      </c>
      <c r="H1007" s="46">
        <v>6909.33</v>
      </c>
      <c r="I1007" s="46">
        <v>19334.849999999999</v>
      </c>
      <c r="J1007" s="46">
        <v>11254.47</v>
      </c>
      <c r="K1007" s="46">
        <v>15503.26</v>
      </c>
      <c r="L1007" s="46">
        <v>15430.03</v>
      </c>
      <c r="M1007" s="46">
        <v>31457.03</v>
      </c>
      <c r="N1007" s="46">
        <v>14449.52</v>
      </c>
      <c r="O1007" s="46">
        <v>16082.6</v>
      </c>
      <c r="P1007" s="135">
        <v>24397.67</v>
      </c>
    </row>
    <row r="1008" spans="2:16" ht="15" customHeight="1" x14ac:dyDescent="0.2">
      <c r="B1008" s="61"/>
      <c r="C1008" s="62"/>
      <c r="D1008" s="62"/>
      <c r="E1008" s="62"/>
      <c r="F1008" s="45" t="s">
        <v>1756</v>
      </c>
      <c r="G1008" s="55" t="s">
        <v>1757</v>
      </c>
      <c r="H1008" s="46">
        <v>154123.89000000001</v>
      </c>
      <c r="I1008" s="46">
        <v>136289.96</v>
      </c>
      <c r="J1008" s="46">
        <v>134667.78</v>
      </c>
      <c r="K1008" s="46">
        <v>157718.97</v>
      </c>
      <c r="L1008" s="46">
        <v>152168.99</v>
      </c>
      <c r="M1008" s="46">
        <v>187241.86</v>
      </c>
      <c r="N1008" s="46">
        <v>228689.19</v>
      </c>
      <c r="O1008" s="46">
        <v>156004.68</v>
      </c>
      <c r="P1008" s="135">
        <v>190519.76</v>
      </c>
    </row>
    <row r="1009" spans="2:16" ht="15" customHeight="1" x14ac:dyDescent="0.2">
      <c r="B1009" s="25"/>
      <c r="C1009" s="24"/>
      <c r="D1009" s="24"/>
      <c r="E1009" s="24" t="s">
        <v>1758</v>
      </c>
      <c r="F1009" s="24"/>
      <c r="G1009" s="57" t="s">
        <v>1759</v>
      </c>
      <c r="H1009" s="26">
        <v>0</v>
      </c>
      <c r="I1009" s="26">
        <v>0</v>
      </c>
      <c r="J1009" s="26">
        <v>0</v>
      </c>
      <c r="K1009" s="26">
        <v>0</v>
      </c>
      <c r="L1009" s="26">
        <v>0</v>
      </c>
      <c r="M1009" s="26">
        <v>0</v>
      </c>
      <c r="N1009" s="26">
        <v>0</v>
      </c>
      <c r="O1009" s="26">
        <v>0</v>
      </c>
      <c r="P1009" s="137">
        <v>0</v>
      </c>
    </row>
    <row r="1010" spans="2:16" ht="15" customHeight="1" x14ac:dyDescent="0.2">
      <c r="B1010" s="61"/>
      <c r="C1010" s="62"/>
      <c r="D1010" s="62"/>
      <c r="E1010" s="62"/>
      <c r="F1010" s="45" t="s">
        <v>1760</v>
      </c>
      <c r="G1010" s="55" t="s">
        <v>4261</v>
      </c>
      <c r="H1010" s="46">
        <v>0</v>
      </c>
      <c r="I1010" s="46">
        <v>0</v>
      </c>
      <c r="J1010" s="46">
        <v>0</v>
      </c>
      <c r="K1010" s="46">
        <v>0</v>
      </c>
      <c r="L1010" s="46">
        <v>0</v>
      </c>
      <c r="M1010" s="46">
        <v>0</v>
      </c>
      <c r="N1010" s="46">
        <v>0</v>
      </c>
      <c r="O1010" s="46">
        <v>0</v>
      </c>
      <c r="P1010" s="135">
        <v>0</v>
      </c>
    </row>
    <row r="1011" spans="2:16" ht="15" customHeight="1" x14ac:dyDescent="0.2">
      <c r="B1011" s="61"/>
      <c r="C1011" s="62"/>
      <c r="D1011" s="62"/>
      <c r="E1011" s="62"/>
      <c r="F1011" s="45" t="s">
        <v>1762</v>
      </c>
      <c r="G1011" s="55" t="s">
        <v>1763</v>
      </c>
      <c r="H1011" s="46">
        <v>49666.83</v>
      </c>
      <c r="I1011" s="46">
        <v>22522.42</v>
      </c>
      <c r="J1011" s="46">
        <v>25978.73</v>
      </c>
      <c r="K1011" s="46">
        <v>41780</v>
      </c>
      <c r="L1011" s="46">
        <v>37398.18</v>
      </c>
      <c r="M1011" s="46">
        <v>31384.31</v>
      </c>
      <c r="N1011" s="46">
        <v>52888.73</v>
      </c>
      <c r="O1011" s="46">
        <v>49983.61</v>
      </c>
      <c r="P1011" s="135">
        <v>17833.59</v>
      </c>
    </row>
    <row r="1012" spans="2:16" ht="15" customHeight="1" x14ac:dyDescent="0.2">
      <c r="B1012" s="61"/>
      <c r="C1012" s="62"/>
      <c r="D1012" s="62"/>
      <c r="E1012" s="62"/>
      <c r="F1012" s="45" t="s">
        <v>1764</v>
      </c>
      <c r="G1012" s="55" t="s">
        <v>1765</v>
      </c>
      <c r="H1012" s="46">
        <v>226255.83</v>
      </c>
      <c r="I1012" s="46">
        <v>4370.4799999999996</v>
      </c>
      <c r="J1012" s="46">
        <v>4439.7</v>
      </c>
      <c r="K1012" s="46">
        <v>201664.32</v>
      </c>
      <c r="L1012" s="46">
        <v>72751.66</v>
      </c>
      <c r="M1012" s="46">
        <v>95457.919999999998</v>
      </c>
      <c r="N1012" s="46">
        <v>93631.29</v>
      </c>
      <c r="O1012" s="46">
        <v>75752.960000000006</v>
      </c>
      <c r="P1012" s="135">
        <v>79986.59</v>
      </c>
    </row>
    <row r="1013" spans="2:16" ht="15" customHeight="1" x14ac:dyDescent="0.2">
      <c r="B1013" s="61"/>
      <c r="C1013" s="62"/>
      <c r="D1013" s="62"/>
      <c r="E1013" s="62"/>
      <c r="F1013" s="45" t="s">
        <v>1766</v>
      </c>
      <c r="G1013" s="55" t="s">
        <v>1767</v>
      </c>
      <c r="H1013" s="46">
        <v>4594.97</v>
      </c>
      <c r="I1013" s="46">
        <v>2783.44</v>
      </c>
      <c r="J1013" s="46">
        <v>0</v>
      </c>
      <c r="K1013" s="46">
        <v>14.81</v>
      </c>
      <c r="L1013" s="46">
        <v>43.59</v>
      </c>
      <c r="M1013" s="46">
        <v>13.39</v>
      </c>
      <c r="N1013" s="46">
        <v>1625.03</v>
      </c>
      <c r="O1013" s="46">
        <v>0</v>
      </c>
      <c r="P1013" s="135">
        <v>1241.0999999999999</v>
      </c>
    </row>
    <row r="1014" spans="2:16" ht="15" customHeight="1" x14ac:dyDescent="0.2">
      <c r="B1014" s="61"/>
      <c r="C1014" s="62"/>
      <c r="D1014" s="62"/>
      <c r="E1014" s="62"/>
      <c r="F1014" s="45" t="s">
        <v>1768</v>
      </c>
      <c r="G1014" s="55" t="s">
        <v>1769</v>
      </c>
      <c r="H1014" s="46">
        <v>70287.070000000007</v>
      </c>
      <c r="I1014" s="46">
        <v>118261.31</v>
      </c>
      <c r="J1014" s="46">
        <v>79646.91</v>
      </c>
      <c r="K1014" s="46">
        <v>86305.71</v>
      </c>
      <c r="L1014" s="46">
        <v>65113.7</v>
      </c>
      <c r="M1014" s="46">
        <v>82153.23</v>
      </c>
      <c r="N1014" s="46">
        <v>75374.039999999994</v>
      </c>
      <c r="O1014" s="46">
        <v>75112.42</v>
      </c>
      <c r="P1014" s="135">
        <v>78236.7</v>
      </c>
    </row>
    <row r="1015" spans="2:16" ht="15" customHeight="1" x14ac:dyDescent="0.2">
      <c r="B1015" s="61"/>
      <c r="C1015" s="62"/>
      <c r="D1015" s="62"/>
      <c r="E1015" s="62"/>
      <c r="F1015" s="45" t="s">
        <v>1770</v>
      </c>
      <c r="G1015" s="55" t="s">
        <v>1771</v>
      </c>
      <c r="H1015" s="46">
        <v>32364.31</v>
      </c>
      <c r="I1015" s="46">
        <v>26750.37</v>
      </c>
      <c r="J1015" s="46">
        <v>23974.51</v>
      </c>
      <c r="K1015" s="46">
        <v>34065.800000000003</v>
      </c>
      <c r="L1015" s="46">
        <v>19632.919999999998</v>
      </c>
      <c r="M1015" s="46">
        <v>31804.18</v>
      </c>
      <c r="N1015" s="46">
        <v>36887.14</v>
      </c>
      <c r="O1015" s="46">
        <v>88489.75</v>
      </c>
      <c r="P1015" s="135">
        <v>37243.39</v>
      </c>
    </row>
    <row r="1016" spans="2:16" ht="15" customHeight="1" x14ac:dyDescent="0.2">
      <c r="B1016" s="61"/>
      <c r="C1016" s="62"/>
      <c r="D1016" s="62"/>
      <c r="E1016" s="62"/>
      <c r="F1016" s="45" t="s">
        <v>1772</v>
      </c>
      <c r="G1016" s="55" t="s">
        <v>1759</v>
      </c>
      <c r="H1016" s="46">
        <v>217687.41</v>
      </c>
      <c r="I1016" s="46">
        <v>278095.33</v>
      </c>
      <c r="J1016" s="46">
        <v>174263.2</v>
      </c>
      <c r="K1016" s="46">
        <v>219046.61</v>
      </c>
      <c r="L1016" s="46">
        <v>270161.03000000003</v>
      </c>
      <c r="M1016" s="46">
        <v>258951.56</v>
      </c>
      <c r="N1016" s="46">
        <v>285397.76000000001</v>
      </c>
      <c r="O1016" s="46">
        <v>308809.31</v>
      </c>
      <c r="P1016" s="135">
        <v>490613.09</v>
      </c>
    </row>
    <row r="1017" spans="2:16" ht="15" customHeight="1" x14ac:dyDescent="0.2">
      <c r="B1017" s="34"/>
      <c r="C1017" s="35">
        <v>33</v>
      </c>
      <c r="D1017" s="35"/>
      <c r="E1017" s="35"/>
      <c r="F1017" s="35"/>
      <c r="G1017" s="52" t="s">
        <v>1773</v>
      </c>
      <c r="H1017" s="66">
        <v>0</v>
      </c>
      <c r="I1017" s="66">
        <v>0</v>
      </c>
      <c r="J1017" s="66">
        <v>0</v>
      </c>
      <c r="K1017" s="66">
        <v>0</v>
      </c>
      <c r="L1017" s="66">
        <v>0</v>
      </c>
      <c r="M1017" s="66">
        <v>0</v>
      </c>
      <c r="N1017" s="66">
        <v>0</v>
      </c>
      <c r="O1017" s="66">
        <v>0</v>
      </c>
      <c r="P1017" s="144">
        <v>0</v>
      </c>
    </row>
    <row r="1018" spans="2:16" ht="15" customHeight="1" x14ac:dyDescent="0.2">
      <c r="B1018" s="65"/>
      <c r="C1018" s="39"/>
      <c r="D1018" s="39" t="s">
        <v>1774</v>
      </c>
      <c r="E1018" s="39"/>
      <c r="F1018" s="39"/>
      <c r="G1018" s="53" t="s">
        <v>1775</v>
      </c>
      <c r="H1018" s="40">
        <v>0</v>
      </c>
      <c r="I1018" s="40">
        <v>0</v>
      </c>
      <c r="J1018" s="40">
        <v>0</v>
      </c>
      <c r="K1018" s="40">
        <v>0</v>
      </c>
      <c r="L1018" s="40">
        <v>0</v>
      </c>
      <c r="M1018" s="40">
        <v>0</v>
      </c>
      <c r="N1018" s="40">
        <v>0</v>
      </c>
      <c r="O1018" s="40">
        <v>0</v>
      </c>
      <c r="P1018" s="133">
        <v>0</v>
      </c>
    </row>
    <row r="1019" spans="2:16" ht="15" customHeight="1" x14ac:dyDescent="0.2">
      <c r="B1019" s="25"/>
      <c r="C1019" s="24"/>
      <c r="D1019" s="24"/>
      <c r="E1019" s="24" t="s">
        <v>1776</v>
      </c>
      <c r="F1019" s="24"/>
      <c r="G1019" s="57" t="s">
        <v>1777</v>
      </c>
      <c r="H1019" s="26">
        <v>0</v>
      </c>
      <c r="I1019" s="26">
        <v>0</v>
      </c>
      <c r="J1019" s="26">
        <v>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137">
        <v>0</v>
      </c>
    </row>
    <row r="1020" spans="2:16" ht="30" customHeight="1" x14ac:dyDescent="0.2">
      <c r="B1020" s="61"/>
      <c r="C1020" s="62"/>
      <c r="D1020" s="62"/>
      <c r="E1020" s="62"/>
      <c r="F1020" s="45" t="s">
        <v>1778</v>
      </c>
      <c r="G1020" s="55" t="s">
        <v>1777</v>
      </c>
      <c r="H1020" s="46">
        <v>306630.87</v>
      </c>
      <c r="I1020" s="46">
        <v>143918.51</v>
      </c>
      <c r="J1020" s="46">
        <v>119488.01</v>
      </c>
      <c r="K1020" s="46">
        <v>31471.35</v>
      </c>
      <c r="L1020" s="46">
        <v>31560.77</v>
      </c>
      <c r="M1020" s="46">
        <v>134293.56</v>
      </c>
      <c r="N1020" s="46">
        <v>211185.47</v>
      </c>
      <c r="O1020" s="46">
        <v>63514.51</v>
      </c>
      <c r="P1020" s="135">
        <v>119620.05</v>
      </c>
    </row>
    <row r="1021" spans="2:16" ht="15" customHeight="1" x14ac:dyDescent="0.2">
      <c r="B1021" s="25"/>
      <c r="C1021" s="24"/>
      <c r="D1021" s="24"/>
      <c r="E1021" s="24" t="s">
        <v>1779</v>
      </c>
      <c r="F1021" s="24"/>
      <c r="G1021" s="57" t="s">
        <v>1780</v>
      </c>
      <c r="H1021" s="26">
        <v>0</v>
      </c>
      <c r="I1021" s="26">
        <v>0</v>
      </c>
      <c r="J1021" s="26">
        <v>0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137">
        <v>0</v>
      </c>
    </row>
    <row r="1022" spans="2:16" ht="15" customHeight="1" x14ac:dyDescent="0.2">
      <c r="B1022" s="61"/>
      <c r="C1022" s="62"/>
      <c r="D1022" s="62"/>
      <c r="E1022" s="62"/>
      <c r="F1022" s="45" t="s">
        <v>1781</v>
      </c>
      <c r="G1022" s="55" t="s">
        <v>1782</v>
      </c>
      <c r="H1022" s="46">
        <v>58321.78</v>
      </c>
      <c r="I1022" s="46">
        <v>56447.9</v>
      </c>
      <c r="J1022" s="46">
        <v>53006.09</v>
      </c>
      <c r="K1022" s="46">
        <v>73466.13</v>
      </c>
      <c r="L1022" s="46">
        <v>94286.07</v>
      </c>
      <c r="M1022" s="46">
        <v>37317.33</v>
      </c>
      <c r="N1022" s="46">
        <v>73326.460000000006</v>
      </c>
      <c r="O1022" s="46">
        <v>37004.639999999999</v>
      </c>
      <c r="P1022" s="135">
        <v>29204.19</v>
      </c>
    </row>
    <row r="1023" spans="2:16" ht="30" customHeight="1" x14ac:dyDescent="0.2">
      <c r="B1023" s="61"/>
      <c r="C1023" s="62"/>
      <c r="D1023" s="62"/>
      <c r="E1023" s="62"/>
      <c r="F1023" s="45" t="s">
        <v>1783</v>
      </c>
      <c r="G1023" s="55" t="s">
        <v>1784</v>
      </c>
      <c r="H1023" s="46">
        <v>21773.03</v>
      </c>
      <c r="I1023" s="46">
        <v>13613.06</v>
      </c>
      <c r="J1023" s="46">
        <v>19886.8</v>
      </c>
      <c r="K1023" s="46">
        <v>14124.42</v>
      </c>
      <c r="L1023" s="46">
        <v>14176.24</v>
      </c>
      <c r="M1023" s="46">
        <v>9338.56</v>
      </c>
      <c r="N1023" s="46">
        <v>21079.09</v>
      </c>
      <c r="O1023" s="46">
        <v>16646.38</v>
      </c>
      <c r="P1023" s="135">
        <v>27665.02</v>
      </c>
    </row>
    <row r="1024" spans="2:16" ht="15" customHeight="1" x14ac:dyDescent="0.2">
      <c r="B1024" s="61"/>
      <c r="C1024" s="62"/>
      <c r="D1024" s="62"/>
      <c r="E1024" s="62"/>
      <c r="F1024" s="45" t="s">
        <v>1785</v>
      </c>
      <c r="G1024" s="55" t="s">
        <v>1786</v>
      </c>
      <c r="H1024" s="46">
        <v>899.71</v>
      </c>
      <c r="I1024" s="46">
        <v>980.89</v>
      </c>
      <c r="J1024" s="46">
        <v>1275.5</v>
      </c>
      <c r="K1024" s="46">
        <v>1649.59</v>
      </c>
      <c r="L1024" s="46">
        <v>1991.32</v>
      </c>
      <c r="M1024" s="46">
        <v>145.01</v>
      </c>
      <c r="N1024" s="46">
        <v>1944.96</v>
      </c>
      <c r="O1024" s="46">
        <v>3066.2</v>
      </c>
      <c r="P1024" s="135">
        <v>637.59</v>
      </c>
    </row>
    <row r="1025" spans="2:16" ht="15" customHeight="1" x14ac:dyDescent="0.2">
      <c r="B1025" s="25"/>
      <c r="C1025" s="24"/>
      <c r="D1025" s="24"/>
      <c r="E1025" s="24" t="s">
        <v>1787</v>
      </c>
      <c r="F1025" s="24"/>
      <c r="G1025" s="57" t="s">
        <v>1788</v>
      </c>
      <c r="H1025" s="26">
        <v>0</v>
      </c>
      <c r="I1025" s="26">
        <v>0</v>
      </c>
      <c r="J1025" s="26">
        <v>0</v>
      </c>
      <c r="K1025" s="26">
        <v>0</v>
      </c>
      <c r="L1025" s="26">
        <v>0</v>
      </c>
      <c r="M1025" s="26">
        <v>0</v>
      </c>
      <c r="N1025" s="26">
        <v>0</v>
      </c>
      <c r="O1025" s="26">
        <v>0</v>
      </c>
      <c r="P1025" s="137">
        <v>0</v>
      </c>
    </row>
    <row r="1026" spans="2:16" ht="15" customHeight="1" x14ac:dyDescent="0.2">
      <c r="B1026" s="61"/>
      <c r="C1026" s="62"/>
      <c r="D1026" s="62"/>
      <c r="E1026" s="62"/>
      <c r="F1026" s="45" t="s">
        <v>1789</v>
      </c>
      <c r="G1026" s="55" t="s">
        <v>1790</v>
      </c>
      <c r="H1026" s="46">
        <v>2792.14</v>
      </c>
      <c r="I1026" s="46">
        <v>5718.18</v>
      </c>
      <c r="J1026" s="46">
        <v>6353.44</v>
      </c>
      <c r="K1026" s="46">
        <v>4919.5200000000004</v>
      </c>
      <c r="L1026" s="46">
        <v>1940.23</v>
      </c>
      <c r="M1026" s="46">
        <v>11502.64</v>
      </c>
      <c r="N1026" s="46">
        <v>9038.9500000000007</v>
      </c>
      <c r="O1026" s="46">
        <v>6224.85</v>
      </c>
      <c r="P1026" s="135">
        <v>7438.97</v>
      </c>
    </row>
    <row r="1027" spans="2:16" ht="15" customHeight="1" x14ac:dyDescent="0.2">
      <c r="B1027" s="61"/>
      <c r="C1027" s="62"/>
      <c r="D1027" s="62"/>
      <c r="E1027" s="62"/>
      <c r="F1027" s="45" t="s">
        <v>1791</v>
      </c>
      <c r="G1027" s="55" t="s">
        <v>1792</v>
      </c>
      <c r="H1027" s="46">
        <v>13748.7</v>
      </c>
      <c r="I1027" s="46">
        <v>8360.94</v>
      </c>
      <c r="J1027" s="46">
        <v>6011.89</v>
      </c>
      <c r="K1027" s="46">
        <v>8637.44</v>
      </c>
      <c r="L1027" s="46">
        <v>11982.23</v>
      </c>
      <c r="M1027" s="46">
        <v>6111.19</v>
      </c>
      <c r="N1027" s="46">
        <v>8913.68</v>
      </c>
      <c r="O1027" s="46">
        <v>4174.75</v>
      </c>
      <c r="P1027" s="135">
        <v>5342.11</v>
      </c>
    </row>
    <row r="1028" spans="2:16" ht="30" customHeight="1" x14ac:dyDescent="0.2">
      <c r="B1028" s="61"/>
      <c r="C1028" s="62"/>
      <c r="D1028" s="62"/>
      <c r="E1028" s="62"/>
      <c r="F1028" s="45" t="s">
        <v>1793</v>
      </c>
      <c r="G1028" s="55" t="s">
        <v>1794</v>
      </c>
      <c r="H1028" s="46">
        <v>16370.6</v>
      </c>
      <c r="I1028" s="46">
        <v>8233.93</v>
      </c>
      <c r="J1028" s="46">
        <v>10888.59</v>
      </c>
      <c r="K1028" s="46">
        <v>11110.29</v>
      </c>
      <c r="L1028" s="46">
        <v>16043.22</v>
      </c>
      <c r="M1028" s="46">
        <v>22006.43</v>
      </c>
      <c r="N1028" s="46">
        <v>16542.59</v>
      </c>
      <c r="O1028" s="46">
        <v>13907.55</v>
      </c>
      <c r="P1028" s="135">
        <v>10587.62</v>
      </c>
    </row>
    <row r="1029" spans="2:16" ht="15" customHeight="1" x14ac:dyDescent="0.2">
      <c r="B1029" s="25"/>
      <c r="C1029" s="24"/>
      <c r="D1029" s="24"/>
      <c r="E1029" s="24" t="s">
        <v>1795</v>
      </c>
      <c r="F1029" s="24"/>
      <c r="G1029" s="57" t="s">
        <v>1796</v>
      </c>
      <c r="H1029" s="26">
        <v>0</v>
      </c>
      <c r="I1029" s="26">
        <v>0</v>
      </c>
      <c r="J1029" s="26">
        <v>0</v>
      </c>
      <c r="K1029" s="26">
        <v>0</v>
      </c>
      <c r="L1029" s="26">
        <v>0</v>
      </c>
      <c r="M1029" s="26">
        <v>0</v>
      </c>
      <c r="N1029" s="26">
        <v>0</v>
      </c>
      <c r="O1029" s="26">
        <v>0</v>
      </c>
      <c r="P1029" s="137">
        <v>0</v>
      </c>
    </row>
    <row r="1030" spans="2:16" ht="15" customHeight="1" x14ac:dyDescent="0.2">
      <c r="B1030" s="61"/>
      <c r="C1030" s="62"/>
      <c r="D1030" s="62"/>
      <c r="E1030" s="62"/>
      <c r="F1030" s="45" t="s">
        <v>1797</v>
      </c>
      <c r="G1030" s="55" t="s">
        <v>4262</v>
      </c>
      <c r="H1030" s="46">
        <v>92955.08</v>
      </c>
      <c r="I1030" s="46">
        <v>56139.71</v>
      </c>
      <c r="J1030" s="46">
        <v>309358.84000000003</v>
      </c>
      <c r="K1030" s="46">
        <v>117856.53</v>
      </c>
      <c r="L1030" s="46">
        <v>78017.33</v>
      </c>
      <c r="M1030" s="46">
        <v>345474.92</v>
      </c>
      <c r="N1030" s="46">
        <v>429602.89</v>
      </c>
      <c r="O1030" s="46">
        <v>48536.58</v>
      </c>
      <c r="P1030" s="135">
        <v>98352.41</v>
      </c>
    </row>
    <row r="1031" spans="2:16" ht="15" customHeight="1" x14ac:dyDescent="0.2">
      <c r="B1031" s="61"/>
      <c r="C1031" s="62"/>
      <c r="D1031" s="62"/>
      <c r="E1031" s="62"/>
      <c r="F1031" s="45" t="s">
        <v>1799</v>
      </c>
      <c r="G1031" s="55" t="s">
        <v>1800</v>
      </c>
      <c r="H1031" s="46">
        <v>141.31</v>
      </c>
      <c r="I1031" s="46">
        <v>202.96</v>
      </c>
      <c r="J1031" s="46">
        <v>109.5</v>
      </c>
      <c r="K1031" s="46">
        <v>4.12</v>
      </c>
      <c r="L1031" s="46">
        <v>178.36</v>
      </c>
      <c r="M1031" s="46">
        <v>118.52</v>
      </c>
      <c r="N1031" s="46">
        <v>45.46</v>
      </c>
      <c r="O1031" s="46">
        <v>2.08</v>
      </c>
      <c r="P1031" s="135">
        <v>1.79</v>
      </c>
    </row>
    <row r="1032" spans="2:16" ht="15" customHeight="1" x14ac:dyDescent="0.2">
      <c r="B1032" s="61"/>
      <c r="C1032" s="62"/>
      <c r="D1032" s="62"/>
      <c r="E1032" s="62"/>
      <c r="F1032" s="45" t="s">
        <v>1801</v>
      </c>
      <c r="G1032" s="55" t="s">
        <v>1802</v>
      </c>
      <c r="H1032" s="46">
        <v>5370.43</v>
      </c>
      <c r="I1032" s="46">
        <v>9380.43</v>
      </c>
      <c r="J1032" s="46">
        <v>4787.1400000000003</v>
      </c>
      <c r="K1032" s="46">
        <v>5203.53</v>
      </c>
      <c r="L1032" s="46">
        <v>8604.0300000000007</v>
      </c>
      <c r="M1032" s="46">
        <v>9763.7000000000007</v>
      </c>
      <c r="N1032" s="46">
        <v>28986.82</v>
      </c>
      <c r="O1032" s="46">
        <v>4958.6000000000004</v>
      </c>
      <c r="P1032" s="135">
        <v>9635.27</v>
      </c>
    </row>
    <row r="1033" spans="2:16" ht="15" customHeight="1" x14ac:dyDescent="0.2">
      <c r="B1033" s="61"/>
      <c r="C1033" s="62"/>
      <c r="D1033" s="62"/>
      <c r="E1033" s="62"/>
      <c r="F1033" s="45" t="s">
        <v>1803</v>
      </c>
      <c r="G1033" s="55" t="s">
        <v>1804</v>
      </c>
      <c r="H1033" s="46">
        <v>1360.02</v>
      </c>
      <c r="I1033" s="46">
        <v>14424.53</v>
      </c>
      <c r="J1033" s="46">
        <v>6723.68</v>
      </c>
      <c r="K1033" s="46">
        <v>2380.5300000000002</v>
      </c>
      <c r="L1033" s="46">
        <v>7982.7</v>
      </c>
      <c r="M1033" s="46">
        <v>11375.62</v>
      </c>
      <c r="N1033" s="46">
        <v>6463.88</v>
      </c>
      <c r="O1033" s="46">
        <v>188310.72</v>
      </c>
      <c r="P1033" s="135">
        <v>71450.179999999993</v>
      </c>
    </row>
    <row r="1034" spans="2:16" ht="15" customHeight="1" x14ac:dyDescent="0.2">
      <c r="B1034" s="61"/>
      <c r="C1034" s="62"/>
      <c r="D1034" s="62"/>
      <c r="E1034" s="62"/>
      <c r="F1034" s="45" t="s">
        <v>1805</v>
      </c>
      <c r="G1034" s="55" t="s">
        <v>1806</v>
      </c>
      <c r="H1034" s="46">
        <v>4475.71</v>
      </c>
      <c r="I1034" s="46">
        <v>2750.47</v>
      </c>
      <c r="J1034" s="46">
        <v>4963.9799999999996</v>
      </c>
      <c r="K1034" s="46">
        <v>1161.8900000000001</v>
      </c>
      <c r="L1034" s="46">
        <v>6365.92</v>
      </c>
      <c r="M1034" s="46">
        <v>5678.06</v>
      </c>
      <c r="N1034" s="46">
        <v>3188.72</v>
      </c>
      <c r="O1034" s="46">
        <v>4931.62</v>
      </c>
      <c r="P1034" s="135">
        <v>8516.18</v>
      </c>
    </row>
    <row r="1035" spans="2:16" ht="15" customHeight="1" x14ac:dyDescent="0.2">
      <c r="B1035" s="61"/>
      <c r="C1035" s="62"/>
      <c r="D1035" s="62"/>
      <c r="E1035" s="62"/>
      <c r="F1035" s="45" t="s">
        <v>1807</v>
      </c>
      <c r="G1035" s="55" t="s">
        <v>1808</v>
      </c>
      <c r="H1035" s="46">
        <v>23122.93</v>
      </c>
      <c r="I1035" s="46">
        <v>43.87</v>
      </c>
      <c r="J1035" s="46">
        <v>83.71</v>
      </c>
      <c r="K1035" s="46">
        <v>0</v>
      </c>
      <c r="L1035" s="46">
        <v>861.41</v>
      </c>
      <c r="M1035" s="46">
        <v>57.65</v>
      </c>
      <c r="N1035" s="46">
        <v>230.26</v>
      </c>
      <c r="O1035" s="46">
        <v>185.35</v>
      </c>
      <c r="P1035" s="135">
        <v>0</v>
      </c>
    </row>
    <row r="1036" spans="2:16" ht="30" customHeight="1" x14ac:dyDescent="0.2">
      <c r="B1036" s="61"/>
      <c r="C1036" s="62"/>
      <c r="D1036" s="62"/>
      <c r="E1036" s="62"/>
      <c r="F1036" s="45" t="s">
        <v>1809</v>
      </c>
      <c r="G1036" s="55" t="s">
        <v>1810</v>
      </c>
      <c r="H1036" s="46">
        <v>7.87</v>
      </c>
      <c r="I1036" s="46">
        <v>4374.41</v>
      </c>
      <c r="J1036" s="46">
        <v>5657.89</v>
      </c>
      <c r="K1036" s="46">
        <v>6374.32</v>
      </c>
      <c r="L1036" s="46">
        <v>3705.95</v>
      </c>
      <c r="M1036" s="46">
        <v>958.9</v>
      </c>
      <c r="N1036" s="46">
        <v>20507.75</v>
      </c>
      <c r="O1036" s="46">
        <v>8620.2000000000007</v>
      </c>
      <c r="P1036" s="135">
        <v>7343.74</v>
      </c>
    </row>
    <row r="1037" spans="2:16" ht="30" customHeight="1" x14ac:dyDescent="0.2">
      <c r="B1037" s="61"/>
      <c r="C1037" s="62"/>
      <c r="D1037" s="62"/>
      <c r="E1037" s="62"/>
      <c r="F1037" s="45" t="s">
        <v>1811</v>
      </c>
      <c r="G1037" s="55" t="s">
        <v>1812</v>
      </c>
      <c r="H1037" s="46">
        <v>8479.68</v>
      </c>
      <c r="I1037" s="46">
        <v>8329.8700000000008</v>
      </c>
      <c r="J1037" s="46">
        <v>4709.43</v>
      </c>
      <c r="K1037" s="46">
        <v>12448.45</v>
      </c>
      <c r="L1037" s="46">
        <v>6805.6</v>
      </c>
      <c r="M1037" s="46">
        <v>6867.1</v>
      </c>
      <c r="N1037" s="46">
        <v>13879.39</v>
      </c>
      <c r="O1037" s="46">
        <v>4873.8599999999997</v>
      </c>
      <c r="P1037" s="135">
        <v>15202.36</v>
      </c>
    </row>
    <row r="1038" spans="2:16" ht="30" customHeight="1" x14ac:dyDescent="0.2">
      <c r="B1038" s="61"/>
      <c r="C1038" s="62"/>
      <c r="D1038" s="62"/>
      <c r="E1038" s="62"/>
      <c r="F1038" s="45" t="s">
        <v>1813</v>
      </c>
      <c r="G1038" s="55" t="s">
        <v>4263</v>
      </c>
      <c r="H1038" s="46">
        <v>0</v>
      </c>
      <c r="I1038" s="46">
        <v>0</v>
      </c>
      <c r="J1038" s="46">
        <v>0</v>
      </c>
      <c r="K1038" s="46">
        <v>0</v>
      </c>
      <c r="L1038" s="46">
        <v>0</v>
      </c>
      <c r="M1038" s="46">
        <v>0</v>
      </c>
      <c r="N1038" s="46">
        <v>0</v>
      </c>
      <c r="O1038" s="46">
        <v>0</v>
      </c>
      <c r="P1038" s="135">
        <v>0</v>
      </c>
    </row>
    <row r="1039" spans="2:16" ht="30" customHeight="1" x14ac:dyDescent="0.2">
      <c r="B1039" s="61"/>
      <c r="C1039" s="62"/>
      <c r="D1039" s="62"/>
      <c r="E1039" s="62"/>
      <c r="F1039" s="45" t="s">
        <v>1815</v>
      </c>
      <c r="G1039" s="55" t="s">
        <v>1816</v>
      </c>
      <c r="H1039" s="46">
        <v>71561.17</v>
      </c>
      <c r="I1039" s="46">
        <v>91987.74</v>
      </c>
      <c r="J1039" s="46">
        <v>122084.26</v>
      </c>
      <c r="K1039" s="46">
        <v>126879.38</v>
      </c>
      <c r="L1039" s="46">
        <v>134641.4</v>
      </c>
      <c r="M1039" s="46">
        <v>102374.2</v>
      </c>
      <c r="N1039" s="46">
        <v>178166.82</v>
      </c>
      <c r="O1039" s="46">
        <v>233276.17</v>
      </c>
      <c r="P1039" s="135">
        <v>301361</v>
      </c>
    </row>
    <row r="1040" spans="2:16" ht="15" customHeight="1" x14ac:dyDescent="0.2">
      <c r="B1040" s="61"/>
      <c r="C1040" s="62"/>
      <c r="D1040" s="62"/>
      <c r="E1040" s="62"/>
      <c r="F1040" s="45" t="s">
        <v>1817</v>
      </c>
      <c r="G1040" s="55" t="s">
        <v>1818</v>
      </c>
      <c r="H1040" s="46">
        <v>91.77</v>
      </c>
      <c r="I1040" s="46">
        <v>543.78</v>
      </c>
      <c r="J1040" s="46">
        <v>179.44</v>
      </c>
      <c r="K1040" s="46">
        <v>0</v>
      </c>
      <c r="L1040" s="46">
        <v>263.56</v>
      </c>
      <c r="M1040" s="46">
        <v>106.22</v>
      </c>
      <c r="N1040" s="46">
        <v>67.849999999999994</v>
      </c>
      <c r="O1040" s="46">
        <v>91.08</v>
      </c>
      <c r="P1040" s="135">
        <v>230.33</v>
      </c>
    </row>
    <row r="1041" spans="2:16" ht="15" customHeight="1" x14ac:dyDescent="0.2">
      <c r="B1041" s="61"/>
      <c r="C1041" s="62"/>
      <c r="D1041" s="62"/>
      <c r="E1041" s="62"/>
      <c r="F1041" s="45" t="s">
        <v>1819</v>
      </c>
      <c r="G1041" s="55" t="s">
        <v>1820</v>
      </c>
      <c r="H1041" s="46">
        <v>0</v>
      </c>
      <c r="I1041" s="46">
        <v>0</v>
      </c>
      <c r="J1041" s="46">
        <v>0</v>
      </c>
      <c r="K1041" s="46">
        <v>0</v>
      </c>
      <c r="L1041" s="46">
        <v>0</v>
      </c>
      <c r="M1041" s="46">
        <v>0</v>
      </c>
      <c r="N1041" s="46">
        <v>0</v>
      </c>
      <c r="O1041" s="46">
        <v>0</v>
      </c>
      <c r="P1041" s="135">
        <v>0</v>
      </c>
    </row>
    <row r="1042" spans="2:16" ht="15" customHeight="1" x14ac:dyDescent="0.2">
      <c r="B1042" s="61"/>
      <c r="C1042" s="62"/>
      <c r="D1042" s="62"/>
      <c r="E1042" s="62"/>
      <c r="F1042" s="45" t="s">
        <v>1821</v>
      </c>
      <c r="G1042" s="55" t="s">
        <v>4264</v>
      </c>
      <c r="H1042" s="46">
        <v>360.2</v>
      </c>
      <c r="I1042" s="46">
        <v>406.34</v>
      </c>
      <c r="J1042" s="46">
        <v>2133.92</v>
      </c>
      <c r="K1042" s="46">
        <v>2113.77</v>
      </c>
      <c r="L1042" s="46">
        <v>1338.01</v>
      </c>
      <c r="M1042" s="46">
        <v>319.82</v>
      </c>
      <c r="N1042" s="46">
        <v>1225.92</v>
      </c>
      <c r="O1042" s="46">
        <v>1567.92</v>
      </c>
      <c r="P1042" s="135">
        <v>1183.1300000000001</v>
      </c>
    </row>
    <row r="1043" spans="2:16" ht="30" customHeight="1" x14ac:dyDescent="0.2">
      <c r="B1043" s="61"/>
      <c r="C1043" s="62"/>
      <c r="D1043" s="62"/>
      <c r="E1043" s="62"/>
      <c r="F1043" s="45" t="s">
        <v>1823</v>
      </c>
      <c r="G1043" s="55" t="s">
        <v>1824</v>
      </c>
      <c r="H1043" s="46">
        <v>638801.9</v>
      </c>
      <c r="I1043" s="46">
        <v>496216.87</v>
      </c>
      <c r="J1043" s="46">
        <v>550591.89</v>
      </c>
      <c r="K1043" s="46">
        <v>850667.57</v>
      </c>
      <c r="L1043" s="46">
        <v>529024.11</v>
      </c>
      <c r="M1043" s="46">
        <v>870682.92</v>
      </c>
      <c r="N1043" s="46">
        <v>918307.7</v>
      </c>
      <c r="O1043" s="46">
        <v>549310.94999999995</v>
      </c>
      <c r="P1043" s="135">
        <v>431930.86</v>
      </c>
    </row>
    <row r="1044" spans="2:16" ht="30" customHeight="1" x14ac:dyDescent="0.2">
      <c r="B1044" s="61"/>
      <c r="C1044" s="62"/>
      <c r="D1044" s="62"/>
      <c r="E1044" s="62"/>
      <c r="F1044" s="45" t="s">
        <v>1825</v>
      </c>
      <c r="G1044" s="55" t="s">
        <v>1826</v>
      </c>
      <c r="H1044" s="46">
        <v>15.46</v>
      </c>
      <c r="I1044" s="46">
        <v>163.30000000000001</v>
      </c>
      <c r="J1044" s="46">
        <v>0</v>
      </c>
      <c r="K1044" s="46">
        <v>83.45</v>
      </c>
      <c r="L1044" s="46">
        <v>138.16999999999999</v>
      </c>
      <c r="M1044" s="46">
        <v>244.9</v>
      </c>
      <c r="N1044" s="46">
        <v>39.57</v>
      </c>
      <c r="O1044" s="46">
        <v>259.04000000000002</v>
      </c>
      <c r="P1044" s="135">
        <v>306.85000000000002</v>
      </c>
    </row>
    <row r="1045" spans="2:16" ht="15" customHeight="1" x14ac:dyDescent="0.2">
      <c r="B1045" s="61"/>
      <c r="C1045" s="62"/>
      <c r="D1045" s="62"/>
      <c r="E1045" s="62"/>
      <c r="F1045" s="45" t="s">
        <v>1827</v>
      </c>
      <c r="G1045" s="55" t="s">
        <v>1828</v>
      </c>
      <c r="H1045" s="46">
        <v>0</v>
      </c>
      <c r="I1045" s="46">
        <v>0</v>
      </c>
      <c r="J1045" s="46">
        <v>0</v>
      </c>
      <c r="K1045" s="46">
        <v>0</v>
      </c>
      <c r="L1045" s="46">
        <v>0</v>
      </c>
      <c r="M1045" s="46">
        <v>0</v>
      </c>
      <c r="N1045" s="46">
        <v>0</v>
      </c>
      <c r="O1045" s="46">
        <v>0</v>
      </c>
      <c r="P1045" s="135">
        <v>0</v>
      </c>
    </row>
    <row r="1046" spans="2:16" ht="30" customHeight="1" x14ac:dyDescent="0.2">
      <c r="B1046" s="61"/>
      <c r="C1046" s="62"/>
      <c r="D1046" s="62"/>
      <c r="E1046" s="62"/>
      <c r="F1046" s="45" t="s">
        <v>1829</v>
      </c>
      <c r="G1046" s="55" t="s">
        <v>1830</v>
      </c>
      <c r="H1046" s="46">
        <v>81.86</v>
      </c>
      <c r="I1046" s="46">
        <v>0</v>
      </c>
      <c r="J1046" s="46">
        <v>0</v>
      </c>
      <c r="K1046" s="46">
        <v>120.9</v>
      </c>
      <c r="L1046" s="46">
        <v>24.98</v>
      </c>
      <c r="M1046" s="46">
        <v>12.13</v>
      </c>
      <c r="N1046" s="46">
        <v>0</v>
      </c>
      <c r="O1046" s="46">
        <v>0</v>
      </c>
      <c r="P1046" s="135">
        <v>0</v>
      </c>
    </row>
    <row r="1047" spans="2:16" ht="30" customHeight="1" x14ac:dyDescent="0.2">
      <c r="B1047" s="61"/>
      <c r="C1047" s="62"/>
      <c r="D1047" s="62"/>
      <c r="E1047" s="62"/>
      <c r="F1047" s="45" t="s">
        <v>1831</v>
      </c>
      <c r="G1047" s="55" t="s">
        <v>4265</v>
      </c>
      <c r="H1047" s="46">
        <v>572726.1</v>
      </c>
      <c r="I1047" s="46">
        <v>193627.98</v>
      </c>
      <c r="J1047" s="46">
        <v>322574.14</v>
      </c>
      <c r="K1047" s="46">
        <v>413497.99</v>
      </c>
      <c r="L1047" s="46">
        <v>74821.8</v>
      </c>
      <c r="M1047" s="46">
        <v>461414.02</v>
      </c>
      <c r="N1047" s="46">
        <v>457877.46</v>
      </c>
      <c r="O1047" s="46">
        <v>604674.85</v>
      </c>
      <c r="P1047" s="135">
        <v>684609.01</v>
      </c>
    </row>
    <row r="1048" spans="2:16" ht="30" customHeight="1" x14ac:dyDescent="0.2">
      <c r="B1048" s="61"/>
      <c r="C1048" s="62"/>
      <c r="D1048" s="62"/>
      <c r="E1048" s="62"/>
      <c r="F1048" s="45" t="s">
        <v>1833</v>
      </c>
      <c r="G1048" s="55" t="s">
        <v>1834</v>
      </c>
      <c r="H1048" s="46">
        <v>0</v>
      </c>
      <c r="I1048" s="46">
        <v>0</v>
      </c>
      <c r="J1048" s="46">
        <v>0</v>
      </c>
      <c r="K1048" s="46">
        <v>0</v>
      </c>
      <c r="L1048" s="46">
        <v>0</v>
      </c>
      <c r="M1048" s="46">
        <v>0</v>
      </c>
      <c r="N1048" s="46">
        <v>0</v>
      </c>
      <c r="O1048" s="46">
        <v>0</v>
      </c>
      <c r="P1048" s="135">
        <v>0</v>
      </c>
    </row>
    <row r="1049" spans="2:16" ht="30" customHeight="1" x14ac:dyDescent="0.2">
      <c r="B1049" s="61"/>
      <c r="C1049" s="62"/>
      <c r="D1049" s="62"/>
      <c r="E1049" s="62"/>
      <c r="F1049" s="45" t="s">
        <v>1835</v>
      </c>
      <c r="G1049" s="55" t="s">
        <v>1836</v>
      </c>
      <c r="H1049" s="46">
        <v>0</v>
      </c>
      <c r="I1049" s="46">
        <v>0</v>
      </c>
      <c r="J1049" s="46">
        <v>0</v>
      </c>
      <c r="K1049" s="46">
        <v>0</v>
      </c>
      <c r="L1049" s="46">
        <v>0</v>
      </c>
      <c r="M1049" s="46">
        <v>0</v>
      </c>
      <c r="N1049" s="46">
        <v>0</v>
      </c>
      <c r="O1049" s="46">
        <v>0</v>
      </c>
      <c r="P1049" s="135">
        <v>0</v>
      </c>
    </row>
    <row r="1050" spans="2:16" ht="30" customHeight="1" x14ac:dyDescent="0.2">
      <c r="B1050" s="61"/>
      <c r="C1050" s="62"/>
      <c r="D1050" s="62"/>
      <c r="E1050" s="62"/>
      <c r="F1050" s="45" t="s">
        <v>1837</v>
      </c>
      <c r="G1050" s="55" t="s">
        <v>1838</v>
      </c>
      <c r="H1050" s="46">
        <v>0</v>
      </c>
      <c r="I1050" s="46">
        <v>0</v>
      </c>
      <c r="J1050" s="46">
        <v>0</v>
      </c>
      <c r="K1050" s="46">
        <v>0</v>
      </c>
      <c r="L1050" s="46">
        <v>0</v>
      </c>
      <c r="M1050" s="46">
        <v>0</v>
      </c>
      <c r="N1050" s="46">
        <v>0</v>
      </c>
      <c r="O1050" s="46">
        <v>0</v>
      </c>
      <c r="P1050" s="135">
        <v>0</v>
      </c>
    </row>
    <row r="1051" spans="2:16" ht="15" customHeight="1" x14ac:dyDescent="0.2">
      <c r="B1051" s="61"/>
      <c r="C1051" s="62"/>
      <c r="D1051" s="62"/>
      <c r="E1051" s="62"/>
      <c r="F1051" s="45" t="s">
        <v>1839</v>
      </c>
      <c r="G1051" s="55" t="s">
        <v>1840</v>
      </c>
      <c r="H1051" s="46">
        <v>0</v>
      </c>
      <c r="I1051" s="46">
        <v>0</v>
      </c>
      <c r="J1051" s="46">
        <v>0</v>
      </c>
      <c r="K1051" s="46">
        <v>0</v>
      </c>
      <c r="L1051" s="46">
        <v>0</v>
      </c>
      <c r="M1051" s="46">
        <v>0</v>
      </c>
      <c r="N1051" s="46">
        <v>0</v>
      </c>
      <c r="O1051" s="46">
        <v>0</v>
      </c>
      <c r="P1051" s="135">
        <v>0</v>
      </c>
    </row>
    <row r="1052" spans="2:16" ht="30" customHeight="1" x14ac:dyDescent="0.2">
      <c r="B1052" s="61"/>
      <c r="C1052" s="62"/>
      <c r="D1052" s="62"/>
      <c r="E1052" s="62"/>
      <c r="F1052" s="45" t="s">
        <v>1841</v>
      </c>
      <c r="G1052" s="55" t="s">
        <v>1842</v>
      </c>
      <c r="H1052" s="46">
        <v>108508.43</v>
      </c>
      <c r="I1052" s="46">
        <v>93956.42</v>
      </c>
      <c r="J1052" s="46">
        <v>92066.4</v>
      </c>
      <c r="K1052" s="46">
        <v>68663.039999999994</v>
      </c>
      <c r="L1052" s="46">
        <v>66591.91</v>
      </c>
      <c r="M1052" s="46">
        <v>133826.01</v>
      </c>
      <c r="N1052" s="46">
        <v>145315.62</v>
      </c>
      <c r="O1052" s="46">
        <v>223994.73</v>
      </c>
      <c r="P1052" s="135">
        <v>166679.31</v>
      </c>
    </row>
    <row r="1053" spans="2:16" ht="15" customHeight="1" x14ac:dyDescent="0.2">
      <c r="B1053" s="25"/>
      <c r="C1053" s="24"/>
      <c r="D1053" s="24"/>
      <c r="E1053" s="24" t="s">
        <v>1843</v>
      </c>
      <c r="F1053" s="24"/>
      <c r="G1053" s="57" t="s">
        <v>1844</v>
      </c>
      <c r="H1053" s="26">
        <v>0</v>
      </c>
      <c r="I1053" s="26">
        <v>0</v>
      </c>
      <c r="J1053" s="26">
        <v>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137">
        <v>0</v>
      </c>
    </row>
    <row r="1054" spans="2:16" ht="15" customHeight="1" x14ac:dyDescent="0.2">
      <c r="B1054" s="61"/>
      <c r="C1054" s="62"/>
      <c r="D1054" s="62"/>
      <c r="E1054" s="62"/>
      <c r="F1054" s="45" t="s">
        <v>1845</v>
      </c>
      <c r="G1054" s="55" t="s">
        <v>1844</v>
      </c>
      <c r="H1054" s="46">
        <v>1890.79</v>
      </c>
      <c r="I1054" s="46">
        <v>2514.13</v>
      </c>
      <c r="J1054" s="46">
        <v>2374.11</v>
      </c>
      <c r="K1054" s="46">
        <v>3925.19</v>
      </c>
      <c r="L1054" s="46">
        <v>3205.45</v>
      </c>
      <c r="M1054" s="46">
        <v>1388.35</v>
      </c>
      <c r="N1054" s="46">
        <v>2108.35</v>
      </c>
      <c r="O1054" s="46">
        <v>4511.97</v>
      </c>
      <c r="P1054" s="135">
        <v>3127.41</v>
      </c>
    </row>
    <row r="1055" spans="2:16" ht="15" customHeight="1" x14ac:dyDescent="0.2">
      <c r="B1055" s="25"/>
      <c r="C1055" s="24"/>
      <c r="D1055" s="24"/>
      <c r="E1055" s="24" t="s">
        <v>1846</v>
      </c>
      <c r="F1055" s="24"/>
      <c r="G1055" s="57" t="s">
        <v>1847</v>
      </c>
      <c r="H1055" s="26">
        <v>0</v>
      </c>
      <c r="I1055" s="26">
        <v>0</v>
      </c>
      <c r="J1055" s="26">
        <v>0</v>
      </c>
      <c r="K1055" s="26">
        <v>0</v>
      </c>
      <c r="L1055" s="26">
        <v>0</v>
      </c>
      <c r="M1055" s="26">
        <v>0</v>
      </c>
      <c r="N1055" s="26">
        <v>0</v>
      </c>
      <c r="O1055" s="26">
        <v>0</v>
      </c>
      <c r="P1055" s="137">
        <v>0</v>
      </c>
    </row>
    <row r="1056" spans="2:16" ht="15" customHeight="1" x14ac:dyDescent="0.2">
      <c r="B1056" s="61"/>
      <c r="C1056" s="62"/>
      <c r="D1056" s="62"/>
      <c r="E1056" s="62"/>
      <c r="F1056" s="45" t="s">
        <v>1848</v>
      </c>
      <c r="G1056" s="55" t="s">
        <v>1849</v>
      </c>
      <c r="H1056" s="46">
        <v>135344.57999999999</v>
      </c>
      <c r="I1056" s="46">
        <v>121686.36</v>
      </c>
      <c r="J1056" s="46">
        <v>49138.57</v>
      </c>
      <c r="K1056" s="46">
        <v>68971.59</v>
      </c>
      <c r="L1056" s="46">
        <v>61921.2</v>
      </c>
      <c r="M1056" s="46">
        <v>120232.85</v>
      </c>
      <c r="N1056" s="46">
        <v>46105.15</v>
      </c>
      <c r="O1056" s="46">
        <v>79541.37</v>
      </c>
      <c r="P1056" s="135">
        <v>71178.17</v>
      </c>
    </row>
    <row r="1057" spans="2:16" ht="15" customHeight="1" x14ac:dyDescent="0.2">
      <c r="B1057" s="61"/>
      <c r="C1057" s="62"/>
      <c r="D1057" s="62"/>
      <c r="E1057" s="62"/>
      <c r="F1057" s="45" t="s">
        <v>1850</v>
      </c>
      <c r="G1057" s="55" t="s">
        <v>1851</v>
      </c>
      <c r="H1057" s="46">
        <v>0</v>
      </c>
      <c r="I1057" s="46">
        <v>14.43</v>
      </c>
      <c r="J1057" s="46">
        <v>0</v>
      </c>
      <c r="K1057" s="46">
        <v>0</v>
      </c>
      <c r="L1057" s="46">
        <v>84.87</v>
      </c>
      <c r="M1057" s="46">
        <v>251.22</v>
      </c>
      <c r="N1057" s="46">
        <v>0</v>
      </c>
      <c r="O1057" s="46">
        <v>0</v>
      </c>
      <c r="P1057" s="135">
        <v>349.14</v>
      </c>
    </row>
    <row r="1058" spans="2:16" ht="15" customHeight="1" x14ac:dyDescent="0.2">
      <c r="B1058" s="25"/>
      <c r="C1058" s="24"/>
      <c r="D1058" s="24"/>
      <c r="E1058" s="24" t="s">
        <v>1852</v>
      </c>
      <c r="F1058" s="24"/>
      <c r="G1058" s="57" t="s">
        <v>1853</v>
      </c>
      <c r="H1058" s="26">
        <v>0</v>
      </c>
      <c r="I1058" s="26">
        <v>0</v>
      </c>
      <c r="J1058" s="26">
        <v>0</v>
      </c>
      <c r="K1058" s="26">
        <v>0</v>
      </c>
      <c r="L1058" s="26">
        <v>0</v>
      </c>
      <c r="M1058" s="26">
        <v>0</v>
      </c>
      <c r="N1058" s="26">
        <v>0</v>
      </c>
      <c r="O1058" s="26">
        <v>0</v>
      </c>
      <c r="P1058" s="137">
        <v>0</v>
      </c>
    </row>
    <row r="1059" spans="2:16" ht="15" customHeight="1" x14ac:dyDescent="0.2">
      <c r="B1059" s="61"/>
      <c r="C1059" s="62"/>
      <c r="D1059" s="62"/>
      <c r="E1059" s="62"/>
      <c r="F1059" s="45" t="s">
        <v>1854</v>
      </c>
      <c r="G1059" s="55" t="s">
        <v>1855</v>
      </c>
      <c r="H1059" s="46">
        <v>317759.87</v>
      </c>
      <c r="I1059" s="46">
        <v>205173.47</v>
      </c>
      <c r="J1059" s="46">
        <v>174598.16</v>
      </c>
      <c r="K1059" s="46">
        <v>220778.63</v>
      </c>
      <c r="L1059" s="46">
        <v>194899.45</v>
      </c>
      <c r="M1059" s="46">
        <v>256077.45</v>
      </c>
      <c r="N1059" s="46">
        <v>273632.03999999998</v>
      </c>
      <c r="O1059" s="46">
        <v>283090.67</v>
      </c>
      <c r="P1059" s="135">
        <v>495005.59</v>
      </c>
    </row>
    <row r="1060" spans="2:16" ht="15" customHeight="1" x14ac:dyDescent="0.2">
      <c r="B1060" s="61"/>
      <c r="C1060" s="62"/>
      <c r="D1060" s="62"/>
      <c r="E1060" s="62"/>
      <c r="F1060" s="45" t="s">
        <v>1856</v>
      </c>
      <c r="G1060" s="55" t="s">
        <v>1857</v>
      </c>
      <c r="H1060" s="46">
        <v>0</v>
      </c>
      <c r="I1060" s="46">
        <v>0</v>
      </c>
      <c r="J1060" s="46">
        <v>0</v>
      </c>
      <c r="K1060" s="46">
        <v>0</v>
      </c>
      <c r="L1060" s="46">
        <v>0</v>
      </c>
      <c r="M1060" s="46">
        <v>0</v>
      </c>
      <c r="N1060" s="46">
        <v>0</v>
      </c>
      <c r="O1060" s="46">
        <v>0</v>
      </c>
      <c r="P1060" s="135">
        <v>0</v>
      </c>
    </row>
    <row r="1061" spans="2:16" ht="15" customHeight="1" x14ac:dyDescent="0.2">
      <c r="B1061" s="25"/>
      <c r="C1061" s="24"/>
      <c r="D1061" s="24"/>
      <c r="E1061" s="24" t="s">
        <v>1858</v>
      </c>
      <c r="F1061" s="24"/>
      <c r="G1061" s="57" t="s">
        <v>1859</v>
      </c>
      <c r="H1061" s="26">
        <v>0</v>
      </c>
      <c r="I1061" s="26">
        <v>0</v>
      </c>
      <c r="J1061" s="26">
        <v>0</v>
      </c>
      <c r="K1061" s="26">
        <v>0</v>
      </c>
      <c r="L1061" s="26">
        <v>0</v>
      </c>
      <c r="M1061" s="26">
        <v>0</v>
      </c>
      <c r="N1061" s="26">
        <v>0</v>
      </c>
      <c r="O1061" s="26">
        <v>0</v>
      </c>
      <c r="P1061" s="137">
        <v>0</v>
      </c>
    </row>
    <row r="1062" spans="2:16" ht="15" customHeight="1" x14ac:dyDescent="0.2">
      <c r="B1062" s="61"/>
      <c r="C1062" s="62"/>
      <c r="D1062" s="62"/>
      <c r="E1062" s="62"/>
      <c r="F1062" s="45" t="s">
        <v>1860</v>
      </c>
      <c r="G1062" s="55" t="s">
        <v>1859</v>
      </c>
      <c r="H1062" s="46">
        <v>15593.39</v>
      </c>
      <c r="I1062" s="46">
        <v>21377.37</v>
      </c>
      <c r="J1062" s="46">
        <v>38115.78</v>
      </c>
      <c r="K1062" s="46">
        <v>10703.28</v>
      </c>
      <c r="L1062" s="46">
        <v>17595.419999999998</v>
      </c>
      <c r="M1062" s="46">
        <v>40655.160000000003</v>
      </c>
      <c r="N1062" s="46">
        <v>26152.79</v>
      </c>
      <c r="O1062" s="46">
        <v>16807.580000000002</v>
      </c>
      <c r="P1062" s="135">
        <v>28965.26</v>
      </c>
    </row>
    <row r="1063" spans="2:16" ht="15" customHeight="1" x14ac:dyDescent="0.2">
      <c r="B1063" s="65"/>
      <c r="C1063" s="39"/>
      <c r="D1063" s="39" t="s">
        <v>1861</v>
      </c>
      <c r="E1063" s="39"/>
      <c r="F1063" s="39"/>
      <c r="G1063" s="53" t="s">
        <v>1862</v>
      </c>
      <c r="H1063" s="40">
        <v>0</v>
      </c>
      <c r="I1063" s="40">
        <v>0</v>
      </c>
      <c r="J1063" s="40">
        <v>0</v>
      </c>
      <c r="K1063" s="40">
        <v>0</v>
      </c>
      <c r="L1063" s="40">
        <v>0</v>
      </c>
      <c r="M1063" s="40">
        <v>0</v>
      </c>
      <c r="N1063" s="40">
        <v>0</v>
      </c>
      <c r="O1063" s="40">
        <v>0</v>
      </c>
      <c r="P1063" s="133">
        <v>0</v>
      </c>
    </row>
    <row r="1064" spans="2:16" ht="15" customHeight="1" x14ac:dyDescent="0.2">
      <c r="B1064" s="25"/>
      <c r="C1064" s="24"/>
      <c r="D1064" s="24"/>
      <c r="E1064" s="24" t="s">
        <v>1863</v>
      </c>
      <c r="F1064" s="24"/>
      <c r="G1064" s="57" t="s">
        <v>1864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137">
        <v>0</v>
      </c>
    </row>
    <row r="1065" spans="2:16" ht="15" customHeight="1" x14ac:dyDescent="0.2">
      <c r="B1065" s="61"/>
      <c r="C1065" s="62"/>
      <c r="D1065" s="62"/>
      <c r="E1065" s="62"/>
      <c r="F1065" s="45" t="s">
        <v>1865</v>
      </c>
      <c r="G1065" s="55" t="s">
        <v>1864</v>
      </c>
      <c r="H1065" s="46">
        <v>104577.19</v>
      </c>
      <c r="I1065" s="46">
        <v>138537.64000000001</v>
      </c>
      <c r="J1065" s="46">
        <v>70631.259999999995</v>
      </c>
      <c r="K1065" s="46">
        <v>90867.09</v>
      </c>
      <c r="L1065" s="46">
        <v>80113.66</v>
      </c>
      <c r="M1065" s="46">
        <v>151597.56</v>
      </c>
      <c r="N1065" s="46">
        <v>198662.79</v>
      </c>
      <c r="O1065" s="46">
        <v>104532.43</v>
      </c>
      <c r="P1065" s="135">
        <v>94923.36</v>
      </c>
    </row>
    <row r="1066" spans="2:16" ht="15" customHeight="1" x14ac:dyDescent="0.2">
      <c r="B1066" s="25"/>
      <c r="C1066" s="24"/>
      <c r="D1066" s="24"/>
      <c r="E1066" s="24" t="s">
        <v>1866</v>
      </c>
      <c r="F1066" s="24"/>
      <c r="G1066" s="57" t="s">
        <v>1867</v>
      </c>
      <c r="H1066" s="26">
        <v>0</v>
      </c>
      <c r="I1066" s="26">
        <v>0</v>
      </c>
      <c r="J1066" s="26">
        <v>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137">
        <v>0</v>
      </c>
    </row>
    <row r="1067" spans="2:16" ht="15" customHeight="1" x14ac:dyDescent="0.2">
      <c r="B1067" s="61"/>
      <c r="C1067" s="62"/>
      <c r="D1067" s="62"/>
      <c r="E1067" s="62"/>
      <c r="F1067" s="45" t="s">
        <v>1868</v>
      </c>
      <c r="G1067" s="55" t="s">
        <v>1869</v>
      </c>
      <c r="H1067" s="46">
        <v>0</v>
      </c>
      <c r="I1067" s="46">
        <v>0</v>
      </c>
      <c r="J1067" s="46">
        <v>0</v>
      </c>
      <c r="K1067" s="46">
        <v>0</v>
      </c>
      <c r="L1067" s="46">
        <v>118.44</v>
      </c>
      <c r="M1067" s="46">
        <v>0</v>
      </c>
      <c r="N1067" s="46">
        <v>751.86</v>
      </c>
      <c r="O1067" s="46">
        <v>0</v>
      </c>
      <c r="P1067" s="135">
        <v>1565.55</v>
      </c>
    </row>
    <row r="1068" spans="2:16" ht="15" customHeight="1" x14ac:dyDescent="0.2">
      <c r="B1068" s="61"/>
      <c r="C1068" s="62"/>
      <c r="D1068" s="62"/>
      <c r="E1068" s="62"/>
      <c r="F1068" s="45" t="s">
        <v>1870</v>
      </c>
      <c r="G1068" s="55" t="s">
        <v>1871</v>
      </c>
      <c r="H1068" s="46">
        <v>5235.42</v>
      </c>
      <c r="I1068" s="46">
        <v>3261.96</v>
      </c>
      <c r="J1068" s="46">
        <v>5686.01</v>
      </c>
      <c r="K1068" s="46">
        <v>4149.62</v>
      </c>
      <c r="L1068" s="46">
        <v>4790.72</v>
      </c>
      <c r="M1068" s="46">
        <v>3973.45</v>
      </c>
      <c r="N1068" s="46">
        <v>7021.19</v>
      </c>
      <c r="O1068" s="46">
        <v>5990.41</v>
      </c>
      <c r="P1068" s="135">
        <v>9573.64</v>
      </c>
    </row>
    <row r="1069" spans="2:16" ht="13.5" thickBot="1" x14ac:dyDescent="0.25">
      <c r="B1069" s="67"/>
      <c r="C1069" s="68"/>
      <c r="D1069" s="68"/>
      <c r="E1069" s="68"/>
      <c r="F1069" s="68"/>
      <c r="G1069" s="69"/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142">
        <v>0</v>
      </c>
    </row>
    <row r="1070" spans="2:16" ht="30" customHeight="1" thickBot="1" x14ac:dyDescent="0.25">
      <c r="B1070" s="50" t="s">
        <v>9</v>
      </c>
      <c r="C1070" s="27"/>
      <c r="D1070" s="28"/>
      <c r="E1070" s="27"/>
      <c r="F1070" s="29"/>
      <c r="G1070" s="51" t="s">
        <v>1872</v>
      </c>
      <c r="H1070" s="94">
        <v>0</v>
      </c>
      <c r="I1070" s="94">
        <v>0</v>
      </c>
      <c r="J1070" s="94">
        <v>0</v>
      </c>
      <c r="K1070" s="94">
        <v>0</v>
      </c>
      <c r="L1070" s="94">
        <v>0</v>
      </c>
      <c r="M1070" s="94">
        <v>0</v>
      </c>
      <c r="N1070" s="94">
        <v>0</v>
      </c>
      <c r="O1070" s="94">
        <v>0</v>
      </c>
      <c r="P1070" s="143">
        <v>0</v>
      </c>
    </row>
    <row r="1071" spans="2:16" ht="15" customHeight="1" x14ac:dyDescent="0.2">
      <c r="B1071" s="34"/>
      <c r="C1071" s="35">
        <v>35</v>
      </c>
      <c r="D1071" s="35"/>
      <c r="E1071" s="35"/>
      <c r="F1071" s="35"/>
      <c r="G1071" s="52" t="s">
        <v>1873</v>
      </c>
      <c r="H1071" s="36">
        <v>0</v>
      </c>
      <c r="I1071" s="36">
        <v>0</v>
      </c>
      <c r="J1071" s="36">
        <v>0</v>
      </c>
      <c r="K1071" s="36">
        <v>0</v>
      </c>
      <c r="L1071" s="36">
        <v>0</v>
      </c>
      <c r="M1071" s="36">
        <v>0</v>
      </c>
      <c r="N1071" s="36">
        <v>0</v>
      </c>
      <c r="O1071" s="36">
        <v>0</v>
      </c>
      <c r="P1071" s="132">
        <v>0</v>
      </c>
    </row>
    <row r="1072" spans="2:16" ht="15" customHeight="1" x14ac:dyDescent="0.2">
      <c r="B1072" s="65"/>
      <c r="C1072" s="39"/>
      <c r="D1072" s="39" t="s">
        <v>1874</v>
      </c>
      <c r="E1072" s="39"/>
      <c r="F1072" s="39"/>
      <c r="G1072" s="53" t="s">
        <v>1875</v>
      </c>
      <c r="H1072" s="40">
        <v>0</v>
      </c>
      <c r="I1072" s="40">
        <v>0</v>
      </c>
      <c r="J1072" s="40">
        <v>0</v>
      </c>
      <c r="K1072" s="40">
        <v>0</v>
      </c>
      <c r="L1072" s="40">
        <v>0</v>
      </c>
      <c r="M1072" s="40">
        <v>0</v>
      </c>
      <c r="N1072" s="40">
        <v>0</v>
      </c>
      <c r="O1072" s="40">
        <v>0</v>
      </c>
      <c r="P1072" s="133">
        <v>0</v>
      </c>
    </row>
    <row r="1073" spans="2:16" ht="15" customHeight="1" x14ac:dyDescent="0.2">
      <c r="B1073" s="25"/>
      <c r="C1073" s="24"/>
      <c r="D1073" s="24"/>
      <c r="E1073" s="24" t="s">
        <v>1876</v>
      </c>
      <c r="F1073" s="24"/>
      <c r="G1073" s="57" t="s">
        <v>1877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137">
        <v>0</v>
      </c>
    </row>
    <row r="1074" spans="2:16" ht="15" customHeight="1" x14ac:dyDescent="0.2">
      <c r="B1074" s="61"/>
      <c r="C1074" s="62"/>
      <c r="D1074" s="62"/>
      <c r="E1074" s="62"/>
      <c r="F1074" s="45" t="s">
        <v>1878</v>
      </c>
      <c r="G1074" s="55" t="s">
        <v>1877</v>
      </c>
      <c r="H1074" s="46">
        <v>2596303.83</v>
      </c>
      <c r="I1074" s="46">
        <v>2338263.06</v>
      </c>
      <c r="J1074" s="46">
        <v>13842615.32</v>
      </c>
      <c r="K1074" s="46">
        <v>13471368.33</v>
      </c>
      <c r="L1074" s="46">
        <v>29833310.02</v>
      </c>
      <c r="M1074" s="46">
        <v>19349996.98</v>
      </c>
      <c r="N1074" s="46">
        <v>13886201.25</v>
      </c>
      <c r="O1074" s="46">
        <v>14408250.220000001</v>
      </c>
      <c r="P1074" s="135">
        <v>24729995.879999999</v>
      </c>
    </row>
    <row r="1075" spans="2:16" ht="30" customHeight="1" x14ac:dyDescent="0.2">
      <c r="B1075" s="61"/>
      <c r="C1075" s="62"/>
      <c r="D1075" s="62"/>
      <c r="E1075" s="62"/>
      <c r="F1075" s="45" t="s">
        <v>1879</v>
      </c>
      <c r="G1075" s="55" t="s">
        <v>1880</v>
      </c>
      <c r="H1075" s="46">
        <v>2252.88</v>
      </c>
      <c r="I1075" s="46">
        <v>1735.77</v>
      </c>
      <c r="J1075" s="46">
        <v>3902.94</v>
      </c>
      <c r="K1075" s="46">
        <v>2996.9</v>
      </c>
      <c r="L1075" s="46">
        <v>6204.36</v>
      </c>
      <c r="M1075" s="46">
        <v>6557.53</v>
      </c>
      <c r="N1075" s="46">
        <v>4672.22</v>
      </c>
      <c r="O1075" s="46">
        <v>3633.41</v>
      </c>
      <c r="P1075" s="135">
        <v>5575.35</v>
      </c>
    </row>
    <row r="1076" spans="2:16" ht="15" customHeight="1" x14ac:dyDescent="0.2">
      <c r="B1076" s="25"/>
      <c r="C1076" s="24"/>
      <c r="D1076" s="24"/>
      <c r="E1076" s="24" t="s">
        <v>1881</v>
      </c>
      <c r="F1076" s="24"/>
      <c r="G1076" s="57" t="s">
        <v>1882</v>
      </c>
      <c r="H1076" s="26">
        <v>0</v>
      </c>
      <c r="I1076" s="26">
        <v>0</v>
      </c>
      <c r="J1076" s="26">
        <v>0</v>
      </c>
      <c r="K1076" s="26">
        <v>0</v>
      </c>
      <c r="L1076" s="26">
        <v>0</v>
      </c>
      <c r="M1076" s="26">
        <v>0</v>
      </c>
      <c r="N1076" s="26">
        <v>0</v>
      </c>
      <c r="O1076" s="26">
        <v>0</v>
      </c>
      <c r="P1076" s="137">
        <v>0</v>
      </c>
    </row>
    <row r="1077" spans="2:16" ht="15" customHeight="1" x14ac:dyDescent="0.2">
      <c r="B1077" s="61"/>
      <c r="C1077" s="62"/>
      <c r="D1077" s="62"/>
      <c r="E1077" s="62"/>
      <c r="F1077" s="45" t="s">
        <v>1883</v>
      </c>
      <c r="G1077" s="55" t="s">
        <v>1882</v>
      </c>
      <c r="H1077" s="46">
        <v>115337.5</v>
      </c>
      <c r="I1077" s="46">
        <v>99447.05</v>
      </c>
      <c r="J1077" s="46">
        <v>111622.23</v>
      </c>
      <c r="K1077" s="46">
        <v>134897.01</v>
      </c>
      <c r="L1077" s="46">
        <v>36104.21</v>
      </c>
      <c r="M1077" s="46">
        <v>125686.18</v>
      </c>
      <c r="N1077" s="46">
        <v>116370.9</v>
      </c>
      <c r="O1077" s="46">
        <v>305671.92</v>
      </c>
      <c r="P1077" s="135">
        <v>179961.27</v>
      </c>
    </row>
    <row r="1078" spans="2:16" ht="15" customHeight="1" x14ac:dyDescent="0.2">
      <c r="B1078" s="25"/>
      <c r="C1078" s="24"/>
      <c r="D1078" s="24"/>
      <c r="E1078" s="24" t="s">
        <v>1884</v>
      </c>
      <c r="F1078" s="24"/>
      <c r="G1078" s="57" t="s">
        <v>1885</v>
      </c>
      <c r="H1078" s="26">
        <v>0</v>
      </c>
      <c r="I1078" s="26">
        <v>0</v>
      </c>
      <c r="J1078" s="26">
        <v>0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137">
        <v>0</v>
      </c>
    </row>
    <row r="1079" spans="2:16" ht="15" customHeight="1" x14ac:dyDescent="0.2">
      <c r="B1079" s="61"/>
      <c r="C1079" s="62"/>
      <c r="D1079" s="62"/>
      <c r="E1079" s="62"/>
      <c r="F1079" s="45" t="s">
        <v>1886</v>
      </c>
      <c r="G1079" s="55" t="s">
        <v>1885</v>
      </c>
      <c r="H1079" s="46">
        <v>5619.18</v>
      </c>
      <c r="I1079" s="46">
        <v>366.54</v>
      </c>
      <c r="J1079" s="46">
        <v>382.05</v>
      </c>
      <c r="K1079" s="46">
        <v>1482.58</v>
      </c>
      <c r="L1079" s="46">
        <v>524.24</v>
      </c>
      <c r="M1079" s="46">
        <v>1920.55</v>
      </c>
      <c r="N1079" s="46">
        <v>990.16</v>
      </c>
      <c r="O1079" s="46">
        <v>34.299999999999997</v>
      </c>
      <c r="P1079" s="135">
        <v>59.76</v>
      </c>
    </row>
    <row r="1080" spans="2:16" ht="15" customHeight="1" x14ac:dyDescent="0.2">
      <c r="B1080" s="25"/>
      <c r="C1080" s="24"/>
      <c r="D1080" s="24"/>
      <c r="E1080" s="24" t="s">
        <v>1887</v>
      </c>
      <c r="F1080" s="24"/>
      <c r="G1080" s="57" t="s">
        <v>1888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137">
        <v>0</v>
      </c>
    </row>
    <row r="1081" spans="2:16" ht="15" customHeight="1" x14ac:dyDescent="0.2">
      <c r="B1081" s="61"/>
      <c r="C1081" s="62"/>
      <c r="D1081" s="62"/>
      <c r="E1081" s="62"/>
      <c r="F1081" s="45" t="s">
        <v>1889</v>
      </c>
      <c r="G1081" s="55" t="s">
        <v>1888</v>
      </c>
      <c r="H1081" s="46">
        <v>1151359.8600000001</v>
      </c>
      <c r="I1081" s="46">
        <v>1893744.75</v>
      </c>
      <c r="J1081" s="46">
        <v>3798498.89</v>
      </c>
      <c r="K1081" s="46">
        <v>4345237.97</v>
      </c>
      <c r="L1081" s="46">
        <v>32355918.379999999</v>
      </c>
      <c r="M1081" s="46">
        <v>46083164.890000001</v>
      </c>
      <c r="N1081" s="46">
        <v>94654690.060000002</v>
      </c>
      <c r="O1081" s="46">
        <v>82991482.120000005</v>
      </c>
      <c r="P1081" s="135">
        <v>58794854.82</v>
      </c>
    </row>
    <row r="1082" spans="2:16" ht="15" customHeight="1" x14ac:dyDescent="0.2">
      <c r="B1082" s="65"/>
      <c r="C1082" s="39"/>
      <c r="D1082" s="39" t="s">
        <v>1890</v>
      </c>
      <c r="E1082" s="39"/>
      <c r="F1082" s="39"/>
      <c r="G1082" s="53" t="s">
        <v>1891</v>
      </c>
      <c r="H1082" s="40">
        <v>0</v>
      </c>
      <c r="I1082" s="40">
        <v>0</v>
      </c>
      <c r="J1082" s="40">
        <v>0</v>
      </c>
      <c r="K1082" s="40">
        <v>0</v>
      </c>
      <c r="L1082" s="40">
        <v>0</v>
      </c>
      <c r="M1082" s="40">
        <v>0</v>
      </c>
      <c r="N1082" s="40">
        <v>0</v>
      </c>
      <c r="O1082" s="40">
        <v>0</v>
      </c>
      <c r="P1082" s="133">
        <v>0</v>
      </c>
    </row>
    <row r="1083" spans="2:16" ht="30" customHeight="1" x14ac:dyDescent="0.2">
      <c r="B1083" s="25"/>
      <c r="C1083" s="24"/>
      <c r="D1083" s="24"/>
      <c r="E1083" s="24" t="s">
        <v>1892</v>
      </c>
      <c r="F1083" s="24"/>
      <c r="G1083" s="57" t="s">
        <v>1893</v>
      </c>
      <c r="H1083" s="26">
        <v>0</v>
      </c>
      <c r="I1083" s="26">
        <v>0</v>
      </c>
      <c r="J1083" s="26">
        <v>0</v>
      </c>
      <c r="K1083" s="26">
        <v>0</v>
      </c>
      <c r="L1083" s="26">
        <v>0</v>
      </c>
      <c r="M1083" s="26">
        <v>0</v>
      </c>
      <c r="N1083" s="26">
        <v>0</v>
      </c>
      <c r="O1083" s="26">
        <v>0</v>
      </c>
      <c r="P1083" s="137">
        <v>0</v>
      </c>
    </row>
    <row r="1084" spans="2:16" ht="15" customHeight="1" x14ac:dyDescent="0.2">
      <c r="B1084" s="61"/>
      <c r="C1084" s="62"/>
      <c r="D1084" s="62"/>
      <c r="E1084" s="62"/>
      <c r="F1084" s="45" t="s">
        <v>1894</v>
      </c>
      <c r="G1084" s="55" t="s">
        <v>1895</v>
      </c>
      <c r="H1084" s="46">
        <v>673567.14</v>
      </c>
      <c r="I1084" s="46">
        <v>523052.23</v>
      </c>
      <c r="J1084" s="46">
        <v>2560416.9700000002</v>
      </c>
      <c r="K1084" s="46">
        <v>1594591.71</v>
      </c>
      <c r="L1084" s="46">
        <v>1490735.24</v>
      </c>
      <c r="M1084" s="46">
        <v>1541222.29</v>
      </c>
      <c r="N1084" s="46">
        <v>2041503.32</v>
      </c>
      <c r="O1084" s="46">
        <v>1146418.1200000001</v>
      </c>
      <c r="P1084" s="135">
        <v>1219767.3500000001</v>
      </c>
    </row>
    <row r="1085" spans="2:16" ht="15" customHeight="1" x14ac:dyDescent="0.2">
      <c r="B1085" s="61"/>
      <c r="C1085" s="62"/>
      <c r="D1085" s="62"/>
      <c r="E1085" s="62"/>
      <c r="F1085" s="45" t="s">
        <v>1896</v>
      </c>
      <c r="G1085" s="55" t="s">
        <v>1897</v>
      </c>
      <c r="H1085" s="46">
        <v>331764.07</v>
      </c>
      <c r="I1085" s="46">
        <v>284435.57</v>
      </c>
      <c r="J1085" s="46">
        <v>402337.59</v>
      </c>
      <c r="K1085" s="46">
        <v>339252.82</v>
      </c>
      <c r="L1085" s="46">
        <v>152508.01999999999</v>
      </c>
      <c r="M1085" s="46">
        <v>293378.2</v>
      </c>
      <c r="N1085" s="46">
        <v>262019.63</v>
      </c>
      <c r="O1085" s="46">
        <v>166223.67999999999</v>
      </c>
      <c r="P1085" s="135">
        <v>153953.96</v>
      </c>
    </row>
    <row r="1086" spans="2:16" ht="15" customHeight="1" x14ac:dyDescent="0.2">
      <c r="B1086" s="25"/>
      <c r="C1086" s="24"/>
      <c r="D1086" s="24" t="s">
        <v>1898</v>
      </c>
      <c r="E1086" s="24"/>
      <c r="F1086" s="24"/>
      <c r="G1086" s="57" t="s">
        <v>1899</v>
      </c>
      <c r="H1086" s="26">
        <v>0</v>
      </c>
      <c r="I1086" s="26">
        <v>0</v>
      </c>
      <c r="J1086" s="26">
        <v>0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137">
        <v>0</v>
      </c>
    </row>
    <row r="1087" spans="2:16" ht="15" customHeight="1" x14ac:dyDescent="0.2">
      <c r="B1087" s="61"/>
      <c r="C1087" s="62"/>
      <c r="D1087" s="62"/>
      <c r="E1087" s="62" t="s">
        <v>1900</v>
      </c>
      <c r="F1087" s="45"/>
      <c r="G1087" s="55" t="s">
        <v>1899</v>
      </c>
      <c r="H1087" s="46">
        <v>0</v>
      </c>
      <c r="I1087" s="46">
        <v>0</v>
      </c>
      <c r="J1087" s="46">
        <v>0</v>
      </c>
      <c r="K1087" s="46">
        <v>0</v>
      </c>
      <c r="L1087" s="46">
        <v>0</v>
      </c>
      <c r="M1087" s="46">
        <v>0</v>
      </c>
      <c r="N1087" s="46">
        <v>0</v>
      </c>
      <c r="O1087" s="46">
        <v>0</v>
      </c>
      <c r="P1087" s="135">
        <v>0</v>
      </c>
    </row>
    <row r="1088" spans="2:16" ht="15" customHeight="1" x14ac:dyDescent="0.2">
      <c r="B1088" s="61"/>
      <c r="C1088" s="62"/>
      <c r="D1088" s="62"/>
      <c r="E1088" s="62"/>
      <c r="F1088" s="45" t="s">
        <v>1901</v>
      </c>
      <c r="G1088" s="55" t="s">
        <v>1899</v>
      </c>
      <c r="H1088" s="46">
        <v>94.08</v>
      </c>
      <c r="I1088" s="46">
        <v>0</v>
      </c>
      <c r="J1088" s="46">
        <v>0</v>
      </c>
      <c r="K1088" s="46">
        <v>0</v>
      </c>
      <c r="L1088" s="46">
        <v>0</v>
      </c>
      <c r="M1088" s="46">
        <v>0</v>
      </c>
      <c r="N1088" s="46">
        <v>55</v>
      </c>
      <c r="O1088" s="46">
        <v>3212.36</v>
      </c>
      <c r="P1088" s="135">
        <v>129.16</v>
      </c>
    </row>
    <row r="1089" spans="2:16" ht="13.5" thickBot="1" x14ac:dyDescent="0.25">
      <c r="B1089" s="67"/>
      <c r="C1089" s="68"/>
      <c r="D1089" s="68"/>
      <c r="E1089" s="68"/>
      <c r="F1089" s="68"/>
      <c r="G1089" s="69"/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142">
        <v>0</v>
      </c>
    </row>
    <row r="1090" spans="2:16" ht="30" customHeight="1" thickBot="1" x14ac:dyDescent="0.25">
      <c r="B1090" s="50" t="s">
        <v>10</v>
      </c>
      <c r="C1090" s="27"/>
      <c r="D1090" s="28"/>
      <c r="E1090" s="27"/>
      <c r="F1090" s="29"/>
      <c r="G1090" s="51" t="s">
        <v>1902</v>
      </c>
      <c r="H1090" s="94">
        <v>0</v>
      </c>
      <c r="I1090" s="94">
        <v>0</v>
      </c>
      <c r="J1090" s="94">
        <v>0</v>
      </c>
      <c r="K1090" s="94">
        <v>0</v>
      </c>
      <c r="L1090" s="94">
        <v>0</v>
      </c>
      <c r="M1090" s="94">
        <v>0</v>
      </c>
      <c r="N1090" s="94">
        <v>0</v>
      </c>
      <c r="O1090" s="94">
        <v>0</v>
      </c>
      <c r="P1090" s="143">
        <v>0</v>
      </c>
    </row>
    <row r="1091" spans="2:16" ht="15" customHeight="1" x14ac:dyDescent="0.2">
      <c r="B1091" s="34"/>
      <c r="C1091" s="35">
        <v>36</v>
      </c>
      <c r="D1091" s="35"/>
      <c r="E1091" s="35"/>
      <c r="F1091" s="35"/>
      <c r="G1091" s="52" t="s">
        <v>1903</v>
      </c>
      <c r="H1091" s="36">
        <v>0</v>
      </c>
      <c r="I1091" s="36">
        <v>0</v>
      </c>
      <c r="J1091" s="36">
        <v>0</v>
      </c>
      <c r="K1091" s="36">
        <v>0</v>
      </c>
      <c r="L1091" s="36">
        <v>0</v>
      </c>
      <c r="M1091" s="36">
        <v>0</v>
      </c>
      <c r="N1091" s="36">
        <v>0</v>
      </c>
      <c r="O1091" s="36">
        <v>0</v>
      </c>
      <c r="P1091" s="132">
        <v>0</v>
      </c>
    </row>
    <row r="1092" spans="2:16" ht="15" customHeight="1" x14ac:dyDescent="0.2">
      <c r="B1092" s="65"/>
      <c r="C1092" s="39"/>
      <c r="D1092" s="39" t="s">
        <v>1904</v>
      </c>
      <c r="E1092" s="39"/>
      <c r="F1092" s="39"/>
      <c r="G1092" s="53" t="s">
        <v>1905</v>
      </c>
      <c r="H1092" s="40">
        <v>0</v>
      </c>
      <c r="I1092" s="40">
        <v>0</v>
      </c>
      <c r="J1092" s="40">
        <v>0</v>
      </c>
      <c r="K1092" s="40">
        <v>0</v>
      </c>
      <c r="L1092" s="40">
        <v>0</v>
      </c>
      <c r="M1092" s="40">
        <v>0</v>
      </c>
      <c r="N1092" s="40">
        <v>0</v>
      </c>
      <c r="O1092" s="40">
        <v>0</v>
      </c>
      <c r="P1092" s="133">
        <v>0</v>
      </c>
    </row>
    <row r="1093" spans="2:16" ht="15" customHeight="1" x14ac:dyDescent="0.2">
      <c r="B1093" s="25"/>
      <c r="C1093" s="24"/>
      <c r="D1093" s="24"/>
      <c r="E1093" s="24" t="s">
        <v>1906</v>
      </c>
      <c r="F1093" s="24"/>
      <c r="G1093" s="57" t="s">
        <v>1905</v>
      </c>
      <c r="H1093" s="26">
        <v>0</v>
      </c>
      <c r="I1093" s="26">
        <v>0</v>
      </c>
      <c r="J1093" s="26">
        <v>0</v>
      </c>
      <c r="K1093" s="26">
        <v>0</v>
      </c>
      <c r="L1093" s="26">
        <v>0</v>
      </c>
      <c r="M1093" s="26">
        <v>0</v>
      </c>
      <c r="N1093" s="26">
        <v>0</v>
      </c>
      <c r="O1093" s="26">
        <v>0</v>
      </c>
      <c r="P1093" s="137">
        <v>0</v>
      </c>
    </row>
    <row r="1094" spans="2:16" ht="15" customHeight="1" x14ac:dyDescent="0.2">
      <c r="B1094" s="61"/>
      <c r="C1094" s="62"/>
      <c r="D1094" s="62"/>
      <c r="E1094" s="62"/>
      <c r="F1094" s="45" t="s">
        <v>1907</v>
      </c>
      <c r="G1094" s="55" t="s">
        <v>1905</v>
      </c>
      <c r="H1094" s="46">
        <v>84554.05</v>
      </c>
      <c r="I1094" s="46">
        <v>9763.6200000000008</v>
      </c>
      <c r="J1094" s="46">
        <v>36710.959999999999</v>
      </c>
      <c r="K1094" s="46">
        <v>42111.48</v>
      </c>
      <c r="L1094" s="46">
        <v>26376.12</v>
      </c>
      <c r="M1094" s="46">
        <v>11501.9</v>
      </c>
      <c r="N1094" s="46">
        <v>35315.42</v>
      </c>
      <c r="O1094" s="46">
        <v>37744.800000000003</v>
      </c>
      <c r="P1094" s="135">
        <v>37868.449999999997</v>
      </c>
    </row>
    <row r="1095" spans="2:16" ht="15" customHeight="1" x14ac:dyDescent="0.2">
      <c r="B1095" s="61"/>
      <c r="C1095" s="62"/>
      <c r="D1095" s="62"/>
      <c r="E1095" s="62"/>
      <c r="F1095" s="45" t="s">
        <v>1908</v>
      </c>
      <c r="G1095" s="55" t="s">
        <v>1909</v>
      </c>
      <c r="H1095" s="46">
        <v>4455.72</v>
      </c>
      <c r="I1095" s="46">
        <v>3490.9</v>
      </c>
      <c r="J1095" s="46">
        <v>5581.76</v>
      </c>
      <c r="K1095" s="46">
        <v>2981.31</v>
      </c>
      <c r="L1095" s="46">
        <v>8988.36</v>
      </c>
      <c r="M1095" s="46">
        <v>5119.34</v>
      </c>
      <c r="N1095" s="46">
        <v>3998.23</v>
      </c>
      <c r="O1095" s="46">
        <v>3837.16</v>
      </c>
      <c r="P1095" s="135">
        <v>4214.6899999999996</v>
      </c>
    </row>
    <row r="1096" spans="2:16" ht="15" customHeight="1" x14ac:dyDescent="0.2">
      <c r="B1096" s="34"/>
      <c r="C1096" s="35">
        <v>37</v>
      </c>
      <c r="D1096" s="35"/>
      <c r="E1096" s="35"/>
      <c r="F1096" s="35"/>
      <c r="G1096" s="52" t="s">
        <v>1910</v>
      </c>
      <c r="H1096" s="66">
        <v>0</v>
      </c>
      <c r="I1096" s="66">
        <v>0</v>
      </c>
      <c r="J1096" s="66">
        <v>0</v>
      </c>
      <c r="K1096" s="66">
        <v>0</v>
      </c>
      <c r="L1096" s="66">
        <v>0</v>
      </c>
      <c r="M1096" s="66">
        <v>0</v>
      </c>
      <c r="N1096" s="66">
        <v>0</v>
      </c>
      <c r="O1096" s="66">
        <v>0</v>
      </c>
      <c r="P1096" s="144">
        <v>0</v>
      </c>
    </row>
    <row r="1097" spans="2:16" ht="15" customHeight="1" x14ac:dyDescent="0.2">
      <c r="B1097" s="65"/>
      <c r="C1097" s="39"/>
      <c r="D1097" s="39" t="s">
        <v>1911</v>
      </c>
      <c r="E1097" s="39"/>
      <c r="F1097" s="39"/>
      <c r="G1097" s="53" t="s">
        <v>1912</v>
      </c>
      <c r="H1097" s="40">
        <v>0</v>
      </c>
      <c r="I1097" s="40">
        <v>0</v>
      </c>
      <c r="J1097" s="40">
        <v>0</v>
      </c>
      <c r="K1097" s="40">
        <v>0</v>
      </c>
      <c r="L1097" s="40">
        <v>0</v>
      </c>
      <c r="M1097" s="40">
        <v>0</v>
      </c>
      <c r="N1097" s="40">
        <v>0</v>
      </c>
      <c r="O1097" s="40">
        <v>0</v>
      </c>
      <c r="P1097" s="133">
        <v>0</v>
      </c>
    </row>
    <row r="1098" spans="2:16" ht="15" customHeight="1" x14ac:dyDescent="0.2">
      <c r="B1098" s="25"/>
      <c r="C1098" s="24"/>
      <c r="D1098" s="24"/>
      <c r="E1098" s="24" t="s">
        <v>1913</v>
      </c>
      <c r="F1098" s="24"/>
      <c r="G1098" s="57" t="s">
        <v>1914</v>
      </c>
      <c r="H1098" s="26">
        <v>0</v>
      </c>
      <c r="I1098" s="26">
        <v>0</v>
      </c>
      <c r="J1098" s="26">
        <v>0</v>
      </c>
      <c r="K1098" s="26">
        <v>0</v>
      </c>
      <c r="L1098" s="26">
        <v>0</v>
      </c>
      <c r="M1098" s="26">
        <v>0</v>
      </c>
      <c r="N1098" s="26">
        <v>0</v>
      </c>
      <c r="O1098" s="26">
        <v>0</v>
      </c>
      <c r="P1098" s="137">
        <v>0</v>
      </c>
    </row>
    <row r="1099" spans="2:16" ht="15" customHeight="1" x14ac:dyDescent="0.2">
      <c r="B1099" s="61"/>
      <c r="C1099" s="62"/>
      <c r="D1099" s="62"/>
      <c r="E1099" s="62"/>
      <c r="F1099" s="45" t="s">
        <v>1915</v>
      </c>
      <c r="G1099" s="55" t="s">
        <v>1914</v>
      </c>
      <c r="H1099" s="46">
        <v>3353.16</v>
      </c>
      <c r="I1099" s="46">
        <v>14515.72</v>
      </c>
      <c r="J1099" s="46">
        <v>3090.4</v>
      </c>
      <c r="K1099" s="46">
        <v>4704.88</v>
      </c>
      <c r="L1099" s="46">
        <v>1456.71</v>
      </c>
      <c r="M1099" s="46">
        <v>348.34</v>
      </c>
      <c r="N1099" s="46">
        <v>4912.1899999999996</v>
      </c>
      <c r="O1099" s="46">
        <v>1691.21</v>
      </c>
      <c r="P1099" s="135">
        <v>2719.03</v>
      </c>
    </row>
    <row r="1100" spans="2:16" ht="15" customHeight="1" x14ac:dyDescent="0.2">
      <c r="B1100" s="25"/>
      <c r="C1100" s="24"/>
      <c r="D1100" s="24"/>
      <c r="E1100" s="24" t="s">
        <v>1916</v>
      </c>
      <c r="F1100" s="24"/>
      <c r="G1100" s="57" t="s">
        <v>1917</v>
      </c>
      <c r="H1100" s="26">
        <v>0</v>
      </c>
      <c r="I1100" s="26">
        <v>0</v>
      </c>
      <c r="J1100" s="26">
        <v>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137">
        <v>0</v>
      </c>
    </row>
    <row r="1101" spans="2:16" ht="15" customHeight="1" x14ac:dyDescent="0.2">
      <c r="B1101" s="61"/>
      <c r="C1101" s="62"/>
      <c r="D1101" s="62"/>
      <c r="E1101" s="62"/>
      <c r="F1101" s="45" t="s">
        <v>1918</v>
      </c>
      <c r="G1101" s="55" t="s">
        <v>1917</v>
      </c>
      <c r="H1101" s="46">
        <v>0</v>
      </c>
      <c r="I1101" s="46">
        <v>0</v>
      </c>
      <c r="J1101" s="46">
        <v>0</v>
      </c>
      <c r="K1101" s="46">
        <v>17.29</v>
      </c>
      <c r="L1101" s="46">
        <v>0</v>
      </c>
      <c r="M1101" s="46">
        <v>0</v>
      </c>
      <c r="N1101" s="46">
        <v>0</v>
      </c>
      <c r="O1101" s="46">
        <v>0</v>
      </c>
      <c r="P1101" s="135">
        <v>0</v>
      </c>
    </row>
    <row r="1102" spans="2:16" ht="15" customHeight="1" x14ac:dyDescent="0.2">
      <c r="B1102" s="34"/>
      <c r="C1102" s="35">
        <v>38</v>
      </c>
      <c r="D1102" s="35"/>
      <c r="E1102" s="35"/>
      <c r="F1102" s="35"/>
      <c r="G1102" s="52" t="s">
        <v>1919</v>
      </c>
      <c r="H1102" s="66">
        <v>0</v>
      </c>
      <c r="I1102" s="66">
        <v>0</v>
      </c>
      <c r="J1102" s="66">
        <v>0</v>
      </c>
      <c r="K1102" s="66">
        <v>0</v>
      </c>
      <c r="L1102" s="66">
        <v>0</v>
      </c>
      <c r="M1102" s="66">
        <v>0</v>
      </c>
      <c r="N1102" s="66">
        <v>0</v>
      </c>
      <c r="O1102" s="66">
        <v>0</v>
      </c>
      <c r="P1102" s="144">
        <v>0</v>
      </c>
    </row>
    <row r="1103" spans="2:16" ht="15" customHeight="1" x14ac:dyDescent="0.2">
      <c r="B1103" s="65"/>
      <c r="C1103" s="39"/>
      <c r="D1103" s="39" t="s">
        <v>1920</v>
      </c>
      <c r="E1103" s="39"/>
      <c r="F1103" s="39"/>
      <c r="G1103" s="53" t="s">
        <v>1921</v>
      </c>
      <c r="H1103" s="40">
        <v>0</v>
      </c>
      <c r="I1103" s="40">
        <v>0</v>
      </c>
      <c r="J1103" s="40">
        <v>0</v>
      </c>
      <c r="K1103" s="40">
        <v>0</v>
      </c>
      <c r="L1103" s="40">
        <v>0</v>
      </c>
      <c r="M1103" s="40">
        <v>0</v>
      </c>
      <c r="N1103" s="40">
        <v>0</v>
      </c>
      <c r="O1103" s="40">
        <v>0</v>
      </c>
      <c r="P1103" s="133">
        <v>0</v>
      </c>
    </row>
    <row r="1104" spans="2:16" ht="15" customHeight="1" x14ac:dyDescent="0.2">
      <c r="B1104" s="25"/>
      <c r="C1104" s="24"/>
      <c r="D1104" s="24"/>
      <c r="E1104" s="24" t="s">
        <v>1922</v>
      </c>
      <c r="F1104" s="24"/>
      <c r="G1104" s="57" t="s">
        <v>4266</v>
      </c>
      <c r="H1104" s="26">
        <v>0</v>
      </c>
      <c r="I1104" s="26">
        <v>0</v>
      </c>
      <c r="J1104" s="26">
        <v>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137">
        <v>0</v>
      </c>
    </row>
    <row r="1105" spans="2:16" ht="15" customHeight="1" x14ac:dyDescent="0.2">
      <c r="B1105" s="61"/>
      <c r="C1105" s="62"/>
      <c r="D1105" s="62"/>
      <c r="E1105" s="62"/>
      <c r="F1105" s="45" t="s">
        <v>1924</v>
      </c>
      <c r="G1105" s="55" t="s">
        <v>4266</v>
      </c>
      <c r="H1105" s="46">
        <v>101646.71</v>
      </c>
      <c r="I1105" s="46">
        <v>50912.52</v>
      </c>
      <c r="J1105" s="46">
        <v>21891.29</v>
      </c>
      <c r="K1105" s="46">
        <v>39631.120000000003</v>
      </c>
      <c r="L1105" s="46">
        <v>54179.07</v>
      </c>
      <c r="M1105" s="46">
        <v>36294.639999999999</v>
      </c>
      <c r="N1105" s="46">
        <v>32400.15</v>
      </c>
      <c r="O1105" s="46">
        <v>40430.78</v>
      </c>
      <c r="P1105" s="135">
        <v>412905.9</v>
      </c>
    </row>
    <row r="1106" spans="2:16" ht="15" customHeight="1" x14ac:dyDescent="0.2">
      <c r="B1106" s="25"/>
      <c r="C1106" s="24"/>
      <c r="D1106" s="24"/>
      <c r="E1106" s="24" t="s">
        <v>1925</v>
      </c>
      <c r="F1106" s="24"/>
      <c r="G1106" s="57" t="s">
        <v>1926</v>
      </c>
      <c r="H1106" s="26">
        <v>0</v>
      </c>
      <c r="I1106" s="26">
        <v>0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137">
        <v>0</v>
      </c>
    </row>
    <row r="1107" spans="2:16" ht="15" customHeight="1" x14ac:dyDescent="0.2">
      <c r="B1107" s="61"/>
      <c r="C1107" s="62"/>
      <c r="D1107" s="62"/>
      <c r="E1107" s="62"/>
      <c r="F1107" s="45" t="s">
        <v>1927</v>
      </c>
      <c r="G1107" s="55" t="s">
        <v>1926</v>
      </c>
      <c r="H1107" s="46">
        <v>23622.7</v>
      </c>
      <c r="I1107" s="46">
        <v>21088.15</v>
      </c>
      <c r="J1107" s="46">
        <v>99995.31</v>
      </c>
      <c r="K1107" s="46">
        <v>21712.07</v>
      </c>
      <c r="L1107" s="46">
        <v>18915.78</v>
      </c>
      <c r="M1107" s="46">
        <v>28146.41</v>
      </c>
      <c r="N1107" s="46">
        <v>23475.599999999999</v>
      </c>
      <c r="O1107" s="46">
        <v>19312.95</v>
      </c>
      <c r="P1107" s="135">
        <v>32161.26</v>
      </c>
    </row>
    <row r="1108" spans="2:16" ht="15" customHeight="1" x14ac:dyDescent="0.2">
      <c r="B1108" s="65"/>
      <c r="C1108" s="39"/>
      <c r="D1108" s="39" t="s">
        <v>1928</v>
      </c>
      <c r="E1108" s="39"/>
      <c r="F1108" s="39"/>
      <c r="G1108" s="53" t="s">
        <v>1929</v>
      </c>
      <c r="H1108" s="40">
        <v>0</v>
      </c>
      <c r="I1108" s="40">
        <v>0</v>
      </c>
      <c r="J1108" s="40">
        <v>0</v>
      </c>
      <c r="K1108" s="40">
        <v>0</v>
      </c>
      <c r="L1108" s="40">
        <v>0</v>
      </c>
      <c r="M1108" s="40">
        <v>0</v>
      </c>
      <c r="N1108" s="40">
        <v>0</v>
      </c>
      <c r="O1108" s="40">
        <v>0</v>
      </c>
      <c r="P1108" s="133">
        <v>0</v>
      </c>
    </row>
    <row r="1109" spans="2:16" ht="15" customHeight="1" x14ac:dyDescent="0.2">
      <c r="B1109" s="25"/>
      <c r="C1109" s="24"/>
      <c r="D1109" s="24"/>
      <c r="E1109" s="24" t="s">
        <v>1930</v>
      </c>
      <c r="F1109" s="24"/>
      <c r="G1109" s="57" t="s">
        <v>4267</v>
      </c>
      <c r="H1109" s="26">
        <v>0</v>
      </c>
      <c r="I1109" s="26">
        <v>0</v>
      </c>
      <c r="J1109" s="26">
        <v>0</v>
      </c>
      <c r="K1109" s="26">
        <v>0</v>
      </c>
      <c r="L1109" s="26">
        <v>0</v>
      </c>
      <c r="M1109" s="26">
        <v>0</v>
      </c>
      <c r="N1109" s="26">
        <v>0</v>
      </c>
      <c r="O1109" s="26">
        <v>0</v>
      </c>
      <c r="P1109" s="137">
        <v>0</v>
      </c>
    </row>
    <row r="1110" spans="2:16" ht="15" customHeight="1" x14ac:dyDescent="0.2">
      <c r="B1110" s="61"/>
      <c r="C1110" s="62"/>
      <c r="D1110" s="62"/>
      <c r="E1110" s="62"/>
      <c r="F1110" s="45" t="s">
        <v>1932</v>
      </c>
      <c r="G1110" s="55" t="s">
        <v>4267</v>
      </c>
      <c r="H1110" s="46">
        <v>4740.84</v>
      </c>
      <c r="I1110" s="46">
        <v>5580.45</v>
      </c>
      <c r="J1110" s="46">
        <v>7962.1</v>
      </c>
      <c r="K1110" s="46">
        <v>31556.01</v>
      </c>
      <c r="L1110" s="46">
        <v>6908.34</v>
      </c>
      <c r="M1110" s="46">
        <v>18993.939999999999</v>
      </c>
      <c r="N1110" s="46">
        <v>18844.88</v>
      </c>
      <c r="O1110" s="46">
        <v>13398.03</v>
      </c>
      <c r="P1110" s="135">
        <v>16802.86</v>
      </c>
    </row>
    <row r="1111" spans="2:16" ht="15" customHeight="1" x14ac:dyDescent="0.2">
      <c r="B1111" s="25"/>
      <c r="C1111" s="24"/>
      <c r="D1111" s="24"/>
      <c r="E1111" s="24" t="s">
        <v>1933</v>
      </c>
      <c r="F1111" s="24"/>
      <c r="G1111" s="57" t="s">
        <v>1934</v>
      </c>
      <c r="H1111" s="26">
        <v>0</v>
      </c>
      <c r="I1111" s="26">
        <v>0</v>
      </c>
      <c r="J1111" s="26">
        <v>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137">
        <v>0</v>
      </c>
    </row>
    <row r="1112" spans="2:16" ht="15" customHeight="1" x14ac:dyDescent="0.2">
      <c r="B1112" s="61"/>
      <c r="C1112" s="62"/>
      <c r="D1112" s="62"/>
      <c r="E1112" s="62"/>
      <c r="F1112" s="45" t="s">
        <v>1935</v>
      </c>
      <c r="G1112" s="55" t="s">
        <v>1934</v>
      </c>
      <c r="H1112" s="46">
        <v>11523.54</v>
      </c>
      <c r="I1112" s="46">
        <v>7488.01</v>
      </c>
      <c r="J1112" s="46">
        <v>8417.3700000000008</v>
      </c>
      <c r="K1112" s="46">
        <v>7798.79</v>
      </c>
      <c r="L1112" s="46">
        <v>5401.61</v>
      </c>
      <c r="M1112" s="46">
        <v>11314</v>
      </c>
      <c r="N1112" s="46">
        <v>8393.7199999999993</v>
      </c>
      <c r="O1112" s="46">
        <v>7755.87</v>
      </c>
      <c r="P1112" s="135">
        <v>11452.22</v>
      </c>
    </row>
    <row r="1113" spans="2:16" ht="15" customHeight="1" x14ac:dyDescent="0.2">
      <c r="B1113" s="65"/>
      <c r="C1113" s="39"/>
      <c r="D1113" s="39" t="s">
        <v>1936</v>
      </c>
      <c r="E1113" s="39"/>
      <c r="F1113" s="39"/>
      <c r="G1113" s="53" t="s">
        <v>1937</v>
      </c>
      <c r="H1113" s="40">
        <v>0</v>
      </c>
      <c r="I1113" s="40">
        <v>0</v>
      </c>
      <c r="J1113" s="40">
        <v>0</v>
      </c>
      <c r="K1113" s="40">
        <v>0</v>
      </c>
      <c r="L1113" s="40">
        <v>0</v>
      </c>
      <c r="M1113" s="40">
        <v>0</v>
      </c>
      <c r="N1113" s="40">
        <v>0</v>
      </c>
      <c r="O1113" s="40">
        <v>0</v>
      </c>
      <c r="P1113" s="133">
        <v>0</v>
      </c>
    </row>
    <row r="1114" spans="2:16" ht="15" customHeight="1" x14ac:dyDescent="0.2">
      <c r="B1114" s="25"/>
      <c r="C1114" s="24"/>
      <c r="D1114" s="24"/>
      <c r="E1114" s="24" t="s">
        <v>1938</v>
      </c>
      <c r="F1114" s="24"/>
      <c r="G1114" s="57" t="s">
        <v>1939</v>
      </c>
      <c r="H1114" s="26">
        <v>0</v>
      </c>
      <c r="I1114" s="26">
        <v>0</v>
      </c>
      <c r="J1114" s="26">
        <v>0</v>
      </c>
      <c r="K1114" s="26">
        <v>0</v>
      </c>
      <c r="L1114" s="26">
        <v>0</v>
      </c>
      <c r="M1114" s="26">
        <v>0</v>
      </c>
      <c r="N1114" s="26">
        <v>0</v>
      </c>
      <c r="O1114" s="26">
        <v>0</v>
      </c>
      <c r="P1114" s="137">
        <v>0</v>
      </c>
    </row>
    <row r="1115" spans="2:16" ht="15" customHeight="1" x14ac:dyDescent="0.2">
      <c r="B1115" s="61"/>
      <c r="C1115" s="62"/>
      <c r="D1115" s="62"/>
      <c r="E1115" s="62"/>
      <c r="F1115" s="45" t="s">
        <v>1940</v>
      </c>
      <c r="G1115" s="55" t="s">
        <v>1941</v>
      </c>
      <c r="H1115" s="46">
        <v>482.5</v>
      </c>
      <c r="I1115" s="46">
        <v>678.13</v>
      </c>
      <c r="J1115" s="46">
        <v>655.85</v>
      </c>
      <c r="K1115" s="46">
        <v>3159.95</v>
      </c>
      <c r="L1115" s="46">
        <v>1196.71</v>
      </c>
      <c r="M1115" s="46">
        <v>9595.48</v>
      </c>
      <c r="N1115" s="46">
        <v>10947.06</v>
      </c>
      <c r="O1115" s="46">
        <v>1418.11</v>
      </c>
      <c r="P1115" s="135">
        <v>2182.6</v>
      </c>
    </row>
    <row r="1116" spans="2:16" ht="15" customHeight="1" x14ac:dyDescent="0.2">
      <c r="B1116" s="61"/>
      <c r="C1116" s="62"/>
      <c r="D1116" s="62"/>
      <c r="E1116" s="62"/>
      <c r="F1116" s="45" t="s">
        <v>1942</v>
      </c>
      <c r="G1116" s="55" t="s">
        <v>1943</v>
      </c>
      <c r="H1116" s="46">
        <v>384090</v>
      </c>
      <c r="I1116" s="46">
        <v>367509.91</v>
      </c>
      <c r="J1116" s="46">
        <v>370008.9</v>
      </c>
      <c r="K1116" s="46">
        <v>591728.03</v>
      </c>
      <c r="L1116" s="46">
        <v>380919.24</v>
      </c>
      <c r="M1116" s="46">
        <v>690871.48</v>
      </c>
      <c r="N1116" s="46">
        <v>652407.55000000005</v>
      </c>
      <c r="O1116" s="46">
        <v>429835.21</v>
      </c>
      <c r="P1116" s="135">
        <v>452357.9</v>
      </c>
    </row>
    <row r="1117" spans="2:16" ht="15" customHeight="1" x14ac:dyDescent="0.2">
      <c r="B1117" s="25"/>
      <c r="C1117" s="24"/>
      <c r="D1117" s="24"/>
      <c r="E1117" s="24" t="s">
        <v>1944</v>
      </c>
      <c r="F1117" s="24"/>
      <c r="G1117" s="57" t="s">
        <v>1945</v>
      </c>
      <c r="H1117" s="26">
        <v>0</v>
      </c>
      <c r="I1117" s="26">
        <v>0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137">
        <v>0</v>
      </c>
    </row>
    <row r="1118" spans="2:16" ht="15" customHeight="1" x14ac:dyDescent="0.2">
      <c r="B1118" s="61"/>
      <c r="C1118" s="62"/>
      <c r="D1118" s="62"/>
      <c r="E1118" s="62"/>
      <c r="F1118" s="45" t="s">
        <v>1946</v>
      </c>
      <c r="G1118" s="55" t="s">
        <v>1945</v>
      </c>
      <c r="H1118" s="46">
        <v>27653.119999999999</v>
      </c>
      <c r="I1118" s="46">
        <v>20844.060000000001</v>
      </c>
      <c r="J1118" s="46">
        <v>14303.24</v>
      </c>
      <c r="K1118" s="46">
        <v>2068.3000000000002</v>
      </c>
      <c r="L1118" s="46">
        <v>10408.129999999999</v>
      </c>
      <c r="M1118" s="46">
        <v>17633.45</v>
      </c>
      <c r="N1118" s="46">
        <v>7569.45</v>
      </c>
      <c r="O1118" s="46">
        <v>40716.839999999997</v>
      </c>
      <c r="P1118" s="135">
        <v>17775.060000000001</v>
      </c>
    </row>
    <row r="1119" spans="2:16" ht="15" customHeight="1" x14ac:dyDescent="0.2">
      <c r="B1119" s="25"/>
      <c r="C1119" s="24"/>
      <c r="D1119" s="24"/>
      <c r="E1119" s="24" t="s">
        <v>1947</v>
      </c>
      <c r="F1119" s="24"/>
      <c r="G1119" s="57" t="s">
        <v>1948</v>
      </c>
      <c r="H1119" s="26">
        <v>0</v>
      </c>
      <c r="I1119" s="26">
        <v>0</v>
      </c>
      <c r="J1119" s="26">
        <v>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137">
        <v>0</v>
      </c>
    </row>
    <row r="1120" spans="2:16" ht="15" customHeight="1" x14ac:dyDescent="0.2">
      <c r="B1120" s="61"/>
      <c r="C1120" s="62"/>
      <c r="D1120" s="62"/>
      <c r="E1120" s="62"/>
      <c r="F1120" s="45" t="s">
        <v>1949</v>
      </c>
      <c r="G1120" s="55" t="s">
        <v>1950</v>
      </c>
      <c r="H1120" s="46">
        <v>0</v>
      </c>
      <c r="I1120" s="46">
        <v>0</v>
      </c>
      <c r="J1120" s="46">
        <v>0</v>
      </c>
      <c r="K1120" s="46">
        <v>0</v>
      </c>
      <c r="L1120" s="46">
        <v>0</v>
      </c>
      <c r="M1120" s="46">
        <v>0</v>
      </c>
      <c r="N1120" s="46">
        <v>0</v>
      </c>
      <c r="O1120" s="46">
        <v>0</v>
      </c>
      <c r="P1120" s="135">
        <v>0</v>
      </c>
    </row>
    <row r="1121" spans="2:16" ht="15" customHeight="1" x14ac:dyDescent="0.2">
      <c r="B1121" s="61"/>
      <c r="C1121" s="62"/>
      <c r="D1121" s="62"/>
      <c r="E1121" s="62"/>
      <c r="F1121" s="45" t="s">
        <v>1951</v>
      </c>
      <c r="G1121" s="55" t="s">
        <v>1948</v>
      </c>
      <c r="H1121" s="46">
        <v>7110.54</v>
      </c>
      <c r="I1121" s="46">
        <v>7030.06</v>
      </c>
      <c r="J1121" s="46">
        <v>8056.79</v>
      </c>
      <c r="K1121" s="46">
        <v>9911.85</v>
      </c>
      <c r="L1121" s="46">
        <v>8496.69</v>
      </c>
      <c r="M1121" s="46">
        <v>10081.86</v>
      </c>
      <c r="N1121" s="46">
        <v>10190.299999999999</v>
      </c>
      <c r="O1121" s="46">
        <v>11447.74</v>
      </c>
      <c r="P1121" s="135">
        <v>11198.94</v>
      </c>
    </row>
    <row r="1122" spans="2:16" ht="15" customHeight="1" x14ac:dyDescent="0.2">
      <c r="B1122" s="34"/>
      <c r="C1122" s="35">
        <v>39</v>
      </c>
      <c r="D1122" s="35"/>
      <c r="E1122" s="35"/>
      <c r="F1122" s="35"/>
      <c r="G1122" s="52" t="s">
        <v>1952</v>
      </c>
      <c r="H1122" s="66">
        <v>0</v>
      </c>
      <c r="I1122" s="66">
        <v>0</v>
      </c>
      <c r="J1122" s="66">
        <v>0</v>
      </c>
      <c r="K1122" s="66">
        <v>0</v>
      </c>
      <c r="L1122" s="66">
        <v>0</v>
      </c>
      <c r="M1122" s="66">
        <v>0</v>
      </c>
      <c r="N1122" s="66">
        <v>0</v>
      </c>
      <c r="O1122" s="66">
        <v>0</v>
      </c>
      <c r="P1122" s="144">
        <v>0</v>
      </c>
    </row>
    <row r="1123" spans="2:16" ht="15" customHeight="1" x14ac:dyDescent="0.2">
      <c r="B1123" s="65"/>
      <c r="C1123" s="39"/>
      <c r="D1123" s="39" t="s">
        <v>1953</v>
      </c>
      <c r="E1123" s="39"/>
      <c r="F1123" s="39"/>
      <c r="G1123" s="53" t="s">
        <v>1954</v>
      </c>
      <c r="H1123" s="40">
        <v>0</v>
      </c>
      <c r="I1123" s="40">
        <v>0</v>
      </c>
      <c r="J1123" s="40">
        <v>0</v>
      </c>
      <c r="K1123" s="40">
        <v>0</v>
      </c>
      <c r="L1123" s="40">
        <v>0</v>
      </c>
      <c r="M1123" s="40">
        <v>0</v>
      </c>
      <c r="N1123" s="40">
        <v>0</v>
      </c>
      <c r="O1123" s="40">
        <v>0</v>
      </c>
      <c r="P1123" s="133">
        <v>0</v>
      </c>
    </row>
    <row r="1124" spans="2:16" ht="15" customHeight="1" x14ac:dyDescent="0.2">
      <c r="B1124" s="25"/>
      <c r="C1124" s="24"/>
      <c r="D1124" s="24"/>
      <c r="E1124" s="24" t="s">
        <v>1955</v>
      </c>
      <c r="F1124" s="24"/>
      <c r="G1124" s="57" t="s">
        <v>1954</v>
      </c>
      <c r="H1124" s="26">
        <v>0</v>
      </c>
      <c r="I1124" s="26">
        <v>0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137">
        <v>0</v>
      </c>
    </row>
    <row r="1125" spans="2:16" ht="15" customHeight="1" x14ac:dyDescent="0.2">
      <c r="B1125" s="61"/>
      <c r="C1125" s="62"/>
      <c r="D1125" s="62"/>
      <c r="E1125" s="62"/>
      <c r="F1125" s="45" t="s">
        <v>1956</v>
      </c>
      <c r="G1125" s="55" t="s">
        <v>1954</v>
      </c>
      <c r="H1125" s="46">
        <v>0</v>
      </c>
      <c r="I1125" s="46">
        <v>360</v>
      </c>
      <c r="J1125" s="46">
        <v>396</v>
      </c>
      <c r="K1125" s="46">
        <v>0</v>
      </c>
      <c r="L1125" s="46">
        <v>595.1</v>
      </c>
      <c r="M1125" s="46">
        <v>870.83</v>
      </c>
      <c r="N1125" s="46">
        <v>2179.15</v>
      </c>
      <c r="O1125" s="46">
        <v>625.46</v>
      </c>
      <c r="P1125" s="135">
        <v>1322.22</v>
      </c>
    </row>
    <row r="1126" spans="2:16" ht="15" customHeight="1" thickBot="1" x14ac:dyDescent="0.25">
      <c r="B1126" s="67"/>
      <c r="C1126" s="68"/>
      <c r="D1126" s="68"/>
      <c r="E1126" s="68"/>
      <c r="F1126" s="68"/>
      <c r="G1126" s="69"/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142">
        <v>0</v>
      </c>
    </row>
    <row r="1127" spans="2:16" ht="30" customHeight="1" thickBot="1" x14ac:dyDescent="0.25">
      <c r="B1127" s="50" t="s">
        <v>11</v>
      </c>
      <c r="C1127" s="27"/>
      <c r="D1127" s="28"/>
      <c r="E1127" s="27"/>
      <c r="F1127" s="29"/>
      <c r="G1127" s="51" t="s">
        <v>1957</v>
      </c>
      <c r="H1127" s="94">
        <v>0</v>
      </c>
      <c r="I1127" s="94">
        <v>0</v>
      </c>
      <c r="J1127" s="94">
        <v>0</v>
      </c>
      <c r="K1127" s="94">
        <v>0</v>
      </c>
      <c r="L1127" s="94">
        <v>0</v>
      </c>
      <c r="M1127" s="94">
        <v>0</v>
      </c>
      <c r="N1127" s="94">
        <v>0</v>
      </c>
      <c r="O1127" s="94">
        <v>0</v>
      </c>
      <c r="P1127" s="143">
        <v>0</v>
      </c>
    </row>
    <row r="1128" spans="2:16" ht="15" customHeight="1" x14ac:dyDescent="0.2">
      <c r="B1128" s="34"/>
      <c r="C1128" s="35">
        <v>41</v>
      </c>
      <c r="D1128" s="35"/>
      <c r="E1128" s="35"/>
      <c r="F1128" s="35"/>
      <c r="G1128" s="52" t="s">
        <v>1958</v>
      </c>
      <c r="H1128" s="36">
        <v>0</v>
      </c>
      <c r="I1128" s="36">
        <v>0</v>
      </c>
      <c r="J1128" s="36">
        <v>0</v>
      </c>
      <c r="K1128" s="36">
        <v>0</v>
      </c>
      <c r="L1128" s="36">
        <v>0</v>
      </c>
      <c r="M1128" s="36">
        <v>0</v>
      </c>
      <c r="N1128" s="36">
        <v>0</v>
      </c>
      <c r="O1128" s="36">
        <v>0</v>
      </c>
      <c r="P1128" s="132">
        <v>0</v>
      </c>
    </row>
    <row r="1129" spans="2:16" ht="15" customHeight="1" x14ac:dyDescent="0.2">
      <c r="B1129" s="65"/>
      <c r="C1129" s="39"/>
      <c r="D1129" s="39" t="s">
        <v>1959</v>
      </c>
      <c r="E1129" s="39"/>
      <c r="F1129" s="39"/>
      <c r="G1129" s="53" t="s">
        <v>1960</v>
      </c>
      <c r="H1129" s="40">
        <v>0</v>
      </c>
      <c r="I1129" s="40">
        <v>0</v>
      </c>
      <c r="J1129" s="40">
        <v>0</v>
      </c>
      <c r="K1129" s="40">
        <v>0</v>
      </c>
      <c r="L1129" s="40">
        <v>0</v>
      </c>
      <c r="M1129" s="40">
        <v>0</v>
      </c>
      <c r="N1129" s="40">
        <v>0</v>
      </c>
      <c r="O1129" s="40">
        <v>0</v>
      </c>
      <c r="P1129" s="133">
        <v>0</v>
      </c>
    </row>
    <row r="1130" spans="2:16" ht="15" customHeight="1" x14ac:dyDescent="0.2">
      <c r="B1130" s="25"/>
      <c r="C1130" s="24"/>
      <c r="D1130" s="24"/>
      <c r="E1130" s="24" t="s">
        <v>1961</v>
      </c>
      <c r="F1130" s="24"/>
      <c r="G1130" s="57" t="s">
        <v>1960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137">
        <v>0</v>
      </c>
    </row>
    <row r="1131" spans="2:16" ht="15" customHeight="1" x14ac:dyDescent="0.2">
      <c r="B1131" s="61"/>
      <c r="C1131" s="62"/>
      <c r="D1131" s="62"/>
      <c r="E1131" s="62"/>
      <c r="F1131" s="45" t="s">
        <v>1962</v>
      </c>
      <c r="G1131" s="55" t="s">
        <v>1960</v>
      </c>
      <c r="H1131" s="46">
        <v>1598.01</v>
      </c>
      <c r="I1131" s="46">
        <v>1964.22</v>
      </c>
      <c r="J1131" s="46">
        <v>33818.65</v>
      </c>
      <c r="K1131" s="46">
        <v>1538.12</v>
      </c>
      <c r="L1131" s="46">
        <v>12692.99</v>
      </c>
      <c r="M1131" s="46">
        <v>6734.87</v>
      </c>
      <c r="N1131" s="46">
        <v>5405.85</v>
      </c>
      <c r="O1131" s="46">
        <v>20998.01</v>
      </c>
      <c r="P1131" s="135">
        <v>1051.96</v>
      </c>
    </row>
    <row r="1132" spans="2:16" ht="15" customHeight="1" x14ac:dyDescent="0.2">
      <c r="B1132" s="65"/>
      <c r="C1132" s="39"/>
      <c r="D1132" s="39" t="s">
        <v>1963</v>
      </c>
      <c r="E1132" s="39"/>
      <c r="F1132" s="39"/>
      <c r="G1132" s="53" t="s">
        <v>1964</v>
      </c>
      <c r="H1132" s="40">
        <v>0</v>
      </c>
      <c r="I1132" s="40">
        <v>0</v>
      </c>
      <c r="J1132" s="40">
        <v>0</v>
      </c>
      <c r="K1132" s="40">
        <v>0</v>
      </c>
      <c r="L1132" s="40">
        <v>0</v>
      </c>
      <c r="M1132" s="40">
        <v>0</v>
      </c>
      <c r="N1132" s="40">
        <v>0</v>
      </c>
      <c r="O1132" s="40">
        <v>0</v>
      </c>
      <c r="P1132" s="133">
        <v>0</v>
      </c>
    </row>
    <row r="1133" spans="2:16" ht="15" customHeight="1" x14ac:dyDescent="0.2">
      <c r="B1133" s="25"/>
      <c r="C1133" s="24"/>
      <c r="D1133" s="24"/>
      <c r="E1133" s="24" t="s">
        <v>1965</v>
      </c>
      <c r="F1133" s="24"/>
      <c r="G1133" s="57" t="s">
        <v>1964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137">
        <v>0</v>
      </c>
    </row>
    <row r="1134" spans="2:16" ht="15" customHeight="1" x14ac:dyDescent="0.2">
      <c r="B1134" s="61"/>
      <c r="C1134" s="62"/>
      <c r="D1134" s="62"/>
      <c r="E1134" s="62"/>
      <c r="F1134" s="45" t="s">
        <v>1966</v>
      </c>
      <c r="G1134" s="55" t="s">
        <v>1964</v>
      </c>
      <c r="H1134" s="46">
        <v>96743.07</v>
      </c>
      <c r="I1134" s="46">
        <v>61767.37</v>
      </c>
      <c r="J1134" s="46">
        <v>46871.7</v>
      </c>
      <c r="K1134" s="46">
        <v>16284.11</v>
      </c>
      <c r="L1134" s="46">
        <v>19196.87</v>
      </c>
      <c r="M1134" s="46">
        <v>16255.03</v>
      </c>
      <c r="N1134" s="46">
        <v>37653.89</v>
      </c>
      <c r="O1134" s="46">
        <v>18126.150000000001</v>
      </c>
      <c r="P1134" s="135">
        <v>24136.34</v>
      </c>
    </row>
    <row r="1135" spans="2:16" ht="15" customHeight="1" x14ac:dyDescent="0.2">
      <c r="B1135" s="34"/>
      <c r="C1135" s="35">
        <v>42</v>
      </c>
      <c r="D1135" s="35"/>
      <c r="E1135" s="35"/>
      <c r="F1135" s="35"/>
      <c r="G1135" s="52" t="s">
        <v>4268</v>
      </c>
      <c r="H1135" s="66">
        <v>0</v>
      </c>
      <c r="I1135" s="66">
        <v>0</v>
      </c>
      <c r="J1135" s="66">
        <v>0</v>
      </c>
      <c r="K1135" s="66">
        <v>0</v>
      </c>
      <c r="L1135" s="66">
        <v>0</v>
      </c>
      <c r="M1135" s="66">
        <v>0</v>
      </c>
      <c r="N1135" s="66">
        <v>0</v>
      </c>
      <c r="O1135" s="66">
        <v>0</v>
      </c>
      <c r="P1135" s="144">
        <v>0</v>
      </c>
    </row>
    <row r="1136" spans="2:16" ht="15" customHeight="1" x14ac:dyDescent="0.2">
      <c r="B1136" s="65"/>
      <c r="C1136" s="39"/>
      <c r="D1136" s="39" t="s">
        <v>1967</v>
      </c>
      <c r="E1136" s="39"/>
      <c r="F1136" s="39"/>
      <c r="G1136" s="53" t="s">
        <v>4269</v>
      </c>
      <c r="H1136" s="40">
        <v>0</v>
      </c>
      <c r="I1136" s="40">
        <v>0</v>
      </c>
      <c r="J1136" s="40">
        <v>0</v>
      </c>
      <c r="K1136" s="40">
        <v>0</v>
      </c>
      <c r="L1136" s="40">
        <v>0</v>
      </c>
      <c r="M1136" s="40">
        <v>0</v>
      </c>
      <c r="N1136" s="40">
        <v>0</v>
      </c>
      <c r="O1136" s="40">
        <v>0</v>
      </c>
      <c r="P1136" s="133">
        <v>0</v>
      </c>
    </row>
    <row r="1137" spans="2:16" ht="15" customHeight="1" x14ac:dyDescent="0.2">
      <c r="B1137" s="25"/>
      <c r="C1137" s="24"/>
      <c r="D1137" s="24"/>
      <c r="E1137" s="24" t="s">
        <v>1968</v>
      </c>
      <c r="F1137" s="24"/>
      <c r="G1137" s="57" t="s">
        <v>1969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137">
        <v>0</v>
      </c>
    </row>
    <row r="1138" spans="2:16" ht="15" customHeight="1" x14ac:dyDescent="0.2">
      <c r="B1138" s="61"/>
      <c r="C1138" s="62"/>
      <c r="D1138" s="62"/>
      <c r="E1138" s="62"/>
      <c r="F1138" s="45" t="s">
        <v>1970</v>
      </c>
      <c r="G1138" s="55" t="s">
        <v>1969</v>
      </c>
      <c r="H1138" s="46">
        <v>3364.35</v>
      </c>
      <c r="I1138" s="46">
        <v>3461.65</v>
      </c>
      <c r="J1138" s="46">
        <v>12185.91</v>
      </c>
      <c r="K1138" s="46">
        <v>16163.47</v>
      </c>
      <c r="L1138" s="46">
        <v>19969.189999999999</v>
      </c>
      <c r="M1138" s="46">
        <v>6472.51</v>
      </c>
      <c r="N1138" s="46">
        <v>5847.17</v>
      </c>
      <c r="O1138" s="46">
        <v>11018.56</v>
      </c>
      <c r="P1138" s="135">
        <v>46613.84</v>
      </c>
    </row>
    <row r="1139" spans="2:16" ht="15" customHeight="1" x14ac:dyDescent="0.2">
      <c r="B1139" s="61"/>
      <c r="C1139" s="62"/>
      <c r="D1139" s="62"/>
      <c r="E1139" s="62"/>
      <c r="F1139" s="45" t="s">
        <v>1971</v>
      </c>
      <c r="G1139" s="55" t="s">
        <v>1972</v>
      </c>
      <c r="H1139" s="46">
        <v>1954.92</v>
      </c>
      <c r="I1139" s="46">
        <v>0</v>
      </c>
      <c r="J1139" s="46">
        <v>9245.99</v>
      </c>
      <c r="K1139" s="46">
        <v>960.2</v>
      </c>
      <c r="L1139" s="46">
        <v>4209.75</v>
      </c>
      <c r="M1139" s="46">
        <v>2011.24</v>
      </c>
      <c r="N1139" s="46">
        <v>1648.85</v>
      </c>
      <c r="O1139" s="46">
        <v>3120.97</v>
      </c>
      <c r="P1139" s="135">
        <v>2323.4699999999998</v>
      </c>
    </row>
    <row r="1140" spans="2:16" ht="15" customHeight="1" x14ac:dyDescent="0.2">
      <c r="B1140" s="25"/>
      <c r="C1140" s="24"/>
      <c r="D1140" s="24"/>
      <c r="E1140" s="24" t="s">
        <v>1973</v>
      </c>
      <c r="F1140" s="24"/>
      <c r="G1140" s="57" t="s">
        <v>4270</v>
      </c>
      <c r="H1140" s="26">
        <v>0</v>
      </c>
      <c r="I1140" s="26">
        <v>0</v>
      </c>
      <c r="J1140" s="26">
        <v>0</v>
      </c>
      <c r="K1140" s="26">
        <v>0</v>
      </c>
      <c r="L1140" s="26">
        <v>0</v>
      </c>
      <c r="M1140" s="26">
        <v>0</v>
      </c>
      <c r="N1140" s="26">
        <v>0</v>
      </c>
      <c r="O1140" s="26">
        <v>0</v>
      </c>
      <c r="P1140" s="137">
        <v>0</v>
      </c>
    </row>
    <row r="1141" spans="2:16" ht="15" customHeight="1" x14ac:dyDescent="0.2">
      <c r="B1141" s="61"/>
      <c r="C1141" s="62"/>
      <c r="D1141" s="62"/>
      <c r="E1141" s="62"/>
      <c r="F1141" s="45" t="s">
        <v>1975</v>
      </c>
      <c r="G1141" s="55" t="s">
        <v>4270</v>
      </c>
      <c r="H1141" s="46">
        <v>532.03</v>
      </c>
      <c r="I1141" s="46">
        <v>2301.02</v>
      </c>
      <c r="J1141" s="46">
        <v>754.39</v>
      </c>
      <c r="K1141" s="46">
        <v>7552.46</v>
      </c>
      <c r="L1141" s="46">
        <v>8961.59</v>
      </c>
      <c r="M1141" s="46">
        <v>6518.12</v>
      </c>
      <c r="N1141" s="46">
        <v>573.45000000000005</v>
      </c>
      <c r="O1141" s="46">
        <v>4062.62</v>
      </c>
      <c r="P1141" s="135">
        <v>215.97</v>
      </c>
    </row>
    <row r="1142" spans="2:16" ht="15" customHeight="1" x14ac:dyDescent="0.2">
      <c r="B1142" s="25"/>
      <c r="C1142" s="24"/>
      <c r="D1142" s="24"/>
      <c r="E1142" s="24" t="s">
        <v>1976</v>
      </c>
      <c r="F1142" s="24"/>
      <c r="G1142" s="57" t="s">
        <v>4271</v>
      </c>
      <c r="H1142" s="26">
        <v>0</v>
      </c>
      <c r="I1142" s="26">
        <v>0</v>
      </c>
      <c r="J1142" s="26">
        <v>0</v>
      </c>
      <c r="K1142" s="26">
        <v>0</v>
      </c>
      <c r="L1142" s="26">
        <v>0</v>
      </c>
      <c r="M1142" s="26">
        <v>0</v>
      </c>
      <c r="N1142" s="26">
        <v>0</v>
      </c>
      <c r="O1142" s="26">
        <v>0</v>
      </c>
      <c r="P1142" s="137">
        <v>0</v>
      </c>
    </row>
    <row r="1143" spans="2:16" ht="15" customHeight="1" x14ac:dyDescent="0.2">
      <c r="B1143" s="61"/>
      <c r="C1143" s="62"/>
      <c r="D1143" s="62"/>
      <c r="E1143" s="62"/>
      <c r="F1143" s="45" t="s">
        <v>1978</v>
      </c>
      <c r="G1143" s="55" t="s">
        <v>4271</v>
      </c>
      <c r="H1143" s="46">
        <v>23022.04</v>
      </c>
      <c r="I1143" s="46">
        <v>24355.23</v>
      </c>
      <c r="J1143" s="46">
        <v>18255.55</v>
      </c>
      <c r="K1143" s="46">
        <v>16714.580000000002</v>
      </c>
      <c r="L1143" s="46">
        <v>20137.29</v>
      </c>
      <c r="M1143" s="46">
        <v>18760.61</v>
      </c>
      <c r="N1143" s="46">
        <v>19637.849999999999</v>
      </c>
      <c r="O1143" s="46">
        <v>7067.84</v>
      </c>
      <c r="P1143" s="135">
        <v>9783.7199999999993</v>
      </c>
    </row>
    <row r="1144" spans="2:16" ht="30" customHeight="1" x14ac:dyDescent="0.2">
      <c r="B1144" s="65"/>
      <c r="C1144" s="39"/>
      <c r="D1144" s="39" t="s">
        <v>1979</v>
      </c>
      <c r="E1144" s="39"/>
      <c r="F1144" s="39"/>
      <c r="G1144" s="53" t="s">
        <v>4272</v>
      </c>
      <c r="H1144" s="40">
        <v>0</v>
      </c>
      <c r="I1144" s="40">
        <v>0</v>
      </c>
      <c r="J1144" s="40">
        <v>0</v>
      </c>
      <c r="K1144" s="40">
        <v>0</v>
      </c>
      <c r="L1144" s="40">
        <v>0</v>
      </c>
      <c r="M1144" s="40">
        <v>0</v>
      </c>
      <c r="N1144" s="40">
        <v>0</v>
      </c>
      <c r="O1144" s="40">
        <v>0</v>
      </c>
      <c r="P1144" s="133">
        <v>0</v>
      </c>
    </row>
    <row r="1145" spans="2:16" ht="15" customHeight="1" x14ac:dyDescent="0.2">
      <c r="B1145" s="25"/>
      <c r="C1145" s="24"/>
      <c r="D1145" s="24"/>
      <c r="E1145" s="24" t="s">
        <v>1980</v>
      </c>
      <c r="F1145" s="24"/>
      <c r="G1145" s="57" t="s">
        <v>1981</v>
      </c>
      <c r="H1145" s="26">
        <v>0</v>
      </c>
      <c r="I1145" s="26">
        <v>0</v>
      </c>
      <c r="J1145" s="26">
        <v>0</v>
      </c>
      <c r="K1145" s="26">
        <v>0</v>
      </c>
      <c r="L1145" s="26">
        <v>0</v>
      </c>
      <c r="M1145" s="26">
        <v>0</v>
      </c>
      <c r="N1145" s="26">
        <v>0</v>
      </c>
      <c r="O1145" s="26">
        <v>0</v>
      </c>
      <c r="P1145" s="137">
        <v>0</v>
      </c>
    </row>
    <row r="1146" spans="2:16" ht="15" customHeight="1" x14ac:dyDescent="0.2">
      <c r="B1146" s="61"/>
      <c r="C1146" s="62"/>
      <c r="D1146" s="62"/>
      <c r="E1146" s="62"/>
      <c r="F1146" s="45" t="s">
        <v>1982</v>
      </c>
      <c r="G1146" s="55" t="s">
        <v>1983</v>
      </c>
      <c r="H1146" s="46">
        <v>370.77</v>
      </c>
      <c r="I1146" s="46">
        <v>47.19</v>
      </c>
      <c r="J1146" s="46">
        <v>26.59</v>
      </c>
      <c r="K1146" s="46">
        <v>41.47</v>
      </c>
      <c r="L1146" s="46">
        <v>330</v>
      </c>
      <c r="M1146" s="46">
        <v>0</v>
      </c>
      <c r="N1146" s="46">
        <v>0</v>
      </c>
      <c r="O1146" s="46">
        <v>0</v>
      </c>
      <c r="P1146" s="135">
        <v>0</v>
      </c>
    </row>
    <row r="1147" spans="2:16" ht="15" customHeight="1" x14ac:dyDescent="0.2">
      <c r="B1147" s="61"/>
      <c r="C1147" s="62"/>
      <c r="D1147" s="62"/>
      <c r="E1147" s="62"/>
      <c r="F1147" s="45" t="s">
        <v>1984</v>
      </c>
      <c r="G1147" s="55" t="s">
        <v>1985</v>
      </c>
      <c r="H1147" s="46">
        <v>35324.339999999997</v>
      </c>
      <c r="I1147" s="46">
        <v>15386.92</v>
      </c>
      <c r="J1147" s="46">
        <v>39796.61</v>
      </c>
      <c r="K1147" s="46">
        <v>33856.120000000003</v>
      </c>
      <c r="L1147" s="46">
        <v>22476.42</v>
      </c>
      <c r="M1147" s="46">
        <v>22561.66</v>
      </c>
      <c r="N1147" s="46">
        <v>11091.23</v>
      </c>
      <c r="O1147" s="46">
        <v>10840.14</v>
      </c>
      <c r="P1147" s="135">
        <v>13616.43</v>
      </c>
    </row>
    <row r="1148" spans="2:16" ht="15" customHeight="1" x14ac:dyDescent="0.2">
      <c r="B1148" s="61"/>
      <c r="C1148" s="62"/>
      <c r="D1148" s="62"/>
      <c r="E1148" s="62"/>
      <c r="F1148" s="45" t="s">
        <v>1986</v>
      </c>
      <c r="G1148" s="55" t="s">
        <v>1987</v>
      </c>
      <c r="H1148" s="46">
        <v>1409.69</v>
      </c>
      <c r="I1148" s="46">
        <v>624.02</v>
      </c>
      <c r="J1148" s="46">
        <v>1147.6600000000001</v>
      </c>
      <c r="K1148" s="46">
        <v>303.83999999999997</v>
      </c>
      <c r="L1148" s="46">
        <v>387.24</v>
      </c>
      <c r="M1148" s="46">
        <v>732.62</v>
      </c>
      <c r="N1148" s="46">
        <v>418.92</v>
      </c>
      <c r="O1148" s="46">
        <v>429.25</v>
      </c>
      <c r="P1148" s="135">
        <v>550.88</v>
      </c>
    </row>
    <row r="1149" spans="2:16" ht="15" customHeight="1" x14ac:dyDescent="0.2">
      <c r="B1149" s="61"/>
      <c r="C1149" s="62"/>
      <c r="D1149" s="62"/>
      <c r="E1149" s="62"/>
      <c r="F1149" s="45" t="s">
        <v>1988</v>
      </c>
      <c r="G1149" s="55" t="s">
        <v>1989</v>
      </c>
      <c r="H1149" s="46">
        <v>31697.05</v>
      </c>
      <c r="I1149" s="46">
        <v>19715.45</v>
      </c>
      <c r="J1149" s="46">
        <v>24176.43</v>
      </c>
      <c r="K1149" s="46">
        <v>17976.37</v>
      </c>
      <c r="L1149" s="46">
        <v>19761.419999999998</v>
      </c>
      <c r="M1149" s="46">
        <v>11565.28</v>
      </c>
      <c r="N1149" s="46">
        <v>17691.48</v>
      </c>
      <c r="O1149" s="46">
        <v>8134.37</v>
      </c>
      <c r="P1149" s="135">
        <v>7567.45</v>
      </c>
    </row>
    <row r="1150" spans="2:16" ht="15" customHeight="1" x14ac:dyDescent="0.2">
      <c r="B1150" s="61"/>
      <c r="C1150" s="62"/>
      <c r="D1150" s="62"/>
      <c r="E1150" s="62"/>
      <c r="F1150" s="45" t="s">
        <v>1990</v>
      </c>
      <c r="G1150" s="55" t="s">
        <v>1991</v>
      </c>
      <c r="H1150" s="46">
        <v>36932.379999999997</v>
      </c>
      <c r="I1150" s="46">
        <v>18411.57</v>
      </c>
      <c r="J1150" s="46">
        <v>15606.79</v>
      </c>
      <c r="K1150" s="46">
        <v>13160.65</v>
      </c>
      <c r="L1150" s="46">
        <v>13089.33</v>
      </c>
      <c r="M1150" s="46">
        <v>10001.459999999999</v>
      </c>
      <c r="N1150" s="46">
        <v>17687.5</v>
      </c>
      <c r="O1150" s="46">
        <v>12302.47</v>
      </c>
      <c r="P1150" s="135">
        <v>13178.16</v>
      </c>
    </row>
    <row r="1151" spans="2:16" ht="12.75" x14ac:dyDescent="0.2">
      <c r="B1151" s="25"/>
      <c r="C1151" s="24"/>
      <c r="D1151" s="24"/>
      <c r="E1151" s="24" t="s">
        <v>1992</v>
      </c>
      <c r="F1151" s="24"/>
      <c r="G1151" s="57" t="s">
        <v>1993</v>
      </c>
      <c r="H1151" s="26">
        <v>0</v>
      </c>
      <c r="I1151" s="26">
        <v>0</v>
      </c>
      <c r="J1151" s="26">
        <v>0</v>
      </c>
      <c r="K1151" s="26">
        <v>0</v>
      </c>
      <c r="L1151" s="26">
        <v>0</v>
      </c>
      <c r="M1151" s="26">
        <v>0</v>
      </c>
      <c r="N1151" s="26">
        <v>0</v>
      </c>
      <c r="O1151" s="26">
        <v>0</v>
      </c>
      <c r="P1151" s="137">
        <v>0</v>
      </c>
    </row>
    <row r="1152" spans="2:16" ht="25.5" x14ac:dyDescent="0.2">
      <c r="B1152" s="61"/>
      <c r="C1152" s="62"/>
      <c r="D1152" s="62"/>
      <c r="E1152" s="62"/>
      <c r="F1152" s="45" t="s">
        <v>1994</v>
      </c>
      <c r="G1152" s="55" t="s">
        <v>1995</v>
      </c>
      <c r="H1152" s="46">
        <v>77.27</v>
      </c>
      <c r="I1152" s="46">
        <v>16.600000000000001</v>
      </c>
      <c r="J1152" s="46">
        <v>11926.95</v>
      </c>
      <c r="K1152" s="46">
        <v>249.11</v>
      </c>
      <c r="L1152" s="46">
        <v>225.21</v>
      </c>
      <c r="M1152" s="46">
        <v>29.54</v>
      </c>
      <c r="N1152" s="46">
        <v>259.31</v>
      </c>
      <c r="O1152" s="46">
        <v>186.21</v>
      </c>
      <c r="P1152" s="135">
        <v>491.48</v>
      </c>
    </row>
    <row r="1153" spans="2:16" ht="15" customHeight="1" x14ac:dyDescent="0.2">
      <c r="B1153" s="61"/>
      <c r="C1153" s="62"/>
      <c r="D1153" s="62"/>
      <c r="E1153" s="62"/>
      <c r="F1153" s="45" t="s">
        <v>1996</v>
      </c>
      <c r="G1153" s="55" t="s">
        <v>1997</v>
      </c>
      <c r="H1153" s="46">
        <v>3.26</v>
      </c>
      <c r="I1153" s="46">
        <v>259.43</v>
      </c>
      <c r="J1153" s="46">
        <v>34.909999999999997</v>
      </c>
      <c r="K1153" s="46">
        <v>183.04</v>
      </c>
      <c r="L1153" s="46">
        <v>209.02</v>
      </c>
      <c r="M1153" s="46">
        <v>1162.77</v>
      </c>
      <c r="N1153" s="46">
        <v>93.59</v>
      </c>
      <c r="O1153" s="46">
        <v>871.67</v>
      </c>
      <c r="P1153" s="135">
        <v>458.74</v>
      </c>
    </row>
    <row r="1154" spans="2:16" ht="15" customHeight="1" x14ac:dyDescent="0.2">
      <c r="B1154" s="25"/>
      <c r="C1154" s="24"/>
      <c r="D1154" s="24"/>
      <c r="E1154" s="24" t="s">
        <v>1998</v>
      </c>
      <c r="F1154" s="24"/>
      <c r="G1154" s="57" t="s">
        <v>1999</v>
      </c>
      <c r="H1154" s="26">
        <v>0</v>
      </c>
      <c r="I1154" s="26">
        <v>0</v>
      </c>
      <c r="J1154" s="26">
        <v>0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137">
        <v>0</v>
      </c>
    </row>
    <row r="1155" spans="2:16" ht="15" customHeight="1" x14ac:dyDescent="0.2">
      <c r="B1155" s="61"/>
      <c r="C1155" s="62"/>
      <c r="D1155" s="62"/>
      <c r="E1155" s="62"/>
      <c r="F1155" s="45" t="s">
        <v>2000</v>
      </c>
      <c r="G1155" s="55" t="s">
        <v>1999</v>
      </c>
      <c r="H1155" s="46">
        <v>0</v>
      </c>
      <c r="I1155" s="46">
        <v>0</v>
      </c>
      <c r="J1155" s="46">
        <v>0</v>
      </c>
      <c r="K1155" s="46">
        <v>0</v>
      </c>
      <c r="L1155" s="46">
        <v>0</v>
      </c>
      <c r="M1155" s="46">
        <v>0</v>
      </c>
      <c r="N1155" s="46">
        <v>0</v>
      </c>
      <c r="O1155" s="46">
        <v>0</v>
      </c>
      <c r="P1155" s="135">
        <v>0</v>
      </c>
    </row>
    <row r="1156" spans="2:16" ht="15" customHeight="1" x14ac:dyDescent="0.2">
      <c r="B1156" s="65"/>
      <c r="C1156" s="39"/>
      <c r="D1156" s="39" t="s">
        <v>2001</v>
      </c>
      <c r="E1156" s="39"/>
      <c r="F1156" s="39"/>
      <c r="G1156" s="53" t="s">
        <v>4273</v>
      </c>
      <c r="H1156" s="40">
        <v>0</v>
      </c>
      <c r="I1156" s="40">
        <v>0</v>
      </c>
      <c r="J1156" s="40">
        <v>0</v>
      </c>
      <c r="K1156" s="40">
        <v>0</v>
      </c>
      <c r="L1156" s="40">
        <v>0</v>
      </c>
      <c r="M1156" s="40">
        <v>0</v>
      </c>
      <c r="N1156" s="40">
        <v>0</v>
      </c>
      <c r="O1156" s="40">
        <v>0</v>
      </c>
      <c r="P1156" s="133">
        <v>0</v>
      </c>
    </row>
    <row r="1157" spans="2:16" ht="15" customHeight="1" x14ac:dyDescent="0.2">
      <c r="B1157" s="25"/>
      <c r="C1157" s="24"/>
      <c r="D1157" s="24"/>
      <c r="E1157" s="24" t="s">
        <v>2002</v>
      </c>
      <c r="F1157" s="24"/>
      <c r="G1157" s="57" t="s">
        <v>2003</v>
      </c>
      <c r="H1157" s="26">
        <v>0</v>
      </c>
      <c r="I1157" s="26">
        <v>0</v>
      </c>
      <c r="J1157" s="26">
        <v>0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137">
        <v>0</v>
      </c>
    </row>
    <row r="1158" spans="2:16" ht="15" customHeight="1" x14ac:dyDescent="0.2">
      <c r="B1158" s="61"/>
      <c r="C1158" s="62"/>
      <c r="D1158" s="62"/>
      <c r="E1158" s="62"/>
      <c r="F1158" s="45" t="s">
        <v>2004</v>
      </c>
      <c r="G1158" s="55" t="s">
        <v>2003</v>
      </c>
      <c r="H1158" s="46">
        <v>9741.91</v>
      </c>
      <c r="I1158" s="46">
        <v>6015.63</v>
      </c>
      <c r="J1158" s="46">
        <v>2723.53</v>
      </c>
      <c r="K1158" s="46">
        <v>12370.54</v>
      </c>
      <c r="L1158" s="46">
        <v>7422</v>
      </c>
      <c r="M1158" s="46">
        <v>2047.63</v>
      </c>
      <c r="N1158" s="46">
        <v>9543.64</v>
      </c>
      <c r="O1158" s="46">
        <v>8480.4500000000007</v>
      </c>
      <c r="P1158" s="135">
        <v>7406.05</v>
      </c>
    </row>
    <row r="1159" spans="2:16" ht="15" customHeight="1" x14ac:dyDescent="0.2">
      <c r="B1159" s="25"/>
      <c r="C1159" s="24"/>
      <c r="D1159" s="24"/>
      <c r="E1159" s="24" t="s">
        <v>2005</v>
      </c>
      <c r="F1159" s="24"/>
      <c r="G1159" s="57" t="s">
        <v>2006</v>
      </c>
      <c r="H1159" s="26">
        <v>0</v>
      </c>
      <c r="I1159" s="26">
        <v>0</v>
      </c>
      <c r="J1159" s="26">
        <v>0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137">
        <v>0</v>
      </c>
    </row>
    <row r="1160" spans="2:16" ht="15" customHeight="1" x14ac:dyDescent="0.2">
      <c r="B1160" s="61"/>
      <c r="C1160" s="62"/>
      <c r="D1160" s="62"/>
      <c r="E1160" s="62"/>
      <c r="F1160" s="45" t="s">
        <v>2007</v>
      </c>
      <c r="G1160" s="55" t="s">
        <v>2008</v>
      </c>
      <c r="H1160" s="46">
        <v>2734.7</v>
      </c>
      <c r="I1160" s="46">
        <v>385.15</v>
      </c>
      <c r="J1160" s="46">
        <v>935.52</v>
      </c>
      <c r="K1160" s="46">
        <v>1226.69</v>
      </c>
      <c r="L1160" s="46">
        <v>4468.3500000000004</v>
      </c>
      <c r="M1160" s="46">
        <v>1681.8</v>
      </c>
      <c r="N1160" s="46">
        <v>1463.5</v>
      </c>
      <c r="O1160" s="46">
        <v>1867.88</v>
      </c>
      <c r="P1160" s="135">
        <v>1727.9</v>
      </c>
    </row>
    <row r="1161" spans="2:16" ht="15" customHeight="1" x14ac:dyDescent="0.2">
      <c r="B1161" s="61"/>
      <c r="C1161" s="62"/>
      <c r="D1161" s="62"/>
      <c r="E1161" s="62"/>
      <c r="F1161" s="45" t="s">
        <v>2009</v>
      </c>
      <c r="G1161" s="55" t="s">
        <v>2010</v>
      </c>
      <c r="H1161" s="46">
        <v>378511.67</v>
      </c>
      <c r="I1161" s="46">
        <v>146375.59</v>
      </c>
      <c r="J1161" s="46">
        <v>166116.47</v>
      </c>
      <c r="K1161" s="46">
        <v>248237.3</v>
      </c>
      <c r="L1161" s="46">
        <v>221564.3</v>
      </c>
      <c r="M1161" s="46">
        <v>218816.12</v>
      </c>
      <c r="N1161" s="46">
        <v>299881.55</v>
      </c>
      <c r="O1161" s="46">
        <v>170805.21</v>
      </c>
      <c r="P1161" s="135">
        <v>273079.52</v>
      </c>
    </row>
    <row r="1162" spans="2:16" ht="15" customHeight="1" x14ac:dyDescent="0.2">
      <c r="B1162" s="25"/>
      <c r="C1162" s="24"/>
      <c r="D1162" s="24"/>
      <c r="E1162" s="24" t="s">
        <v>2011</v>
      </c>
      <c r="F1162" s="24"/>
      <c r="G1162" s="57" t="s">
        <v>2012</v>
      </c>
      <c r="H1162" s="26">
        <v>0</v>
      </c>
      <c r="I1162" s="26">
        <v>0</v>
      </c>
      <c r="J1162" s="26">
        <v>0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137">
        <v>0</v>
      </c>
    </row>
    <row r="1163" spans="2:16" ht="15" customHeight="1" x14ac:dyDescent="0.2">
      <c r="B1163" s="61"/>
      <c r="C1163" s="62"/>
      <c r="D1163" s="62"/>
      <c r="E1163" s="62"/>
      <c r="F1163" s="45" t="s">
        <v>2013</v>
      </c>
      <c r="G1163" s="55" t="s">
        <v>2014</v>
      </c>
      <c r="H1163" s="46">
        <v>0</v>
      </c>
      <c r="I1163" s="46">
        <v>0</v>
      </c>
      <c r="J1163" s="46">
        <v>0</v>
      </c>
      <c r="K1163" s="46">
        <v>0</v>
      </c>
      <c r="L1163" s="46">
        <v>9129.3799999999992</v>
      </c>
      <c r="M1163" s="46">
        <v>4204.8500000000004</v>
      </c>
      <c r="N1163" s="46">
        <v>6821.87</v>
      </c>
      <c r="O1163" s="46">
        <v>12143.87</v>
      </c>
      <c r="P1163" s="135">
        <v>11514.77</v>
      </c>
    </row>
    <row r="1164" spans="2:16" ht="15" customHeight="1" x14ac:dyDescent="0.2">
      <c r="B1164" s="61"/>
      <c r="C1164" s="62"/>
      <c r="D1164" s="62"/>
      <c r="E1164" s="62"/>
      <c r="F1164" s="45" t="s">
        <v>2015</v>
      </c>
      <c r="G1164" s="55" t="s">
        <v>2016</v>
      </c>
      <c r="H1164" s="46">
        <v>33726.04</v>
      </c>
      <c r="I1164" s="46">
        <v>42221.06</v>
      </c>
      <c r="J1164" s="46">
        <v>45003.9</v>
      </c>
      <c r="K1164" s="46">
        <v>44874.83</v>
      </c>
      <c r="L1164" s="46">
        <v>27793.72</v>
      </c>
      <c r="M1164" s="46">
        <v>54368.42</v>
      </c>
      <c r="N1164" s="46">
        <v>35938.86</v>
      </c>
      <c r="O1164" s="46">
        <v>46370.03</v>
      </c>
      <c r="P1164" s="135">
        <v>39083.03</v>
      </c>
    </row>
    <row r="1165" spans="2:16" ht="15" customHeight="1" x14ac:dyDescent="0.2">
      <c r="B1165" s="34"/>
      <c r="C1165" s="35">
        <v>43</v>
      </c>
      <c r="D1165" s="35"/>
      <c r="E1165" s="35"/>
      <c r="F1165" s="35"/>
      <c r="G1165" s="52" t="s">
        <v>2017</v>
      </c>
      <c r="H1165" s="66">
        <v>0</v>
      </c>
      <c r="I1165" s="66">
        <v>0</v>
      </c>
      <c r="J1165" s="66">
        <v>0</v>
      </c>
      <c r="K1165" s="66">
        <v>0</v>
      </c>
      <c r="L1165" s="66">
        <v>0</v>
      </c>
      <c r="M1165" s="66">
        <v>0</v>
      </c>
      <c r="N1165" s="66">
        <v>0</v>
      </c>
      <c r="O1165" s="66">
        <v>0</v>
      </c>
      <c r="P1165" s="144">
        <v>0</v>
      </c>
    </row>
    <row r="1166" spans="2:16" ht="15" customHeight="1" x14ac:dyDescent="0.2">
      <c r="B1166" s="65"/>
      <c r="C1166" s="39"/>
      <c r="D1166" s="39" t="s">
        <v>2018</v>
      </c>
      <c r="E1166" s="39"/>
      <c r="F1166" s="39"/>
      <c r="G1166" s="53" t="s">
        <v>2019</v>
      </c>
      <c r="H1166" s="40">
        <v>0</v>
      </c>
      <c r="I1166" s="40">
        <v>0</v>
      </c>
      <c r="J1166" s="40">
        <v>0</v>
      </c>
      <c r="K1166" s="40">
        <v>0</v>
      </c>
      <c r="L1166" s="40">
        <v>0</v>
      </c>
      <c r="M1166" s="40">
        <v>0</v>
      </c>
      <c r="N1166" s="40">
        <v>0</v>
      </c>
      <c r="O1166" s="40">
        <v>0</v>
      </c>
      <c r="P1166" s="133">
        <v>0</v>
      </c>
    </row>
    <row r="1167" spans="2:16" ht="15" customHeight="1" x14ac:dyDescent="0.2">
      <c r="B1167" s="25"/>
      <c r="C1167" s="24"/>
      <c r="D1167" s="24"/>
      <c r="E1167" s="24" t="s">
        <v>2020</v>
      </c>
      <c r="F1167" s="24"/>
      <c r="G1167" s="57" t="s">
        <v>2021</v>
      </c>
      <c r="H1167" s="26">
        <v>0</v>
      </c>
      <c r="I1167" s="26">
        <v>0</v>
      </c>
      <c r="J1167" s="26">
        <v>0</v>
      </c>
      <c r="K1167" s="26">
        <v>0</v>
      </c>
      <c r="L1167" s="26">
        <v>0</v>
      </c>
      <c r="M1167" s="26">
        <v>0</v>
      </c>
      <c r="N1167" s="26">
        <v>0</v>
      </c>
      <c r="O1167" s="26">
        <v>0</v>
      </c>
      <c r="P1167" s="137">
        <v>0</v>
      </c>
    </row>
    <row r="1168" spans="2:16" ht="15" customHeight="1" x14ac:dyDescent="0.2">
      <c r="B1168" s="61"/>
      <c r="C1168" s="62"/>
      <c r="D1168" s="62"/>
      <c r="E1168" s="62"/>
      <c r="F1168" s="45" t="s">
        <v>2022</v>
      </c>
      <c r="G1168" s="55" t="s">
        <v>2023</v>
      </c>
      <c r="H1168" s="46">
        <v>0</v>
      </c>
      <c r="I1168" s="46">
        <v>23.83</v>
      </c>
      <c r="J1168" s="46">
        <v>136.91999999999999</v>
      </c>
      <c r="K1168" s="46">
        <v>0</v>
      </c>
      <c r="L1168" s="46">
        <v>64.03</v>
      </c>
      <c r="M1168" s="46">
        <v>99.18</v>
      </c>
      <c r="N1168" s="46">
        <v>14.21</v>
      </c>
      <c r="O1168" s="46">
        <v>346.73</v>
      </c>
      <c r="P1168" s="135">
        <v>158.31</v>
      </c>
    </row>
    <row r="1169" spans="2:16" ht="15" customHeight="1" x14ac:dyDescent="0.2">
      <c r="B1169" s="61"/>
      <c r="C1169" s="62"/>
      <c r="D1169" s="62"/>
      <c r="E1169" s="62"/>
      <c r="F1169" s="45" t="s">
        <v>2024</v>
      </c>
      <c r="G1169" s="55" t="s">
        <v>2025</v>
      </c>
      <c r="H1169" s="46">
        <v>0</v>
      </c>
      <c r="I1169" s="46">
        <v>0</v>
      </c>
      <c r="J1169" s="46">
        <v>0</v>
      </c>
      <c r="K1169" s="46">
        <v>0</v>
      </c>
      <c r="L1169" s="46">
        <v>0</v>
      </c>
      <c r="M1169" s="46">
        <v>0</v>
      </c>
      <c r="N1169" s="46">
        <v>0</v>
      </c>
      <c r="O1169" s="46">
        <v>0</v>
      </c>
      <c r="P1169" s="135">
        <v>0</v>
      </c>
    </row>
    <row r="1170" spans="2:16" ht="15" customHeight="1" x14ac:dyDescent="0.2">
      <c r="B1170" s="25"/>
      <c r="C1170" s="24"/>
      <c r="D1170" s="24"/>
      <c r="E1170" s="24" t="s">
        <v>2026</v>
      </c>
      <c r="F1170" s="24"/>
      <c r="G1170" s="57" t="s">
        <v>2027</v>
      </c>
      <c r="H1170" s="26">
        <v>0</v>
      </c>
      <c r="I1170" s="26">
        <v>0</v>
      </c>
      <c r="J1170" s="26">
        <v>0</v>
      </c>
      <c r="K1170" s="26">
        <v>0</v>
      </c>
      <c r="L1170" s="26">
        <v>0</v>
      </c>
      <c r="M1170" s="26">
        <v>0</v>
      </c>
      <c r="N1170" s="26">
        <v>0</v>
      </c>
      <c r="O1170" s="26">
        <v>0</v>
      </c>
      <c r="P1170" s="137">
        <v>0</v>
      </c>
    </row>
    <row r="1171" spans="2:16" ht="15" customHeight="1" x14ac:dyDescent="0.2">
      <c r="B1171" s="61"/>
      <c r="C1171" s="62"/>
      <c r="D1171" s="62"/>
      <c r="E1171" s="62"/>
      <c r="F1171" s="45" t="s">
        <v>2028</v>
      </c>
      <c r="G1171" s="55" t="s">
        <v>2027</v>
      </c>
      <c r="H1171" s="46">
        <v>0</v>
      </c>
      <c r="I1171" s="46">
        <v>0</v>
      </c>
      <c r="J1171" s="46">
        <v>1083.2</v>
      </c>
      <c r="K1171" s="46">
        <v>0</v>
      </c>
      <c r="L1171" s="46">
        <v>0</v>
      </c>
      <c r="M1171" s="46">
        <v>16777.509999999998</v>
      </c>
      <c r="N1171" s="46">
        <v>2357.08</v>
      </c>
      <c r="O1171" s="46">
        <v>0</v>
      </c>
      <c r="P1171" s="135">
        <v>17.59</v>
      </c>
    </row>
    <row r="1172" spans="2:16" ht="15" customHeight="1" x14ac:dyDescent="0.2">
      <c r="B1172" s="25"/>
      <c r="C1172" s="24"/>
      <c r="D1172" s="24"/>
      <c r="E1172" s="24" t="s">
        <v>2029</v>
      </c>
      <c r="F1172" s="24"/>
      <c r="G1172" s="57" t="s">
        <v>2030</v>
      </c>
      <c r="H1172" s="26">
        <v>0</v>
      </c>
      <c r="I1172" s="26">
        <v>0</v>
      </c>
      <c r="J1172" s="26">
        <v>0</v>
      </c>
      <c r="K1172" s="26">
        <v>0</v>
      </c>
      <c r="L1172" s="26">
        <v>0</v>
      </c>
      <c r="M1172" s="26">
        <v>0</v>
      </c>
      <c r="N1172" s="26">
        <v>0</v>
      </c>
      <c r="O1172" s="26">
        <v>0</v>
      </c>
      <c r="P1172" s="137">
        <v>0</v>
      </c>
    </row>
    <row r="1173" spans="2:16" ht="15" customHeight="1" x14ac:dyDescent="0.2">
      <c r="B1173" s="61"/>
      <c r="C1173" s="62"/>
      <c r="D1173" s="62"/>
      <c r="E1173" s="62"/>
      <c r="F1173" s="45" t="s">
        <v>2031</v>
      </c>
      <c r="G1173" s="55" t="s">
        <v>2030</v>
      </c>
      <c r="H1173" s="46">
        <v>10387.620000000001</v>
      </c>
      <c r="I1173" s="46">
        <v>9540.7999999999993</v>
      </c>
      <c r="J1173" s="46">
        <v>41623.199999999997</v>
      </c>
      <c r="K1173" s="46">
        <v>6685.67</v>
      </c>
      <c r="L1173" s="46">
        <v>19612.87</v>
      </c>
      <c r="M1173" s="46">
        <v>31093.48</v>
      </c>
      <c r="N1173" s="46">
        <v>13266.35</v>
      </c>
      <c r="O1173" s="46">
        <v>11160.9</v>
      </c>
      <c r="P1173" s="135">
        <v>30180.16</v>
      </c>
    </row>
    <row r="1174" spans="2:16" ht="15" customHeight="1" x14ac:dyDescent="0.2">
      <c r="B1174" s="25"/>
      <c r="C1174" s="24"/>
      <c r="D1174" s="24"/>
      <c r="E1174" s="24" t="s">
        <v>2032</v>
      </c>
      <c r="F1174" s="24"/>
      <c r="G1174" s="57" t="s">
        <v>2033</v>
      </c>
      <c r="H1174" s="26">
        <v>0</v>
      </c>
      <c r="I1174" s="26">
        <v>0</v>
      </c>
      <c r="J1174" s="26">
        <v>0</v>
      </c>
      <c r="K1174" s="26">
        <v>0</v>
      </c>
      <c r="L1174" s="26">
        <v>0</v>
      </c>
      <c r="M1174" s="26">
        <v>0</v>
      </c>
      <c r="N1174" s="26">
        <v>0</v>
      </c>
      <c r="O1174" s="26">
        <v>0</v>
      </c>
      <c r="P1174" s="137">
        <v>0</v>
      </c>
    </row>
    <row r="1175" spans="2:16" ht="15" customHeight="1" x14ac:dyDescent="0.2">
      <c r="B1175" s="61"/>
      <c r="C1175" s="62"/>
      <c r="D1175" s="62"/>
      <c r="E1175" s="62"/>
      <c r="F1175" s="45" t="s">
        <v>2034</v>
      </c>
      <c r="G1175" s="55" t="s">
        <v>2033</v>
      </c>
      <c r="H1175" s="46">
        <v>0</v>
      </c>
      <c r="I1175" s="46">
        <v>0</v>
      </c>
      <c r="J1175" s="46">
        <v>0</v>
      </c>
      <c r="K1175" s="46">
        <v>0</v>
      </c>
      <c r="L1175" s="46">
        <v>0</v>
      </c>
      <c r="M1175" s="46">
        <v>0</v>
      </c>
      <c r="N1175" s="46">
        <v>0</v>
      </c>
      <c r="O1175" s="46">
        <v>0</v>
      </c>
      <c r="P1175" s="135">
        <v>0</v>
      </c>
    </row>
    <row r="1176" spans="2:16" ht="15" customHeight="1" x14ac:dyDescent="0.2">
      <c r="B1176" s="65"/>
      <c r="C1176" s="39"/>
      <c r="D1176" s="39" t="s">
        <v>2035</v>
      </c>
      <c r="E1176" s="39"/>
      <c r="F1176" s="39"/>
      <c r="G1176" s="53" t="s">
        <v>2036</v>
      </c>
      <c r="H1176" s="40">
        <v>0</v>
      </c>
      <c r="I1176" s="40">
        <v>0</v>
      </c>
      <c r="J1176" s="40">
        <v>0</v>
      </c>
      <c r="K1176" s="40">
        <v>0</v>
      </c>
      <c r="L1176" s="40">
        <v>0</v>
      </c>
      <c r="M1176" s="40">
        <v>0</v>
      </c>
      <c r="N1176" s="40">
        <v>0</v>
      </c>
      <c r="O1176" s="40">
        <v>0</v>
      </c>
      <c r="P1176" s="133">
        <v>0</v>
      </c>
    </row>
    <row r="1177" spans="2:16" ht="15" customHeight="1" x14ac:dyDescent="0.2">
      <c r="B1177" s="25"/>
      <c r="C1177" s="24"/>
      <c r="D1177" s="24"/>
      <c r="E1177" s="24" t="s">
        <v>2037</v>
      </c>
      <c r="F1177" s="24"/>
      <c r="G1177" s="57" t="s">
        <v>2038</v>
      </c>
      <c r="H1177" s="26">
        <v>0</v>
      </c>
      <c r="I1177" s="26">
        <v>0</v>
      </c>
      <c r="J1177" s="26">
        <v>0</v>
      </c>
      <c r="K1177" s="26">
        <v>0</v>
      </c>
      <c r="L1177" s="26">
        <v>0</v>
      </c>
      <c r="M1177" s="26">
        <v>0</v>
      </c>
      <c r="N1177" s="26">
        <v>0</v>
      </c>
      <c r="O1177" s="26">
        <v>0</v>
      </c>
      <c r="P1177" s="137">
        <v>0</v>
      </c>
    </row>
    <row r="1178" spans="2:16" ht="15" customHeight="1" x14ac:dyDescent="0.2">
      <c r="B1178" s="61"/>
      <c r="C1178" s="62"/>
      <c r="D1178" s="62"/>
      <c r="E1178" s="62"/>
      <c r="F1178" s="45" t="s">
        <v>2039</v>
      </c>
      <c r="G1178" s="55" t="s">
        <v>2040</v>
      </c>
      <c r="H1178" s="46">
        <v>39136.910000000003</v>
      </c>
      <c r="I1178" s="46">
        <v>58695.1</v>
      </c>
      <c r="J1178" s="46">
        <v>100880.61</v>
      </c>
      <c r="K1178" s="46">
        <v>123297.48</v>
      </c>
      <c r="L1178" s="46">
        <v>58710.79</v>
      </c>
      <c r="M1178" s="46">
        <v>74180.789999999994</v>
      </c>
      <c r="N1178" s="46">
        <v>89526.13</v>
      </c>
      <c r="O1178" s="46">
        <v>50603.62</v>
      </c>
      <c r="P1178" s="135">
        <v>52880.85</v>
      </c>
    </row>
    <row r="1179" spans="2:16" ht="15" customHeight="1" x14ac:dyDescent="0.2">
      <c r="B1179" s="25"/>
      <c r="C1179" s="24"/>
      <c r="D1179" s="24"/>
      <c r="E1179" s="24" t="s">
        <v>2041</v>
      </c>
      <c r="F1179" s="24"/>
      <c r="G1179" s="57" t="s">
        <v>2042</v>
      </c>
      <c r="H1179" s="26">
        <v>0</v>
      </c>
      <c r="I1179" s="26">
        <v>0</v>
      </c>
      <c r="J1179" s="26">
        <v>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137">
        <v>0</v>
      </c>
    </row>
    <row r="1180" spans="2:16" ht="15" customHeight="1" x14ac:dyDescent="0.2">
      <c r="B1180" s="61"/>
      <c r="C1180" s="62"/>
      <c r="D1180" s="62"/>
      <c r="E1180" s="62"/>
      <c r="F1180" s="45" t="s">
        <v>2043</v>
      </c>
      <c r="G1180" s="55" t="s">
        <v>2044</v>
      </c>
      <c r="H1180" s="46">
        <v>14003.76</v>
      </c>
      <c r="I1180" s="46">
        <v>29698.83</v>
      </c>
      <c r="J1180" s="46">
        <v>34567.56</v>
      </c>
      <c r="K1180" s="46">
        <v>11457.99</v>
      </c>
      <c r="L1180" s="46">
        <v>23498.77</v>
      </c>
      <c r="M1180" s="46">
        <v>54011.51</v>
      </c>
      <c r="N1180" s="46">
        <v>48707.72</v>
      </c>
      <c r="O1180" s="46">
        <v>40657.03</v>
      </c>
      <c r="P1180" s="135">
        <v>31366.57</v>
      </c>
    </row>
    <row r="1181" spans="2:16" ht="30" customHeight="1" x14ac:dyDescent="0.2">
      <c r="B1181" s="61"/>
      <c r="C1181" s="62"/>
      <c r="D1181" s="62"/>
      <c r="E1181" s="62"/>
      <c r="F1181" s="45" t="s">
        <v>2045</v>
      </c>
      <c r="G1181" s="55" t="s">
        <v>2046</v>
      </c>
      <c r="H1181" s="46">
        <v>46458.21</v>
      </c>
      <c r="I1181" s="46">
        <v>9162.9599999999991</v>
      </c>
      <c r="J1181" s="46">
        <v>12286.93</v>
      </c>
      <c r="K1181" s="46">
        <v>87076.73</v>
      </c>
      <c r="L1181" s="46">
        <v>10173.39</v>
      </c>
      <c r="M1181" s="46">
        <v>18507.39</v>
      </c>
      <c r="N1181" s="46">
        <v>23868.32</v>
      </c>
      <c r="O1181" s="46">
        <v>139528.01999999999</v>
      </c>
      <c r="P1181" s="135">
        <v>27928.82</v>
      </c>
    </row>
    <row r="1182" spans="2:16" ht="15" customHeight="1" x14ac:dyDescent="0.2">
      <c r="B1182" s="61"/>
      <c r="C1182" s="62"/>
      <c r="D1182" s="62"/>
      <c r="E1182" s="62"/>
      <c r="F1182" s="45" t="s">
        <v>2047</v>
      </c>
      <c r="G1182" s="55" t="s">
        <v>2048</v>
      </c>
      <c r="H1182" s="46">
        <v>11948.78</v>
      </c>
      <c r="I1182" s="46">
        <v>7909.04</v>
      </c>
      <c r="J1182" s="46">
        <v>45916.61</v>
      </c>
      <c r="K1182" s="46">
        <v>9117.5499999999993</v>
      </c>
      <c r="L1182" s="46">
        <v>26493.03</v>
      </c>
      <c r="M1182" s="46">
        <v>10696.93</v>
      </c>
      <c r="N1182" s="46">
        <v>26764.880000000001</v>
      </c>
      <c r="O1182" s="46">
        <v>13174.13</v>
      </c>
      <c r="P1182" s="135">
        <v>8281.4699999999993</v>
      </c>
    </row>
    <row r="1183" spans="2:16" ht="15" customHeight="1" x14ac:dyDescent="0.2">
      <c r="B1183" s="25"/>
      <c r="C1183" s="24"/>
      <c r="D1183" s="24"/>
      <c r="E1183" s="24" t="s">
        <v>2049</v>
      </c>
      <c r="F1183" s="24"/>
      <c r="G1183" s="57" t="s">
        <v>2050</v>
      </c>
      <c r="H1183" s="26">
        <v>0</v>
      </c>
      <c r="I1183" s="26">
        <v>0</v>
      </c>
      <c r="J1183" s="26">
        <v>0</v>
      </c>
      <c r="K1183" s="26">
        <v>0</v>
      </c>
      <c r="L1183" s="26">
        <v>0</v>
      </c>
      <c r="M1183" s="26">
        <v>0</v>
      </c>
      <c r="N1183" s="26">
        <v>0</v>
      </c>
      <c r="O1183" s="26">
        <v>0</v>
      </c>
      <c r="P1183" s="137">
        <v>0</v>
      </c>
    </row>
    <row r="1184" spans="2:16" ht="15" customHeight="1" x14ac:dyDescent="0.2">
      <c r="B1184" s="61"/>
      <c r="C1184" s="62"/>
      <c r="D1184" s="62"/>
      <c r="E1184" s="62"/>
      <c r="F1184" s="45" t="s">
        <v>2051</v>
      </c>
      <c r="G1184" s="55" t="s">
        <v>2052</v>
      </c>
      <c r="H1184" s="46">
        <v>133.32</v>
      </c>
      <c r="I1184" s="46">
        <v>59.36</v>
      </c>
      <c r="J1184" s="46">
        <v>492.95</v>
      </c>
      <c r="K1184" s="46">
        <v>238.34</v>
      </c>
      <c r="L1184" s="46">
        <v>44.99</v>
      </c>
      <c r="M1184" s="46">
        <v>676.33</v>
      </c>
      <c r="N1184" s="46">
        <v>896.45</v>
      </c>
      <c r="O1184" s="46">
        <v>8.9700000000000006</v>
      </c>
      <c r="P1184" s="135">
        <v>137.52000000000001</v>
      </c>
    </row>
    <row r="1185" spans="2:16" ht="15" customHeight="1" x14ac:dyDescent="0.2">
      <c r="B1185" s="61"/>
      <c r="C1185" s="62"/>
      <c r="D1185" s="62"/>
      <c r="E1185" s="62"/>
      <c r="F1185" s="45" t="s">
        <v>2053</v>
      </c>
      <c r="G1185" s="55" t="s">
        <v>2054</v>
      </c>
      <c r="H1185" s="46">
        <v>6980.79</v>
      </c>
      <c r="I1185" s="46">
        <v>8174.47</v>
      </c>
      <c r="J1185" s="46">
        <v>12679.88</v>
      </c>
      <c r="K1185" s="46">
        <v>1644.16</v>
      </c>
      <c r="L1185" s="46">
        <v>31695.39</v>
      </c>
      <c r="M1185" s="46">
        <v>2873.43</v>
      </c>
      <c r="N1185" s="46">
        <v>5604.44</v>
      </c>
      <c r="O1185" s="46">
        <v>3875.91</v>
      </c>
      <c r="P1185" s="135">
        <v>6992.32</v>
      </c>
    </row>
    <row r="1186" spans="2:16" ht="15" customHeight="1" x14ac:dyDescent="0.2">
      <c r="B1186" s="61"/>
      <c r="C1186" s="62"/>
      <c r="D1186" s="62"/>
      <c r="E1186" s="62"/>
      <c r="F1186" s="45" t="s">
        <v>2055</v>
      </c>
      <c r="G1186" s="55" t="s">
        <v>2056</v>
      </c>
      <c r="H1186" s="46">
        <v>76937.2</v>
      </c>
      <c r="I1186" s="46">
        <v>48253.55</v>
      </c>
      <c r="J1186" s="46">
        <v>40948.699999999997</v>
      </c>
      <c r="K1186" s="46">
        <v>50645.8</v>
      </c>
      <c r="L1186" s="46">
        <v>51081.25</v>
      </c>
      <c r="M1186" s="46">
        <v>59306.74</v>
      </c>
      <c r="N1186" s="46">
        <v>56383.96</v>
      </c>
      <c r="O1186" s="46">
        <v>54874.9</v>
      </c>
      <c r="P1186" s="135">
        <v>73012.320000000007</v>
      </c>
    </row>
    <row r="1187" spans="2:16" ht="30" customHeight="1" x14ac:dyDescent="0.2">
      <c r="B1187" s="61"/>
      <c r="C1187" s="62"/>
      <c r="D1187" s="62"/>
      <c r="E1187" s="62"/>
      <c r="F1187" s="45" t="s">
        <v>2057</v>
      </c>
      <c r="G1187" s="55" t="s">
        <v>2058</v>
      </c>
      <c r="H1187" s="46">
        <v>0</v>
      </c>
      <c r="I1187" s="46">
        <v>320</v>
      </c>
      <c r="J1187" s="46">
        <v>0</v>
      </c>
      <c r="K1187" s="46">
        <v>0</v>
      </c>
      <c r="L1187" s="46">
        <v>1482.67</v>
      </c>
      <c r="M1187" s="46">
        <v>1620.75</v>
      </c>
      <c r="N1187" s="46">
        <v>0</v>
      </c>
      <c r="O1187" s="46">
        <v>627.47</v>
      </c>
      <c r="P1187" s="135">
        <v>95.42</v>
      </c>
    </row>
    <row r="1188" spans="2:16" ht="15" customHeight="1" x14ac:dyDescent="0.2">
      <c r="B1188" s="61"/>
      <c r="C1188" s="62"/>
      <c r="D1188" s="62"/>
      <c r="E1188" s="62"/>
      <c r="F1188" s="45" t="s">
        <v>2059</v>
      </c>
      <c r="G1188" s="55" t="s">
        <v>2060</v>
      </c>
      <c r="H1188" s="46">
        <v>1313.79</v>
      </c>
      <c r="I1188" s="46">
        <v>1147.17</v>
      </c>
      <c r="J1188" s="46">
        <v>1136.4100000000001</v>
      </c>
      <c r="K1188" s="46">
        <v>5290.67</v>
      </c>
      <c r="L1188" s="46">
        <v>8425.02</v>
      </c>
      <c r="M1188" s="46">
        <v>523.79</v>
      </c>
      <c r="N1188" s="46">
        <v>348.86</v>
      </c>
      <c r="O1188" s="46">
        <v>4645.71</v>
      </c>
      <c r="P1188" s="135">
        <v>7364.11</v>
      </c>
    </row>
    <row r="1189" spans="2:16" ht="15" customHeight="1" x14ac:dyDescent="0.2">
      <c r="B1189" s="61"/>
      <c r="C1189" s="62"/>
      <c r="D1189" s="62"/>
      <c r="E1189" s="62"/>
      <c r="F1189" s="45" t="s">
        <v>2061</v>
      </c>
      <c r="G1189" s="55" t="s">
        <v>2062</v>
      </c>
      <c r="H1189" s="46">
        <v>3731.91</v>
      </c>
      <c r="I1189" s="46">
        <v>812.62</v>
      </c>
      <c r="J1189" s="46">
        <v>5450.54</v>
      </c>
      <c r="K1189" s="46">
        <v>5376.6</v>
      </c>
      <c r="L1189" s="46">
        <v>51229.02</v>
      </c>
      <c r="M1189" s="46">
        <v>4935.87</v>
      </c>
      <c r="N1189" s="46">
        <v>6676.32</v>
      </c>
      <c r="O1189" s="46">
        <v>8374.57</v>
      </c>
      <c r="P1189" s="135">
        <v>2442.92</v>
      </c>
    </row>
    <row r="1190" spans="2:16" ht="15" customHeight="1" x14ac:dyDescent="0.2">
      <c r="B1190" s="65"/>
      <c r="C1190" s="39"/>
      <c r="D1190" s="39" t="s">
        <v>2063</v>
      </c>
      <c r="E1190" s="39"/>
      <c r="F1190" s="39"/>
      <c r="G1190" s="53" t="s">
        <v>2064</v>
      </c>
      <c r="H1190" s="40">
        <v>0</v>
      </c>
      <c r="I1190" s="40">
        <v>0</v>
      </c>
      <c r="J1190" s="40">
        <v>0</v>
      </c>
      <c r="K1190" s="40">
        <v>0</v>
      </c>
      <c r="L1190" s="40">
        <v>0</v>
      </c>
      <c r="M1190" s="40">
        <v>0</v>
      </c>
      <c r="N1190" s="40">
        <v>0</v>
      </c>
      <c r="O1190" s="40">
        <v>0</v>
      </c>
      <c r="P1190" s="133">
        <v>0</v>
      </c>
    </row>
    <row r="1191" spans="2:16" ht="15" customHeight="1" x14ac:dyDescent="0.2">
      <c r="B1191" s="25"/>
      <c r="C1191" s="24"/>
      <c r="D1191" s="24"/>
      <c r="E1191" s="24" t="s">
        <v>2065</v>
      </c>
      <c r="F1191" s="24"/>
      <c r="G1191" s="57" t="s">
        <v>2064</v>
      </c>
      <c r="H1191" s="26">
        <v>0</v>
      </c>
      <c r="I1191" s="26">
        <v>0</v>
      </c>
      <c r="J1191" s="26">
        <v>0</v>
      </c>
      <c r="K1191" s="26">
        <v>0</v>
      </c>
      <c r="L1191" s="26">
        <v>0</v>
      </c>
      <c r="M1191" s="26">
        <v>0</v>
      </c>
      <c r="N1191" s="26">
        <v>0</v>
      </c>
      <c r="O1191" s="26">
        <v>0</v>
      </c>
      <c r="P1191" s="137">
        <v>0</v>
      </c>
    </row>
    <row r="1192" spans="2:16" ht="15" customHeight="1" x14ac:dyDescent="0.2">
      <c r="B1192" s="61"/>
      <c r="C1192" s="62"/>
      <c r="D1192" s="62"/>
      <c r="E1192" s="62"/>
      <c r="F1192" s="45" t="s">
        <v>2066</v>
      </c>
      <c r="G1192" s="55" t="s">
        <v>2067</v>
      </c>
      <c r="H1192" s="46">
        <v>0</v>
      </c>
      <c r="I1192" s="46">
        <v>14.72</v>
      </c>
      <c r="J1192" s="46">
        <v>474.73</v>
      </c>
      <c r="K1192" s="46">
        <v>14.72</v>
      </c>
      <c r="L1192" s="46">
        <v>0</v>
      </c>
      <c r="M1192" s="46">
        <v>0</v>
      </c>
      <c r="N1192" s="46">
        <v>0</v>
      </c>
      <c r="O1192" s="46">
        <v>0</v>
      </c>
      <c r="P1192" s="135">
        <v>3.86</v>
      </c>
    </row>
    <row r="1193" spans="2:16" ht="15" customHeight="1" x14ac:dyDescent="0.2">
      <c r="B1193" s="61"/>
      <c r="C1193" s="62"/>
      <c r="D1193" s="62"/>
      <c r="E1193" s="62"/>
      <c r="F1193" s="45" t="s">
        <v>2068</v>
      </c>
      <c r="G1193" s="55" t="s">
        <v>2069</v>
      </c>
      <c r="H1193" s="46">
        <v>274.77999999999997</v>
      </c>
      <c r="I1193" s="46">
        <v>219.37</v>
      </c>
      <c r="J1193" s="46">
        <v>732.65</v>
      </c>
      <c r="K1193" s="46">
        <v>85.59</v>
      </c>
      <c r="L1193" s="46">
        <v>602.34</v>
      </c>
      <c r="M1193" s="46">
        <v>753.92</v>
      </c>
      <c r="N1193" s="46">
        <v>1720.38</v>
      </c>
      <c r="O1193" s="46">
        <v>143.02000000000001</v>
      </c>
      <c r="P1193" s="135">
        <v>1443.93</v>
      </c>
    </row>
    <row r="1194" spans="2:16" ht="15" customHeight="1" x14ac:dyDescent="0.2">
      <c r="B1194" s="61"/>
      <c r="C1194" s="62"/>
      <c r="D1194" s="62"/>
      <c r="E1194" s="62"/>
      <c r="F1194" s="45" t="s">
        <v>2070</v>
      </c>
      <c r="G1194" s="55" t="s">
        <v>2071</v>
      </c>
      <c r="H1194" s="46">
        <v>0</v>
      </c>
      <c r="I1194" s="46">
        <v>0</v>
      </c>
      <c r="J1194" s="46">
        <v>0</v>
      </c>
      <c r="K1194" s="46">
        <v>0</v>
      </c>
      <c r="L1194" s="46">
        <v>94.58</v>
      </c>
      <c r="M1194" s="46">
        <v>0</v>
      </c>
      <c r="N1194" s="46">
        <v>0</v>
      </c>
      <c r="O1194" s="46">
        <v>65.95</v>
      </c>
      <c r="P1194" s="135">
        <v>12.02</v>
      </c>
    </row>
    <row r="1195" spans="2:16" ht="15" customHeight="1" x14ac:dyDescent="0.2">
      <c r="B1195" s="61"/>
      <c r="C1195" s="62"/>
      <c r="D1195" s="62"/>
      <c r="E1195" s="62"/>
      <c r="F1195" s="45" t="s">
        <v>2072</v>
      </c>
      <c r="G1195" s="55" t="s">
        <v>2073</v>
      </c>
      <c r="H1195" s="46">
        <v>23187.93</v>
      </c>
      <c r="I1195" s="46">
        <v>20980.85</v>
      </c>
      <c r="J1195" s="46">
        <v>42154.92</v>
      </c>
      <c r="K1195" s="46">
        <v>16483.419999999998</v>
      </c>
      <c r="L1195" s="46">
        <v>17254.03</v>
      </c>
      <c r="M1195" s="46">
        <v>20867.900000000001</v>
      </c>
      <c r="N1195" s="46">
        <v>17293.64</v>
      </c>
      <c r="O1195" s="46">
        <v>17837.13</v>
      </c>
      <c r="P1195" s="135">
        <v>15761.1</v>
      </c>
    </row>
    <row r="1196" spans="2:16" ht="15" customHeight="1" x14ac:dyDescent="0.2">
      <c r="B1196" s="61"/>
      <c r="C1196" s="62"/>
      <c r="D1196" s="62"/>
      <c r="E1196" s="62"/>
      <c r="F1196" s="45" t="s">
        <v>2074</v>
      </c>
      <c r="G1196" s="55" t="s">
        <v>2075</v>
      </c>
      <c r="H1196" s="46">
        <v>12.94</v>
      </c>
      <c r="I1196" s="46">
        <v>93</v>
      </c>
      <c r="J1196" s="46">
        <v>87.76</v>
      </c>
      <c r="K1196" s="46">
        <v>8.4700000000000006</v>
      </c>
      <c r="L1196" s="46">
        <v>0</v>
      </c>
      <c r="M1196" s="46">
        <v>25.85</v>
      </c>
      <c r="N1196" s="46">
        <v>0</v>
      </c>
      <c r="O1196" s="46">
        <v>3585.62</v>
      </c>
      <c r="P1196" s="135">
        <v>0</v>
      </c>
    </row>
    <row r="1197" spans="2:16" ht="15" customHeight="1" x14ac:dyDescent="0.2">
      <c r="B1197" s="61"/>
      <c r="C1197" s="62"/>
      <c r="D1197" s="62"/>
      <c r="E1197" s="62"/>
      <c r="F1197" s="45" t="s">
        <v>2076</v>
      </c>
      <c r="G1197" s="55" t="s">
        <v>2077</v>
      </c>
      <c r="H1197" s="46">
        <v>1257.46</v>
      </c>
      <c r="I1197" s="46">
        <v>459.75</v>
      </c>
      <c r="J1197" s="46">
        <v>2227.73</v>
      </c>
      <c r="K1197" s="46">
        <v>1670.23</v>
      </c>
      <c r="L1197" s="46">
        <v>5695.2</v>
      </c>
      <c r="M1197" s="46">
        <v>8861.32</v>
      </c>
      <c r="N1197" s="46">
        <v>9068.2199999999993</v>
      </c>
      <c r="O1197" s="46">
        <v>4040.65</v>
      </c>
      <c r="P1197" s="135">
        <v>1071.8399999999999</v>
      </c>
    </row>
    <row r="1198" spans="2:16" ht="15" customHeight="1" x14ac:dyDescent="0.2">
      <c r="B1198" s="65"/>
      <c r="C1198" s="39"/>
      <c r="D1198" s="39" t="s">
        <v>2078</v>
      </c>
      <c r="E1198" s="39"/>
      <c r="F1198" s="39"/>
      <c r="G1198" s="53" t="s">
        <v>2079</v>
      </c>
      <c r="H1198" s="40">
        <v>0</v>
      </c>
      <c r="I1198" s="40">
        <v>0</v>
      </c>
      <c r="J1198" s="40">
        <v>0</v>
      </c>
      <c r="K1198" s="40">
        <v>0</v>
      </c>
      <c r="L1198" s="40">
        <v>0</v>
      </c>
      <c r="M1198" s="40">
        <v>0</v>
      </c>
      <c r="N1198" s="40">
        <v>0</v>
      </c>
      <c r="O1198" s="40">
        <v>0</v>
      </c>
      <c r="P1198" s="133">
        <v>0</v>
      </c>
    </row>
    <row r="1199" spans="2:16" ht="15" customHeight="1" x14ac:dyDescent="0.2">
      <c r="B1199" s="25"/>
      <c r="C1199" s="24"/>
      <c r="D1199" s="24"/>
      <c r="E1199" s="24" t="s">
        <v>2080</v>
      </c>
      <c r="F1199" s="24"/>
      <c r="G1199" s="57" t="s">
        <v>2081</v>
      </c>
      <c r="H1199" s="26">
        <v>0</v>
      </c>
      <c r="I1199" s="26">
        <v>0</v>
      </c>
      <c r="J1199" s="26">
        <v>0</v>
      </c>
      <c r="K1199" s="26">
        <v>0</v>
      </c>
      <c r="L1199" s="26">
        <v>0</v>
      </c>
      <c r="M1199" s="26">
        <v>0</v>
      </c>
      <c r="N1199" s="26">
        <v>0</v>
      </c>
      <c r="O1199" s="26">
        <v>0</v>
      </c>
      <c r="P1199" s="137">
        <v>0</v>
      </c>
    </row>
    <row r="1200" spans="2:16" ht="15" customHeight="1" x14ac:dyDescent="0.2">
      <c r="B1200" s="61"/>
      <c r="C1200" s="62"/>
      <c r="D1200" s="62"/>
      <c r="E1200" s="62"/>
      <c r="F1200" s="45" t="s">
        <v>2082</v>
      </c>
      <c r="G1200" s="55" t="s">
        <v>2081</v>
      </c>
      <c r="H1200" s="46">
        <v>1785.61</v>
      </c>
      <c r="I1200" s="46">
        <v>403.27</v>
      </c>
      <c r="J1200" s="46">
        <v>551.61</v>
      </c>
      <c r="K1200" s="46">
        <v>554.22</v>
      </c>
      <c r="L1200" s="46">
        <v>0</v>
      </c>
      <c r="M1200" s="46">
        <v>28553.52</v>
      </c>
      <c r="N1200" s="46">
        <v>16472.43</v>
      </c>
      <c r="O1200" s="46">
        <v>32.090000000000003</v>
      </c>
      <c r="P1200" s="135">
        <v>59</v>
      </c>
    </row>
    <row r="1201" spans="2:16" ht="15" customHeight="1" x14ac:dyDescent="0.2">
      <c r="B1201" s="25"/>
      <c r="C1201" s="24"/>
      <c r="D1201" s="24"/>
      <c r="E1201" s="24" t="s">
        <v>2083</v>
      </c>
      <c r="F1201" s="24"/>
      <c r="G1201" s="57" t="s">
        <v>2084</v>
      </c>
      <c r="H1201" s="26">
        <v>0</v>
      </c>
      <c r="I1201" s="26">
        <v>0</v>
      </c>
      <c r="J1201" s="26">
        <v>0</v>
      </c>
      <c r="K1201" s="26">
        <v>0</v>
      </c>
      <c r="L1201" s="26">
        <v>0</v>
      </c>
      <c r="M1201" s="26">
        <v>0</v>
      </c>
      <c r="N1201" s="26">
        <v>0</v>
      </c>
      <c r="O1201" s="26">
        <v>0</v>
      </c>
      <c r="P1201" s="137">
        <v>0</v>
      </c>
    </row>
    <row r="1202" spans="2:16" ht="15" customHeight="1" x14ac:dyDescent="0.2">
      <c r="B1202" s="61"/>
      <c r="C1202" s="62"/>
      <c r="D1202" s="62"/>
      <c r="E1202" s="62"/>
      <c r="F1202" s="45" t="s">
        <v>2085</v>
      </c>
      <c r="G1202" s="55" t="s">
        <v>2086</v>
      </c>
      <c r="H1202" s="46">
        <v>2628.9</v>
      </c>
      <c r="I1202" s="46">
        <v>10684.38</v>
      </c>
      <c r="J1202" s="46">
        <v>4261.8900000000003</v>
      </c>
      <c r="K1202" s="46">
        <v>3480.61</v>
      </c>
      <c r="L1202" s="46">
        <v>3464.93</v>
      </c>
      <c r="M1202" s="46">
        <v>1690.32</v>
      </c>
      <c r="N1202" s="46">
        <v>308.99</v>
      </c>
      <c r="O1202" s="46">
        <v>31563.119999999999</v>
      </c>
      <c r="P1202" s="135">
        <v>111.07</v>
      </c>
    </row>
    <row r="1203" spans="2:16" ht="15" customHeight="1" x14ac:dyDescent="0.2">
      <c r="B1203" s="61"/>
      <c r="C1203" s="62"/>
      <c r="D1203" s="62"/>
      <c r="E1203" s="62"/>
      <c r="F1203" s="45" t="s">
        <v>2087</v>
      </c>
      <c r="G1203" s="55" t="s">
        <v>2088</v>
      </c>
      <c r="H1203" s="46">
        <v>59421.65</v>
      </c>
      <c r="I1203" s="46">
        <v>42155.27</v>
      </c>
      <c r="J1203" s="46">
        <v>56231.69</v>
      </c>
      <c r="K1203" s="46">
        <v>27077.67</v>
      </c>
      <c r="L1203" s="46">
        <v>50535.24</v>
      </c>
      <c r="M1203" s="46">
        <v>50024.47</v>
      </c>
      <c r="N1203" s="46">
        <v>30881.08</v>
      </c>
      <c r="O1203" s="46">
        <v>24787.11</v>
      </c>
      <c r="P1203" s="135">
        <v>18504.73</v>
      </c>
    </row>
    <row r="1204" spans="2:16" ht="15" customHeight="1" x14ac:dyDescent="0.2">
      <c r="B1204" s="61"/>
      <c r="C1204" s="62"/>
      <c r="D1204" s="62"/>
      <c r="E1204" s="62"/>
      <c r="F1204" s="45" t="s">
        <v>2089</v>
      </c>
      <c r="G1204" s="55" t="s">
        <v>2090</v>
      </c>
      <c r="H1204" s="46">
        <v>7826.75</v>
      </c>
      <c r="I1204" s="46">
        <v>15379.85</v>
      </c>
      <c r="J1204" s="46">
        <v>24716.32</v>
      </c>
      <c r="K1204" s="46">
        <v>18186.8</v>
      </c>
      <c r="L1204" s="46">
        <v>30426.27</v>
      </c>
      <c r="M1204" s="46">
        <v>14635.21</v>
      </c>
      <c r="N1204" s="46">
        <v>14011.47</v>
      </c>
      <c r="O1204" s="46">
        <v>14872.67</v>
      </c>
      <c r="P1204" s="135">
        <v>6108.75</v>
      </c>
    </row>
    <row r="1205" spans="2:16" ht="30" customHeight="1" x14ac:dyDescent="0.2">
      <c r="B1205" s="61"/>
      <c r="C1205" s="62"/>
      <c r="D1205" s="62"/>
      <c r="E1205" s="62"/>
      <c r="F1205" s="45" t="s">
        <v>2091</v>
      </c>
      <c r="G1205" s="55" t="s">
        <v>2092</v>
      </c>
      <c r="H1205" s="46">
        <v>5660.7</v>
      </c>
      <c r="I1205" s="46">
        <v>1147.1400000000001</v>
      </c>
      <c r="J1205" s="46">
        <v>1005.29</v>
      </c>
      <c r="K1205" s="46">
        <v>511.12</v>
      </c>
      <c r="L1205" s="46">
        <v>1406.49</v>
      </c>
      <c r="M1205" s="46">
        <v>4619.83</v>
      </c>
      <c r="N1205" s="46">
        <v>2909.26</v>
      </c>
      <c r="O1205" s="46">
        <v>1804.48</v>
      </c>
      <c r="P1205" s="135">
        <v>2098.44</v>
      </c>
    </row>
    <row r="1206" spans="2:16" ht="15" customHeight="1" x14ac:dyDescent="0.2">
      <c r="B1206" s="61"/>
      <c r="C1206" s="62"/>
      <c r="D1206" s="62"/>
      <c r="E1206" s="62"/>
      <c r="F1206" s="45" t="s">
        <v>2093</v>
      </c>
      <c r="G1206" s="55" t="s">
        <v>2094</v>
      </c>
      <c r="H1206" s="46">
        <v>0</v>
      </c>
      <c r="I1206" s="46">
        <v>0</v>
      </c>
      <c r="J1206" s="46">
        <v>0</v>
      </c>
      <c r="K1206" s="46">
        <v>0</v>
      </c>
      <c r="L1206" s="46">
        <v>70</v>
      </c>
      <c r="M1206" s="46">
        <v>0</v>
      </c>
      <c r="N1206" s="46">
        <v>0</v>
      </c>
      <c r="O1206" s="46">
        <v>31.36</v>
      </c>
      <c r="P1206" s="135">
        <v>0</v>
      </c>
    </row>
    <row r="1207" spans="2:16" ht="15" customHeight="1" x14ac:dyDescent="0.2">
      <c r="B1207" s="61"/>
      <c r="C1207" s="62"/>
      <c r="D1207" s="62"/>
      <c r="E1207" s="62"/>
      <c r="F1207" s="45" t="s">
        <v>2095</v>
      </c>
      <c r="G1207" s="55" t="s">
        <v>2084</v>
      </c>
      <c r="H1207" s="46">
        <v>25941.43</v>
      </c>
      <c r="I1207" s="46">
        <v>35011.75</v>
      </c>
      <c r="J1207" s="46">
        <v>9901.39</v>
      </c>
      <c r="K1207" s="46">
        <v>19159.88</v>
      </c>
      <c r="L1207" s="46">
        <v>1985.09</v>
      </c>
      <c r="M1207" s="46">
        <v>1072.1600000000001</v>
      </c>
      <c r="N1207" s="46">
        <v>6983.46</v>
      </c>
      <c r="O1207" s="46">
        <v>63560.24</v>
      </c>
      <c r="P1207" s="135">
        <v>28822.17</v>
      </c>
    </row>
    <row r="1208" spans="2:16" ht="15" customHeight="1" thickBot="1" x14ac:dyDescent="0.25">
      <c r="B1208" s="67"/>
      <c r="C1208" s="68"/>
      <c r="D1208" s="68"/>
      <c r="E1208" s="68"/>
      <c r="F1208" s="68"/>
      <c r="G1208" s="69"/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142">
        <v>0</v>
      </c>
    </row>
    <row r="1209" spans="2:16" ht="30" customHeight="1" thickBot="1" x14ac:dyDescent="0.25">
      <c r="B1209" s="50" t="s">
        <v>12</v>
      </c>
      <c r="C1209" s="27"/>
      <c r="D1209" s="28"/>
      <c r="E1209" s="27"/>
      <c r="F1209" s="29"/>
      <c r="G1209" s="51" t="s">
        <v>2096</v>
      </c>
      <c r="H1209" s="94">
        <v>0</v>
      </c>
      <c r="I1209" s="94">
        <v>0</v>
      </c>
      <c r="J1209" s="94">
        <v>0</v>
      </c>
      <c r="K1209" s="94">
        <v>0</v>
      </c>
      <c r="L1209" s="94">
        <v>0</v>
      </c>
      <c r="M1209" s="94">
        <v>0</v>
      </c>
      <c r="N1209" s="94">
        <v>0</v>
      </c>
      <c r="O1209" s="94">
        <v>0</v>
      </c>
      <c r="P1209" s="143">
        <v>0</v>
      </c>
    </row>
    <row r="1210" spans="2:16" ht="15" customHeight="1" x14ac:dyDescent="0.2">
      <c r="B1210" s="34"/>
      <c r="C1210" s="35">
        <v>45</v>
      </c>
      <c r="D1210" s="35"/>
      <c r="E1210" s="35"/>
      <c r="F1210" s="35"/>
      <c r="G1210" s="52" t="s">
        <v>2097</v>
      </c>
      <c r="H1210" s="36">
        <v>0</v>
      </c>
      <c r="I1210" s="36">
        <v>0</v>
      </c>
      <c r="J1210" s="36">
        <v>0</v>
      </c>
      <c r="K1210" s="36">
        <v>0</v>
      </c>
      <c r="L1210" s="36">
        <v>0</v>
      </c>
      <c r="M1210" s="36">
        <v>0</v>
      </c>
      <c r="N1210" s="36">
        <v>0</v>
      </c>
      <c r="O1210" s="36">
        <v>0</v>
      </c>
      <c r="P1210" s="132">
        <v>0</v>
      </c>
    </row>
    <row r="1211" spans="2:16" ht="15" customHeight="1" x14ac:dyDescent="0.2">
      <c r="B1211" s="65"/>
      <c r="C1211" s="39"/>
      <c r="D1211" s="39" t="s">
        <v>2098</v>
      </c>
      <c r="E1211" s="39"/>
      <c r="F1211" s="39"/>
      <c r="G1211" s="53" t="s">
        <v>2099</v>
      </c>
      <c r="H1211" s="40">
        <v>0</v>
      </c>
      <c r="I1211" s="40">
        <v>0</v>
      </c>
      <c r="J1211" s="40">
        <v>0</v>
      </c>
      <c r="K1211" s="40">
        <v>0</v>
      </c>
      <c r="L1211" s="40">
        <v>0</v>
      </c>
      <c r="M1211" s="40">
        <v>0</v>
      </c>
      <c r="N1211" s="40">
        <v>0</v>
      </c>
      <c r="O1211" s="40">
        <v>0</v>
      </c>
      <c r="P1211" s="133">
        <v>0</v>
      </c>
    </row>
    <row r="1212" spans="2:16" ht="15" customHeight="1" x14ac:dyDescent="0.2">
      <c r="B1212" s="25"/>
      <c r="C1212" s="24"/>
      <c r="D1212" s="24"/>
      <c r="E1212" s="24" t="s">
        <v>2100</v>
      </c>
      <c r="F1212" s="24"/>
      <c r="G1212" s="57" t="s">
        <v>2101</v>
      </c>
      <c r="H1212" s="26">
        <v>0</v>
      </c>
      <c r="I1212" s="26">
        <v>0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137">
        <v>0</v>
      </c>
    </row>
    <row r="1213" spans="2:16" ht="15" customHeight="1" x14ac:dyDescent="0.2">
      <c r="B1213" s="61"/>
      <c r="C1213" s="62"/>
      <c r="D1213" s="62"/>
      <c r="E1213" s="62"/>
      <c r="F1213" s="45" t="s">
        <v>2102</v>
      </c>
      <c r="G1213" s="55" t="s">
        <v>2103</v>
      </c>
      <c r="H1213" s="46">
        <v>492943.13</v>
      </c>
      <c r="I1213" s="46">
        <v>434788.95</v>
      </c>
      <c r="J1213" s="46">
        <v>403989.08</v>
      </c>
      <c r="K1213" s="46">
        <v>490736.41</v>
      </c>
      <c r="L1213" s="46">
        <v>469037.32</v>
      </c>
      <c r="M1213" s="46">
        <v>501419.02</v>
      </c>
      <c r="N1213" s="46">
        <v>490019.6</v>
      </c>
      <c r="O1213" s="46">
        <v>553345.68999999994</v>
      </c>
      <c r="P1213" s="135">
        <v>594221.97</v>
      </c>
    </row>
    <row r="1214" spans="2:16" ht="15" customHeight="1" x14ac:dyDescent="0.2">
      <c r="B1214" s="61"/>
      <c r="C1214" s="62"/>
      <c r="D1214" s="62"/>
      <c r="E1214" s="62"/>
      <c r="F1214" s="45" t="s">
        <v>2104</v>
      </c>
      <c r="G1214" s="55" t="s">
        <v>2105</v>
      </c>
      <c r="H1214" s="46">
        <v>72314.38</v>
      </c>
      <c r="I1214" s="46">
        <v>85555.58</v>
      </c>
      <c r="J1214" s="46">
        <v>66426.080000000002</v>
      </c>
      <c r="K1214" s="46">
        <v>86199.29</v>
      </c>
      <c r="L1214" s="46">
        <v>80733.649999999994</v>
      </c>
      <c r="M1214" s="46">
        <v>85236.18</v>
      </c>
      <c r="N1214" s="46">
        <v>86014.77</v>
      </c>
      <c r="O1214" s="46">
        <v>87139.31</v>
      </c>
      <c r="P1214" s="135">
        <v>92419.66</v>
      </c>
    </row>
    <row r="1215" spans="2:16" ht="15" customHeight="1" x14ac:dyDescent="0.2">
      <c r="B1215" s="61"/>
      <c r="C1215" s="62"/>
      <c r="D1215" s="62"/>
      <c r="E1215" s="62"/>
      <c r="F1215" s="45" t="s">
        <v>2106</v>
      </c>
      <c r="G1215" s="55" t="s">
        <v>2107</v>
      </c>
      <c r="H1215" s="46">
        <v>124837.45</v>
      </c>
      <c r="I1215" s="46">
        <v>118871.92</v>
      </c>
      <c r="J1215" s="46">
        <v>174500.21</v>
      </c>
      <c r="K1215" s="46">
        <v>222218.73</v>
      </c>
      <c r="L1215" s="46">
        <v>171670.43</v>
      </c>
      <c r="M1215" s="46">
        <v>193630.67</v>
      </c>
      <c r="N1215" s="46">
        <v>198276.83</v>
      </c>
      <c r="O1215" s="46">
        <v>241361.91</v>
      </c>
      <c r="P1215" s="135">
        <v>229304.07</v>
      </c>
    </row>
    <row r="1216" spans="2:16" ht="15" customHeight="1" x14ac:dyDescent="0.2">
      <c r="B1216" s="61"/>
      <c r="C1216" s="62"/>
      <c r="D1216" s="62"/>
      <c r="E1216" s="62"/>
      <c r="F1216" s="45" t="s">
        <v>2108</v>
      </c>
      <c r="G1216" s="55" t="s">
        <v>2109</v>
      </c>
      <c r="H1216" s="46">
        <v>8314.84</v>
      </c>
      <c r="I1216" s="46">
        <v>11415.37</v>
      </c>
      <c r="J1216" s="46">
        <v>14337.49</v>
      </c>
      <c r="K1216" s="46">
        <v>33257.089999999997</v>
      </c>
      <c r="L1216" s="46">
        <v>9806.65</v>
      </c>
      <c r="M1216" s="46">
        <v>6946.4</v>
      </c>
      <c r="N1216" s="46">
        <v>26376.62</v>
      </c>
      <c r="O1216" s="46">
        <v>23023.72</v>
      </c>
      <c r="P1216" s="135">
        <v>7399.02</v>
      </c>
    </row>
    <row r="1217" spans="2:16" ht="15" customHeight="1" x14ac:dyDescent="0.2">
      <c r="B1217" s="61"/>
      <c r="C1217" s="62"/>
      <c r="D1217" s="62"/>
      <c r="E1217" s="62"/>
      <c r="F1217" s="45" t="s">
        <v>2110</v>
      </c>
      <c r="G1217" s="55" t="s">
        <v>4274</v>
      </c>
      <c r="H1217" s="46">
        <v>287.79000000000002</v>
      </c>
      <c r="I1217" s="46">
        <v>299.82</v>
      </c>
      <c r="J1217" s="46">
        <v>1966.49</v>
      </c>
      <c r="K1217" s="46">
        <v>1725.07</v>
      </c>
      <c r="L1217" s="46">
        <v>615.69000000000005</v>
      </c>
      <c r="M1217" s="46">
        <v>2634.39</v>
      </c>
      <c r="N1217" s="46">
        <v>19030.259999999998</v>
      </c>
      <c r="O1217" s="46">
        <v>8699.7099999999991</v>
      </c>
      <c r="P1217" s="135">
        <v>13438.38</v>
      </c>
    </row>
    <row r="1218" spans="2:16" ht="15" customHeight="1" x14ac:dyDescent="0.2">
      <c r="B1218" s="61"/>
      <c r="C1218" s="62"/>
      <c r="D1218" s="62"/>
      <c r="E1218" s="62"/>
      <c r="F1218" s="45" t="s">
        <v>2112</v>
      </c>
      <c r="G1218" s="55" t="s">
        <v>2113</v>
      </c>
      <c r="H1218" s="46">
        <v>0</v>
      </c>
      <c r="I1218" s="46">
        <v>0</v>
      </c>
      <c r="J1218" s="46">
        <v>0</v>
      </c>
      <c r="K1218" s="46">
        <v>0</v>
      </c>
      <c r="L1218" s="46">
        <v>0</v>
      </c>
      <c r="M1218" s="46">
        <v>0</v>
      </c>
      <c r="N1218" s="46">
        <v>0</v>
      </c>
      <c r="O1218" s="46">
        <v>0</v>
      </c>
      <c r="P1218" s="135">
        <v>0</v>
      </c>
    </row>
    <row r="1219" spans="2:16" ht="15" customHeight="1" x14ac:dyDescent="0.2">
      <c r="B1219" s="25"/>
      <c r="C1219" s="24"/>
      <c r="D1219" s="24"/>
      <c r="E1219" s="24" t="s">
        <v>2114</v>
      </c>
      <c r="F1219" s="24"/>
      <c r="G1219" s="57" t="s">
        <v>2115</v>
      </c>
      <c r="H1219" s="26">
        <v>0</v>
      </c>
      <c r="I1219" s="26">
        <v>0</v>
      </c>
      <c r="J1219" s="26">
        <v>0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  <c r="P1219" s="137">
        <v>0</v>
      </c>
    </row>
    <row r="1220" spans="2:16" ht="15" customHeight="1" x14ac:dyDescent="0.2">
      <c r="B1220" s="61"/>
      <c r="C1220" s="62"/>
      <c r="D1220" s="62"/>
      <c r="E1220" s="62"/>
      <c r="F1220" s="45" t="s">
        <v>2116</v>
      </c>
      <c r="G1220" s="55" t="s">
        <v>2115</v>
      </c>
      <c r="H1220" s="46">
        <v>267.85000000000002</v>
      </c>
      <c r="I1220" s="46">
        <v>267.7</v>
      </c>
      <c r="J1220" s="46">
        <v>1874.96</v>
      </c>
      <c r="K1220" s="46">
        <v>40.4</v>
      </c>
      <c r="L1220" s="46">
        <v>228.3</v>
      </c>
      <c r="M1220" s="46">
        <v>270</v>
      </c>
      <c r="N1220" s="46">
        <v>115.8</v>
      </c>
      <c r="O1220" s="46">
        <v>184.5</v>
      </c>
      <c r="P1220" s="135">
        <v>999.88</v>
      </c>
    </row>
    <row r="1221" spans="2:16" ht="15" customHeight="1" x14ac:dyDescent="0.2">
      <c r="B1221" s="61"/>
      <c r="C1221" s="62"/>
      <c r="D1221" s="62"/>
      <c r="E1221" s="62"/>
      <c r="F1221" s="45" t="s">
        <v>2117</v>
      </c>
      <c r="G1221" s="55" t="s">
        <v>2118</v>
      </c>
      <c r="H1221" s="46">
        <v>365.7</v>
      </c>
      <c r="I1221" s="46">
        <v>339.5</v>
      </c>
      <c r="J1221" s="46">
        <v>1395.6</v>
      </c>
      <c r="K1221" s="46">
        <v>1120.3699999999999</v>
      </c>
      <c r="L1221" s="46">
        <v>903.96</v>
      </c>
      <c r="M1221" s="46">
        <v>888.55</v>
      </c>
      <c r="N1221" s="46">
        <v>767.66</v>
      </c>
      <c r="O1221" s="46">
        <v>1251.1199999999999</v>
      </c>
      <c r="P1221" s="135">
        <v>491.2</v>
      </c>
    </row>
    <row r="1222" spans="2:16" ht="15" customHeight="1" x14ac:dyDescent="0.2">
      <c r="B1222" s="65"/>
      <c r="C1222" s="39"/>
      <c r="D1222" s="39" t="s">
        <v>2119</v>
      </c>
      <c r="E1222" s="39"/>
      <c r="F1222" s="39"/>
      <c r="G1222" s="53" t="s">
        <v>2120</v>
      </c>
      <c r="H1222" s="40">
        <v>0</v>
      </c>
      <c r="I1222" s="40">
        <v>0</v>
      </c>
      <c r="J1222" s="40">
        <v>0</v>
      </c>
      <c r="K1222" s="40">
        <v>0</v>
      </c>
      <c r="L1222" s="40">
        <v>0</v>
      </c>
      <c r="M1222" s="40">
        <v>0</v>
      </c>
      <c r="N1222" s="40">
        <v>0</v>
      </c>
      <c r="O1222" s="40">
        <v>0</v>
      </c>
      <c r="P1222" s="133">
        <v>0</v>
      </c>
    </row>
    <row r="1223" spans="2:16" ht="15" customHeight="1" x14ac:dyDescent="0.2">
      <c r="B1223" s="25"/>
      <c r="C1223" s="24"/>
      <c r="D1223" s="24"/>
      <c r="E1223" s="24" t="s">
        <v>2121</v>
      </c>
      <c r="F1223" s="24"/>
      <c r="G1223" s="57" t="s">
        <v>2120</v>
      </c>
      <c r="H1223" s="26">
        <v>0</v>
      </c>
      <c r="I1223" s="26">
        <v>0</v>
      </c>
      <c r="J1223" s="26">
        <v>0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137">
        <v>0</v>
      </c>
    </row>
    <row r="1224" spans="2:16" ht="15" customHeight="1" x14ac:dyDescent="0.2">
      <c r="B1224" s="61"/>
      <c r="C1224" s="62"/>
      <c r="D1224" s="62"/>
      <c r="E1224" s="62"/>
      <c r="F1224" s="45" t="s">
        <v>2122</v>
      </c>
      <c r="G1224" s="55" t="s">
        <v>2123</v>
      </c>
      <c r="H1224" s="46">
        <v>25178.32</v>
      </c>
      <c r="I1224" s="46">
        <v>31137.08</v>
      </c>
      <c r="J1224" s="46">
        <v>30126.07</v>
      </c>
      <c r="K1224" s="46">
        <v>42120.97</v>
      </c>
      <c r="L1224" s="46">
        <v>34116.870000000003</v>
      </c>
      <c r="M1224" s="46">
        <v>40454.43</v>
      </c>
      <c r="N1224" s="46">
        <v>41460.18</v>
      </c>
      <c r="O1224" s="46">
        <v>40647.75</v>
      </c>
      <c r="P1224" s="135">
        <v>38264.92</v>
      </c>
    </row>
    <row r="1225" spans="2:16" ht="15" customHeight="1" x14ac:dyDescent="0.2">
      <c r="B1225" s="61"/>
      <c r="C1225" s="62"/>
      <c r="D1225" s="62"/>
      <c r="E1225" s="62"/>
      <c r="F1225" s="45" t="s">
        <v>2124</v>
      </c>
      <c r="G1225" s="55" t="s">
        <v>2125</v>
      </c>
      <c r="H1225" s="46">
        <v>2139.44</v>
      </c>
      <c r="I1225" s="46">
        <v>3362.99</v>
      </c>
      <c r="J1225" s="46">
        <v>2361.44</v>
      </c>
      <c r="K1225" s="46">
        <v>4396.83</v>
      </c>
      <c r="L1225" s="46">
        <v>6152.88</v>
      </c>
      <c r="M1225" s="46">
        <v>1867.42</v>
      </c>
      <c r="N1225" s="46">
        <v>14344.46</v>
      </c>
      <c r="O1225" s="46">
        <v>2299.64</v>
      </c>
      <c r="P1225" s="135">
        <v>3741.35</v>
      </c>
    </row>
    <row r="1226" spans="2:16" ht="15" customHeight="1" x14ac:dyDescent="0.2">
      <c r="B1226" s="61"/>
      <c r="C1226" s="62"/>
      <c r="D1226" s="62"/>
      <c r="E1226" s="62"/>
      <c r="F1226" s="45" t="s">
        <v>2126</v>
      </c>
      <c r="G1226" s="55" t="s">
        <v>2127</v>
      </c>
      <c r="H1226" s="46">
        <v>256.36</v>
      </c>
      <c r="I1226" s="46">
        <v>51.39</v>
      </c>
      <c r="J1226" s="46">
        <v>420.58</v>
      </c>
      <c r="K1226" s="46">
        <v>420.2</v>
      </c>
      <c r="L1226" s="46">
        <v>984.68</v>
      </c>
      <c r="M1226" s="46">
        <v>1755.54</v>
      </c>
      <c r="N1226" s="46">
        <v>387.03</v>
      </c>
      <c r="O1226" s="46">
        <v>1607.05</v>
      </c>
      <c r="P1226" s="135">
        <v>568.79</v>
      </c>
    </row>
    <row r="1227" spans="2:16" ht="15" customHeight="1" x14ac:dyDescent="0.2">
      <c r="B1227" s="61"/>
      <c r="C1227" s="62"/>
      <c r="D1227" s="62"/>
      <c r="E1227" s="62"/>
      <c r="F1227" s="45" t="s">
        <v>2128</v>
      </c>
      <c r="G1227" s="55" t="s">
        <v>2129</v>
      </c>
      <c r="H1227" s="46">
        <v>3644.99</v>
      </c>
      <c r="I1227" s="46">
        <v>2010.36</v>
      </c>
      <c r="J1227" s="46">
        <v>2585.79</v>
      </c>
      <c r="K1227" s="46">
        <v>1282.76</v>
      </c>
      <c r="L1227" s="46">
        <v>1701.38</v>
      </c>
      <c r="M1227" s="46">
        <v>1606.29</v>
      </c>
      <c r="N1227" s="46">
        <v>1740.04</v>
      </c>
      <c r="O1227" s="46">
        <v>2139.11</v>
      </c>
      <c r="P1227" s="135">
        <v>1650.96</v>
      </c>
    </row>
    <row r="1228" spans="2:16" ht="15" customHeight="1" x14ac:dyDescent="0.2">
      <c r="B1228" s="61"/>
      <c r="C1228" s="62"/>
      <c r="D1228" s="62"/>
      <c r="E1228" s="62"/>
      <c r="F1228" s="45" t="s">
        <v>2130</v>
      </c>
      <c r="G1228" s="55" t="s">
        <v>2131</v>
      </c>
      <c r="H1228" s="46">
        <v>5218.5600000000004</v>
      </c>
      <c r="I1228" s="46">
        <v>16595.45</v>
      </c>
      <c r="J1228" s="46">
        <v>5743.85</v>
      </c>
      <c r="K1228" s="46">
        <v>2011.13</v>
      </c>
      <c r="L1228" s="46">
        <v>1004.75</v>
      </c>
      <c r="M1228" s="46">
        <v>757.45</v>
      </c>
      <c r="N1228" s="46">
        <v>5108.5</v>
      </c>
      <c r="O1228" s="46">
        <v>2011.79</v>
      </c>
      <c r="P1228" s="135">
        <v>346.5</v>
      </c>
    </row>
    <row r="1229" spans="2:16" ht="15" customHeight="1" x14ac:dyDescent="0.2">
      <c r="B1229" s="61"/>
      <c r="C1229" s="62"/>
      <c r="D1229" s="62"/>
      <c r="E1229" s="62"/>
      <c r="F1229" s="45" t="s">
        <v>2132</v>
      </c>
      <c r="G1229" s="55" t="s">
        <v>2133</v>
      </c>
      <c r="H1229" s="46">
        <v>1634.46</v>
      </c>
      <c r="I1229" s="46">
        <v>820.01</v>
      </c>
      <c r="J1229" s="46">
        <v>2357.66</v>
      </c>
      <c r="K1229" s="46">
        <v>5294.27</v>
      </c>
      <c r="L1229" s="46">
        <v>3550.45</v>
      </c>
      <c r="M1229" s="46">
        <v>2988.67</v>
      </c>
      <c r="N1229" s="46">
        <v>4597.3900000000003</v>
      </c>
      <c r="O1229" s="46">
        <v>2360.16</v>
      </c>
      <c r="P1229" s="135">
        <v>1469.7</v>
      </c>
    </row>
    <row r="1230" spans="2:16" ht="15" customHeight="1" x14ac:dyDescent="0.2">
      <c r="B1230" s="61"/>
      <c r="C1230" s="62"/>
      <c r="D1230" s="62"/>
      <c r="E1230" s="62"/>
      <c r="F1230" s="45" t="s">
        <v>2134</v>
      </c>
      <c r="G1230" s="55" t="s">
        <v>2135</v>
      </c>
      <c r="H1230" s="46">
        <v>24365.68</v>
      </c>
      <c r="I1230" s="46">
        <v>10087.14</v>
      </c>
      <c r="J1230" s="46">
        <v>13558.87</v>
      </c>
      <c r="K1230" s="46">
        <v>17315.88</v>
      </c>
      <c r="L1230" s="46">
        <v>18873.38</v>
      </c>
      <c r="M1230" s="46">
        <v>28078.43</v>
      </c>
      <c r="N1230" s="46">
        <v>21011.81</v>
      </c>
      <c r="O1230" s="46">
        <v>24577.69</v>
      </c>
      <c r="P1230" s="135">
        <v>18712.46</v>
      </c>
    </row>
    <row r="1231" spans="2:16" ht="15" customHeight="1" x14ac:dyDescent="0.2">
      <c r="B1231" s="61"/>
      <c r="C1231" s="62"/>
      <c r="D1231" s="62"/>
      <c r="E1231" s="62"/>
      <c r="F1231" s="45" t="s">
        <v>2136</v>
      </c>
      <c r="G1231" s="55" t="s">
        <v>2137</v>
      </c>
      <c r="H1231" s="46">
        <v>0</v>
      </c>
      <c r="I1231" s="46">
        <v>0</v>
      </c>
      <c r="J1231" s="46">
        <v>0</v>
      </c>
      <c r="K1231" s="46">
        <v>0</v>
      </c>
      <c r="L1231" s="46">
        <v>0</v>
      </c>
      <c r="M1231" s="46">
        <v>0</v>
      </c>
      <c r="N1231" s="46">
        <v>0</v>
      </c>
      <c r="O1231" s="46">
        <v>0</v>
      </c>
      <c r="P1231" s="135">
        <v>0</v>
      </c>
    </row>
    <row r="1232" spans="2:16" ht="15" customHeight="1" x14ac:dyDescent="0.2">
      <c r="B1232" s="65"/>
      <c r="C1232" s="39"/>
      <c r="D1232" s="39" t="s">
        <v>2138</v>
      </c>
      <c r="E1232" s="39"/>
      <c r="F1232" s="39"/>
      <c r="G1232" s="53" t="s">
        <v>2139</v>
      </c>
      <c r="H1232" s="40">
        <v>0</v>
      </c>
      <c r="I1232" s="40">
        <v>0</v>
      </c>
      <c r="J1232" s="40">
        <v>0</v>
      </c>
      <c r="K1232" s="40">
        <v>0</v>
      </c>
      <c r="L1232" s="40">
        <v>0</v>
      </c>
      <c r="M1232" s="40">
        <v>0</v>
      </c>
      <c r="N1232" s="40">
        <v>0</v>
      </c>
      <c r="O1232" s="40">
        <v>0</v>
      </c>
      <c r="P1232" s="133">
        <v>0</v>
      </c>
    </row>
    <row r="1233" spans="2:16" ht="15" customHeight="1" x14ac:dyDescent="0.2">
      <c r="B1233" s="25"/>
      <c r="C1233" s="24"/>
      <c r="D1233" s="24"/>
      <c r="E1233" s="24" t="s">
        <v>2140</v>
      </c>
      <c r="F1233" s="24"/>
      <c r="G1233" s="57" t="s">
        <v>2139</v>
      </c>
      <c r="H1233" s="26">
        <v>0</v>
      </c>
      <c r="I1233" s="26">
        <v>0</v>
      </c>
      <c r="J1233" s="26">
        <v>0</v>
      </c>
      <c r="K1233" s="26">
        <v>0</v>
      </c>
      <c r="L1233" s="26">
        <v>0</v>
      </c>
      <c r="M1233" s="26">
        <v>0</v>
      </c>
      <c r="N1233" s="26">
        <v>0</v>
      </c>
      <c r="O1233" s="26">
        <v>0</v>
      </c>
      <c r="P1233" s="137">
        <v>0</v>
      </c>
    </row>
    <row r="1234" spans="2:16" ht="15" customHeight="1" x14ac:dyDescent="0.2">
      <c r="B1234" s="61"/>
      <c r="C1234" s="62"/>
      <c r="D1234" s="62"/>
      <c r="E1234" s="62"/>
      <c r="F1234" s="45" t="s">
        <v>2141</v>
      </c>
      <c r="G1234" s="55" t="s">
        <v>2142</v>
      </c>
      <c r="H1234" s="46">
        <v>5651364.3200000003</v>
      </c>
      <c r="I1234" s="46">
        <v>3174495.43</v>
      </c>
      <c r="J1234" s="46">
        <v>3328510.05</v>
      </c>
      <c r="K1234" s="46">
        <v>3932251.44</v>
      </c>
      <c r="L1234" s="46">
        <v>3328415.6</v>
      </c>
      <c r="M1234" s="46">
        <v>3615603.99</v>
      </c>
      <c r="N1234" s="46">
        <v>3272434.16</v>
      </c>
      <c r="O1234" s="46">
        <v>3563775.06</v>
      </c>
      <c r="P1234" s="135">
        <v>3291207.69</v>
      </c>
    </row>
    <row r="1235" spans="2:16" ht="15" customHeight="1" x14ac:dyDescent="0.2">
      <c r="B1235" s="61"/>
      <c r="C1235" s="62"/>
      <c r="D1235" s="62"/>
      <c r="E1235" s="62"/>
      <c r="F1235" s="45" t="s">
        <v>2143</v>
      </c>
      <c r="G1235" s="55" t="s">
        <v>4275</v>
      </c>
      <c r="H1235" s="46">
        <v>686286.77</v>
      </c>
      <c r="I1235" s="46">
        <v>920818.96</v>
      </c>
      <c r="J1235" s="46">
        <v>806080.32</v>
      </c>
      <c r="K1235" s="46">
        <v>932145.63</v>
      </c>
      <c r="L1235" s="46">
        <v>644239.86</v>
      </c>
      <c r="M1235" s="46">
        <v>772835.01</v>
      </c>
      <c r="N1235" s="46">
        <v>725084.22</v>
      </c>
      <c r="O1235" s="46">
        <v>816764.65</v>
      </c>
      <c r="P1235" s="135">
        <v>881943.14</v>
      </c>
    </row>
    <row r="1236" spans="2:16" ht="15" customHeight="1" x14ac:dyDescent="0.2">
      <c r="B1236" s="61"/>
      <c r="C1236" s="62"/>
      <c r="D1236" s="62"/>
      <c r="E1236" s="62"/>
      <c r="F1236" s="45" t="s">
        <v>2145</v>
      </c>
      <c r="G1236" s="55" t="s">
        <v>2146</v>
      </c>
      <c r="H1236" s="46">
        <v>748750.89</v>
      </c>
      <c r="I1236" s="46">
        <v>771531.31</v>
      </c>
      <c r="J1236" s="46">
        <v>828183.05</v>
      </c>
      <c r="K1236" s="46">
        <v>796656.86</v>
      </c>
      <c r="L1236" s="46">
        <v>893995.14</v>
      </c>
      <c r="M1236" s="46">
        <v>853565.53</v>
      </c>
      <c r="N1236" s="46">
        <v>853147.08</v>
      </c>
      <c r="O1236" s="46">
        <v>966941.91</v>
      </c>
      <c r="P1236" s="135">
        <v>857299.1</v>
      </c>
    </row>
    <row r="1237" spans="2:16" ht="15" customHeight="1" x14ac:dyDescent="0.2">
      <c r="B1237" s="61"/>
      <c r="C1237" s="62"/>
      <c r="D1237" s="62"/>
      <c r="E1237" s="62"/>
      <c r="F1237" s="45" t="s">
        <v>2147</v>
      </c>
      <c r="G1237" s="55" t="s">
        <v>2148</v>
      </c>
      <c r="H1237" s="46">
        <v>11391.94</v>
      </c>
      <c r="I1237" s="46">
        <v>10419.780000000001</v>
      </c>
      <c r="J1237" s="46">
        <v>13977.02</v>
      </c>
      <c r="K1237" s="46">
        <v>8641.4599999999991</v>
      </c>
      <c r="L1237" s="46">
        <v>13941.63</v>
      </c>
      <c r="M1237" s="46">
        <v>12696.38</v>
      </c>
      <c r="N1237" s="46">
        <v>11753.87</v>
      </c>
      <c r="O1237" s="46">
        <v>11244.88</v>
      </c>
      <c r="P1237" s="135">
        <v>14187.95</v>
      </c>
    </row>
    <row r="1238" spans="2:16" ht="15" customHeight="1" x14ac:dyDescent="0.2">
      <c r="B1238" s="61"/>
      <c r="C1238" s="62"/>
      <c r="D1238" s="62"/>
      <c r="E1238" s="62"/>
      <c r="F1238" s="45" t="s">
        <v>2149</v>
      </c>
      <c r="G1238" s="55" t="s">
        <v>4276</v>
      </c>
      <c r="H1238" s="46">
        <v>75039.78</v>
      </c>
      <c r="I1238" s="46">
        <v>196139.85</v>
      </c>
      <c r="J1238" s="46">
        <v>184943.03</v>
      </c>
      <c r="K1238" s="46">
        <v>187716.18</v>
      </c>
      <c r="L1238" s="46">
        <v>163731.26</v>
      </c>
      <c r="M1238" s="46">
        <v>215129.37</v>
      </c>
      <c r="N1238" s="46">
        <v>218274.71</v>
      </c>
      <c r="O1238" s="46">
        <v>204304.86</v>
      </c>
      <c r="P1238" s="135">
        <v>222950.77</v>
      </c>
    </row>
    <row r="1239" spans="2:16" ht="30" customHeight="1" x14ac:dyDescent="0.2">
      <c r="B1239" s="61"/>
      <c r="C1239" s="62"/>
      <c r="D1239" s="62"/>
      <c r="E1239" s="62"/>
      <c r="F1239" s="45" t="s">
        <v>2151</v>
      </c>
      <c r="G1239" s="55" t="s">
        <v>2152</v>
      </c>
      <c r="H1239" s="46">
        <v>0</v>
      </c>
      <c r="I1239" s="46">
        <v>45.95</v>
      </c>
      <c r="J1239" s="46">
        <v>177.09</v>
      </c>
      <c r="K1239" s="46">
        <v>1172.42</v>
      </c>
      <c r="L1239" s="46">
        <v>0</v>
      </c>
      <c r="M1239" s="46">
        <v>62</v>
      </c>
      <c r="N1239" s="46">
        <v>0</v>
      </c>
      <c r="O1239" s="46">
        <v>287.33</v>
      </c>
      <c r="P1239" s="135">
        <v>41.88</v>
      </c>
    </row>
    <row r="1240" spans="2:16" ht="15" customHeight="1" x14ac:dyDescent="0.2">
      <c r="B1240" s="65"/>
      <c r="C1240" s="39"/>
      <c r="D1240" s="39" t="s">
        <v>2153</v>
      </c>
      <c r="E1240" s="39"/>
      <c r="F1240" s="39"/>
      <c r="G1240" s="53" t="s">
        <v>2154</v>
      </c>
      <c r="H1240" s="40">
        <v>0</v>
      </c>
      <c r="I1240" s="40">
        <v>0</v>
      </c>
      <c r="J1240" s="40">
        <v>0</v>
      </c>
      <c r="K1240" s="40">
        <v>0</v>
      </c>
      <c r="L1240" s="40">
        <v>0</v>
      </c>
      <c r="M1240" s="40">
        <v>0</v>
      </c>
      <c r="N1240" s="40">
        <v>0</v>
      </c>
      <c r="O1240" s="40">
        <v>0</v>
      </c>
      <c r="P1240" s="133">
        <v>0</v>
      </c>
    </row>
    <row r="1241" spans="2:16" ht="15" customHeight="1" x14ac:dyDescent="0.2">
      <c r="B1241" s="25"/>
      <c r="C1241" s="24"/>
      <c r="D1241" s="24"/>
      <c r="E1241" s="24" t="s">
        <v>2155</v>
      </c>
      <c r="F1241" s="24"/>
      <c r="G1241" s="57" t="s">
        <v>2156</v>
      </c>
      <c r="H1241" s="26">
        <v>0</v>
      </c>
      <c r="I1241" s="26">
        <v>0</v>
      </c>
      <c r="J1241" s="26">
        <v>0</v>
      </c>
      <c r="K1241" s="26">
        <v>0</v>
      </c>
      <c r="L1241" s="26">
        <v>0</v>
      </c>
      <c r="M1241" s="26">
        <v>0</v>
      </c>
      <c r="N1241" s="26">
        <v>0</v>
      </c>
      <c r="O1241" s="26">
        <v>0</v>
      </c>
      <c r="P1241" s="137">
        <v>0</v>
      </c>
    </row>
    <row r="1242" spans="2:16" ht="15" customHeight="1" x14ac:dyDescent="0.2">
      <c r="B1242" s="61"/>
      <c r="C1242" s="62"/>
      <c r="D1242" s="62"/>
      <c r="E1242" s="62"/>
      <c r="F1242" s="45" t="s">
        <v>2157</v>
      </c>
      <c r="G1242" s="55" t="s">
        <v>2158</v>
      </c>
      <c r="H1242" s="46">
        <v>17960.099999999999</v>
      </c>
      <c r="I1242" s="46">
        <v>29990.12</v>
      </c>
      <c r="J1242" s="46">
        <v>19112.740000000002</v>
      </c>
      <c r="K1242" s="46">
        <v>29653.17</v>
      </c>
      <c r="L1242" s="46">
        <v>51173.74</v>
      </c>
      <c r="M1242" s="46">
        <v>59279.28</v>
      </c>
      <c r="N1242" s="46">
        <v>60913.36</v>
      </c>
      <c r="O1242" s="46">
        <v>26533.83</v>
      </c>
      <c r="P1242" s="135">
        <v>32551.69</v>
      </c>
    </row>
    <row r="1243" spans="2:16" ht="15" customHeight="1" x14ac:dyDescent="0.2">
      <c r="B1243" s="61"/>
      <c r="C1243" s="62"/>
      <c r="D1243" s="62"/>
      <c r="E1243" s="62"/>
      <c r="F1243" s="45" t="s">
        <v>2159</v>
      </c>
      <c r="G1243" s="55" t="s">
        <v>2160</v>
      </c>
      <c r="H1243" s="46">
        <v>143985.74</v>
      </c>
      <c r="I1243" s="46">
        <v>143923.01999999999</v>
      </c>
      <c r="J1243" s="46">
        <v>132805.94</v>
      </c>
      <c r="K1243" s="46">
        <v>155516.54999999999</v>
      </c>
      <c r="L1243" s="46">
        <v>143165.14000000001</v>
      </c>
      <c r="M1243" s="46">
        <v>114543.51</v>
      </c>
      <c r="N1243" s="46">
        <v>175692.45</v>
      </c>
      <c r="O1243" s="46">
        <v>102864.54</v>
      </c>
      <c r="P1243" s="135">
        <v>115730.47</v>
      </c>
    </row>
    <row r="1244" spans="2:16" ht="15" customHeight="1" x14ac:dyDescent="0.2">
      <c r="B1244" s="61"/>
      <c r="C1244" s="62"/>
      <c r="D1244" s="62"/>
      <c r="E1244" s="62"/>
      <c r="F1244" s="45" t="s">
        <v>2161</v>
      </c>
      <c r="G1244" s="55" t="s">
        <v>2162</v>
      </c>
      <c r="H1244" s="46">
        <v>46225.55</v>
      </c>
      <c r="I1244" s="46">
        <v>65611.56</v>
      </c>
      <c r="J1244" s="46">
        <v>76100.7</v>
      </c>
      <c r="K1244" s="46">
        <v>70267.09</v>
      </c>
      <c r="L1244" s="46">
        <v>82510.92</v>
      </c>
      <c r="M1244" s="46">
        <v>91546.89</v>
      </c>
      <c r="N1244" s="46">
        <v>47118.35</v>
      </c>
      <c r="O1244" s="46">
        <v>94643.69</v>
      </c>
      <c r="P1244" s="135">
        <v>95219.09</v>
      </c>
    </row>
    <row r="1245" spans="2:16" ht="15" customHeight="1" x14ac:dyDescent="0.2">
      <c r="B1245" s="61"/>
      <c r="C1245" s="62"/>
      <c r="D1245" s="62"/>
      <c r="E1245" s="62"/>
      <c r="F1245" s="45" t="s">
        <v>2163</v>
      </c>
      <c r="G1245" s="55" t="s">
        <v>2164</v>
      </c>
      <c r="H1245" s="46">
        <v>250.63</v>
      </c>
      <c r="I1245" s="46">
        <v>305.02999999999997</v>
      </c>
      <c r="J1245" s="46">
        <v>291.93</v>
      </c>
      <c r="K1245" s="46">
        <v>426.66</v>
      </c>
      <c r="L1245" s="46">
        <v>434.02</v>
      </c>
      <c r="M1245" s="46">
        <v>498.89</v>
      </c>
      <c r="N1245" s="46">
        <v>472.43</v>
      </c>
      <c r="O1245" s="46">
        <v>236.13</v>
      </c>
      <c r="P1245" s="135">
        <v>695.51</v>
      </c>
    </row>
    <row r="1246" spans="2:16" ht="15" customHeight="1" x14ac:dyDescent="0.2">
      <c r="B1246" s="61"/>
      <c r="C1246" s="62"/>
      <c r="D1246" s="62"/>
      <c r="E1246" s="62"/>
      <c r="F1246" s="45" t="s">
        <v>2165</v>
      </c>
      <c r="G1246" s="55" t="s">
        <v>2166</v>
      </c>
      <c r="H1246" s="46">
        <v>0</v>
      </c>
      <c r="I1246" s="46">
        <v>0</v>
      </c>
      <c r="J1246" s="46">
        <v>0</v>
      </c>
      <c r="K1246" s="46">
        <v>0</v>
      </c>
      <c r="L1246" s="46">
        <v>0</v>
      </c>
      <c r="M1246" s="46">
        <v>0</v>
      </c>
      <c r="N1246" s="46">
        <v>0</v>
      </c>
      <c r="O1246" s="46">
        <v>0</v>
      </c>
      <c r="P1246" s="135">
        <v>0</v>
      </c>
    </row>
    <row r="1247" spans="2:16" ht="15" customHeight="1" x14ac:dyDescent="0.2">
      <c r="B1247" s="25"/>
      <c r="C1247" s="24"/>
      <c r="D1247" s="24"/>
      <c r="E1247" s="24" t="s">
        <v>2167</v>
      </c>
      <c r="F1247" s="24"/>
      <c r="G1247" s="57" t="s">
        <v>2168</v>
      </c>
      <c r="H1247" s="26">
        <v>0</v>
      </c>
      <c r="I1247" s="26">
        <v>0</v>
      </c>
      <c r="J1247" s="26">
        <v>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137">
        <v>0</v>
      </c>
    </row>
    <row r="1248" spans="2:16" ht="30" customHeight="1" x14ac:dyDescent="0.2">
      <c r="B1248" s="61"/>
      <c r="C1248" s="62"/>
      <c r="D1248" s="62"/>
      <c r="E1248" s="62"/>
      <c r="F1248" s="45" t="s">
        <v>2169</v>
      </c>
      <c r="G1248" s="55" t="s">
        <v>2170</v>
      </c>
      <c r="H1248" s="46">
        <v>47.04</v>
      </c>
      <c r="I1248" s="46">
        <v>0</v>
      </c>
      <c r="J1248" s="46">
        <v>0</v>
      </c>
      <c r="K1248" s="46">
        <v>79.709999999999994</v>
      </c>
      <c r="L1248" s="46">
        <v>0</v>
      </c>
      <c r="M1248" s="46">
        <v>0</v>
      </c>
      <c r="N1248" s="46">
        <v>0</v>
      </c>
      <c r="O1248" s="46">
        <v>0</v>
      </c>
      <c r="P1248" s="135">
        <v>0</v>
      </c>
    </row>
    <row r="1249" spans="2:16" ht="15" customHeight="1" x14ac:dyDescent="0.2">
      <c r="B1249" s="61"/>
      <c r="C1249" s="62"/>
      <c r="D1249" s="62"/>
      <c r="E1249" s="62"/>
      <c r="F1249" s="45" t="s">
        <v>2171</v>
      </c>
      <c r="G1249" s="55" t="s">
        <v>2172</v>
      </c>
      <c r="H1249" s="46">
        <v>0</v>
      </c>
      <c r="I1249" s="46">
        <v>0</v>
      </c>
      <c r="J1249" s="46">
        <v>0</v>
      </c>
      <c r="K1249" s="46">
        <v>0</v>
      </c>
      <c r="L1249" s="46">
        <v>64.5</v>
      </c>
      <c r="M1249" s="46">
        <v>104</v>
      </c>
      <c r="N1249" s="46">
        <v>0</v>
      </c>
      <c r="O1249" s="46">
        <v>0</v>
      </c>
      <c r="P1249" s="135">
        <v>0</v>
      </c>
    </row>
    <row r="1250" spans="2:16" ht="15" customHeight="1" x14ac:dyDescent="0.2">
      <c r="B1250" s="25"/>
      <c r="C1250" s="24"/>
      <c r="D1250" s="24"/>
      <c r="E1250" s="24" t="s">
        <v>2173</v>
      </c>
      <c r="F1250" s="24"/>
      <c r="G1250" s="57" t="s">
        <v>2174</v>
      </c>
      <c r="H1250" s="26">
        <v>0</v>
      </c>
      <c r="I1250" s="26">
        <v>0</v>
      </c>
      <c r="J1250" s="26">
        <v>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137">
        <v>0</v>
      </c>
    </row>
    <row r="1251" spans="2:16" ht="15" customHeight="1" x14ac:dyDescent="0.2">
      <c r="B1251" s="61"/>
      <c r="C1251" s="62"/>
      <c r="D1251" s="62"/>
      <c r="E1251" s="62"/>
      <c r="F1251" s="45" t="s">
        <v>2175</v>
      </c>
      <c r="G1251" s="55" t="s">
        <v>2176</v>
      </c>
      <c r="H1251" s="59">
        <v>322.45999999999998</v>
      </c>
      <c r="I1251" s="59">
        <v>221.87</v>
      </c>
      <c r="J1251" s="59">
        <v>199.96</v>
      </c>
      <c r="K1251" s="59">
        <v>302.06</v>
      </c>
      <c r="L1251" s="59">
        <v>505.21</v>
      </c>
      <c r="M1251" s="59">
        <v>227.13</v>
      </c>
      <c r="N1251" s="59">
        <v>272.64999999999998</v>
      </c>
      <c r="O1251" s="59">
        <v>395.52</v>
      </c>
      <c r="P1251" s="139">
        <v>171.34</v>
      </c>
    </row>
    <row r="1252" spans="2:16" ht="12.75" x14ac:dyDescent="0.2">
      <c r="B1252" s="34"/>
      <c r="C1252" s="35" t="s">
        <v>2177</v>
      </c>
      <c r="D1252" s="35"/>
      <c r="E1252" s="35"/>
      <c r="F1252" s="35"/>
      <c r="G1252" s="52" t="s">
        <v>2178</v>
      </c>
      <c r="H1252" s="60">
        <v>0</v>
      </c>
      <c r="I1252" s="60">
        <v>0</v>
      </c>
      <c r="J1252" s="60">
        <v>0</v>
      </c>
      <c r="K1252" s="60">
        <v>0</v>
      </c>
      <c r="L1252" s="60">
        <v>0</v>
      </c>
      <c r="M1252" s="60">
        <v>0</v>
      </c>
      <c r="N1252" s="60">
        <v>0</v>
      </c>
      <c r="O1252" s="60">
        <v>0</v>
      </c>
      <c r="P1252" s="140">
        <v>0</v>
      </c>
    </row>
    <row r="1253" spans="2:16" ht="15" customHeight="1" x14ac:dyDescent="0.2">
      <c r="B1253" s="65"/>
      <c r="C1253" s="39"/>
      <c r="D1253" s="39" t="s">
        <v>2179</v>
      </c>
      <c r="E1253" s="39"/>
      <c r="F1253" s="39"/>
      <c r="G1253" s="53" t="s">
        <v>2180</v>
      </c>
      <c r="H1253" s="40">
        <v>0</v>
      </c>
      <c r="I1253" s="40">
        <v>0</v>
      </c>
      <c r="J1253" s="40">
        <v>0</v>
      </c>
      <c r="K1253" s="40">
        <v>0</v>
      </c>
      <c r="L1253" s="40">
        <v>0</v>
      </c>
      <c r="M1253" s="40">
        <v>0</v>
      </c>
      <c r="N1253" s="40">
        <v>0</v>
      </c>
      <c r="O1253" s="40">
        <v>0</v>
      </c>
      <c r="P1253" s="133">
        <v>0</v>
      </c>
    </row>
    <row r="1254" spans="2:16" ht="15" customHeight="1" x14ac:dyDescent="0.2">
      <c r="B1254" s="25"/>
      <c r="C1254" s="24"/>
      <c r="D1254" s="24"/>
      <c r="E1254" s="24" t="s">
        <v>2181</v>
      </c>
      <c r="F1254" s="24"/>
      <c r="G1254" s="57" t="s">
        <v>4277</v>
      </c>
      <c r="H1254" s="26">
        <v>0</v>
      </c>
      <c r="I1254" s="26">
        <v>0</v>
      </c>
      <c r="J1254" s="26">
        <v>0</v>
      </c>
      <c r="K1254" s="26">
        <v>0</v>
      </c>
      <c r="L1254" s="26">
        <v>0</v>
      </c>
      <c r="M1254" s="26">
        <v>0</v>
      </c>
      <c r="N1254" s="26">
        <v>0</v>
      </c>
      <c r="O1254" s="26">
        <v>0</v>
      </c>
      <c r="P1254" s="137">
        <v>0</v>
      </c>
    </row>
    <row r="1255" spans="2:16" ht="15" customHeight="1" x14ac:dyDescent="0.2">
      <c r="B1255" s="61"/>
      <c r="C1255" s="62"/>
      <c r="D1255" s="62"/>
      <c r="E1255" s="62"/>
      <c r="F1255" s="45" t="s">
        <v>2183</v>
      </c>
      <c r="G1255" s="55" t="s">
        <v>4277</v>
      </c>
      <c r="H1255" s="46">
        <v>0</v>
      </c>
      <c r="I1255" s="46">
        <v>0</v>
      </c>
      <c r="J1255" s="46">
        <v>0</v>
      </c>
      <c r="K1255" s="46">
        <v>0</v>
      </c>
      <c r="L1255" s="46">
        <v>0</v>
      </c>
      <c r="M1255" s="46">
        <v>0</v>
      </c>
      <c r="N1255" s="46">
        <v>0</v>
      </c>
      <c r="O1255" s="46">
        <v>0</v>
      </c>
      <c r="P1255" s="135">
        <v>0</v>
      </c>
    </row>
    <row r="1256" spans="2:16" ht="30" customHeight="1" x14ac:dyDescent="0.2">
      <c r="B1256" s="25"/>
      <c r="C1256" s="24"/>
      <c r="D1256" s="24"/>
      <c r="E1256" s="24" t="s">
        <v>2184</v>
      </c>
      <c r="F1256" s="24"/>
      <c r="G1256" s="57" t="s">
        <v>2185</v>
      </c>
      <c r="H1256" s="26">
        <v>0</v>
      </c>
      <c r="I1256" s="26">
        <v>0</v>
      </c>
      <c r="J1256" s="26">
        <v>0</v>
      </c>
      <c r="K1256" s="26">
        <v>0</v>
      </c>
      <c r="L1256" s="26">
        <v>0</v>
      </c>
      <c r="M1256" s="26">
        <v>0</v>
      </c>
      <c r="N1256" s="26">
        <v>0</v>
      </c>
      <c r="O1256" s="26">
        <v>0</v>
      </c>
      <c r="P1256" s="137">
        <v>0</v>
      </c>
    </row>
    <row r="1257" spans="2:16" ht="30" customHeight="1" x14ac:dyDescent="0.2">
      <c r="B1257" s="61"/>
      <c r="C1257" s="62"/>
      <c r="D1257" s="62"/>
      <c r="E1257" s="62"/>
      <c r="F1257" s="45" t="s">
        <v>2186</v>
      </c>
      <c r="G1257" s="55" t="s">
        <v>2185</v>
      </c>
      <c r="H1257" s="46">
        <v>3517.81</v>
      </c>
      <c r="I1257" s="46">
        <v>5222.16</v>
      </c>
      <c r="J1257" s="46">
        <v>6016.23</v>
      </c>
      <c r="K1257" s="46">
        <v>7253.87</v>
      </c>
      <c r="L1257" s="46">
        <v>6509.53</v>
      </c>
      <c r="M1257" s="46">
        <v>9909.7099999999991</v>
      </c>
      <c r="N1257" s="46">
        <v>30043.01</v>
      </c>
      <c r="O1257" s="46">
        <v>3600.16</v>
      </c>
      <c r="P1257" s="135">
        <v>6439.5</v>
      </c>
    </row>
    <row r="1258" spans="2:16" ht="15" customHeight="1" x14ac:dyDescent="0.2">
      <c r="B1258" s="25"/>
      <c r="C1258" s="24"/>
      <c r="D1258" s="24"/>
      <c r="E1258" s="24" t="s">
        <v>2187</v>
      </c>
      <c r="F1258" s="24"/>
      <c r="G1258" s="57" t="s">
        <v>2188</v>
      </c>
      <c r="H1258" s="26">
        <v>0</v>
      </c>
      <c r="I1258" s="26">
        <v>0</v>
      </c>
      <c r="J1258" s="26">
        <v>0</v>
      </c>
      <c r="K1258" s="26">
        <v>0</v>
      </c>
      <c r="L1258" s="26">
        <v>0</v>
      </c>
      <c r="M1258" s="26">
        <v>0</v>
      </c>
      <c r="N1258" s="26">
        <v>0</v>
      </c>
      <c r="O1258" s="26">
        <v>0</v>
      </c>
      <c r="P1258" s="137">
        <v>0</v>
      </c>
    </row>
    <row r="1259" spans="2:16" ht="15" customHeight="1" x14ac:dyDescent="0.2">
      <c r="B1259" s="61"/>
      <c r="C1259" s="62"/>
      <c r="D1259" s="62"/>
      <c r="E1259" s="62"/>
      <c r="F1259" s="45" t="s">
        <v>2189</v>
      </c>
      <c r="G1259" s="55" t="s">
        <v>2188</v>
      </c>
      <c r="H1259" s="46">
        <v>0</v>
      </c>
      <c r="I1259" s="46">
        <v>0</v>
      </c>
      <c r="J1259" s="46">
        <v>0</v>
      </c>
      <c r="K1259" s="46">
        <v>0</v>
      </c>
      <c r="L1259" s="46">
        <v>0</v>
      </c>
      <c r="M1259" s="46">
        <v>0</v>
      </c>
      <c r="N1259" s="46">
        <v>0</v>
      </c>
      <c r="O1259" s="46">
        <v>0</v>
      </c>
      <c r="P1259" s="135">
        <v>0</v>
      </c>
    </row>
    <row r="1260" spans="2:16" ht="30" customHeight="1" x14ac:dyDescent="0.2">
      <c r="B1260" s="25"/>
      <c r="C1260" s="24"/>
      <c r="D1260" s="24"/>
      <c r="E1260" s="24" t="s">
        <v>2190</v>
      </c>
      <c r="F1260" s="24"/>
      <c r="G1260" s="57" t="s">
        <v>2191</v>
      </c>
      <c r="H1260" s="26">
        <v>0</v>
      </c>
      <c r="I1260" s="26">
        <v>0</v>
      </c>
      <c r="J1260" s="26">
        <v>0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137">
        <v>0</v>
      </c>
    </row>
    <row r="1261" spans="2:16" ht="30" customHeight="1" x14ac:dyDescent="0.2">
      <c r="B1261" s="61"/>
      <c r="C1261" s="62"/>
      <c r="D1261" s="62"/>
      <c r="E1261" s="62"/>
      <c r="F1261" s="45" t="s">
        <v>2192</v>
      </c>
      <c r="G1261" s="55" t="s">
        <v>2191</v>
      </c>
      <c r="H1261" s="46">
        <v>111249.23</v>
      </c>
      <c r="I1261" s="46">
        <v>157745.95000000001</v>
      </c>
      <c r="J1261" s="46">
        <v>185593.15</v>
      </c>
      <c r="K1261" s="46">
        <v>164267.67000000001</v>
      </c>
      <c r="L1261" s="46">
        <v>162747.57</v>
      </c>
      <c r="M1261" s="46">
        <v>137683</v>
      </c>
      <c r="N1261" s="46">
        <v>179116.46</v>
      </c>
      <c r="O1261" s="46">
        <v>131083.26</v>
      </c>
      <c r="P1261" s="135">
        <v>207657.46</v>
      </c>
    </row>
    <row r="1262" spans="2:16" ht="30" customHeight="1" x14ac:dyDescent="0.2">
      <c r="B1262" s="25"/>
      <c r="C1262" s="24"/>
      <c r="D1262" s="24"/>
      <c r="E1262" s="24" t="s">
        <v>2193</v>
      </c>
      <c r="F1262" s="24"/>
      <c r="G1262" s="57" t="s">
        <v>2194</v>
      </c>
      <c r="H1262" s="26">
        <v>0</v>
      </c>
      <c r="I1262" s="26">
        <v>0</v>
      </c>
      <c r="J1262" s="26">
        <v>0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137">
        <v>0</v>
      </c>
    </row>
    <row r="1263" spans="2:16" ht="30" customHeight="1" x14ac:dyDescent="0.2">
      <c r="B1263" s="61"/>
      <c r="C1263" s="62"/>
      <c r="D1263" s="62"/>
      <c r="E1263" s="62"/>
      <c r="F1263" s="45" t="s">
        <v>2195</v>
      </c>
      <c r="G1263" s="55" t="s">
        <v>2194</v>
      </c>
      <c r="H1263" s="46">
        <v>3284.49</v>
      </c>
      <c r="I1263" s="46">
        <v>0</v>
      </c>
      <c r="J1263" s="46">
        <v>0</v>
      </c>
      <c r="K1263" s="46">
        <v>0</v>
      </c>
      <c r="L1263" s="46">
        <v>1157.08</v>
      </c>
      <c r="M1263" s="46">
        <v>2281.75</v>
      </c>
      <c r="N1263" s="46">
        <v>0</v>
      </c>
      <c r="O1263" s="46">
        <v>3277.21</v>
      </c>
      <c r="P1263" s="135">
        <v>0</v>
      </c>
    </row>
    <row r="1264" spans="2:16" ht="15" customHeight="1" x14ac:dyDescent="0.2">
      <c r="B1264" s="25"/>
      <c r="C1264" s="24"/>
      <c r="D1264" s="24"/>
      <c r="E1264" s="24" t="s">
        <v>2196</v>
      </c>
      <c r="F1264" s="24"/>
      <c r="G1264" s="57" t="s">
        <v>2197</v>
      </c>
      <c r="H1264" s="26">
        <v>0</v>
      </c>
      <c r="I1264" s="26">
        <v>0</v>
      </c>
      <c r="J1264" s="26">
        <v>0</v>
      </c>
      <c r="K1264" s="26">
        <v>0</v>
      </c>
      <c r="L1264" s="26">
        <v>0</v>
      </c>
      <c r="M1264" s="26">
        <v>0</v>
      </c>
      <c r="N1264" s="26">
        <v>0</v>
      </c>
      <c r="O1264" s="26">
        <v>0</v>
      </c>
      <c r="P1264" s="137">
        <v>0</v>
      </c>
    </row>
    <row r="1265" spans="2:16" ht="15" customHeight="1" x14ac:dyDescent="0.2">
      <c r="B1265" s="61"/>
      <c r="C1265" s="62"/>
      <c r="D1265" s="62"/>
      <c r="E1265" s="62"/>
      <c r="F1265" s="45" t="s">
        <v>2198</v>
      </c>
      <c r="G1265" s="55" t="s">
        <v>2197</v>
      </c>
      <c r="H1265" s="46">
        <v>916.26</v>
      </c>
      <c r="I1265" s="46">
        <v>695.79</v>
      </c>
      <c r="J1265" s="46">
        <v>713.2</v>
      </c>
      <c r="K1265" s="46">
        <v>0</v>
      </c>
      <c r="L1265" s="46">
        <v>1225.7</v>
      </c>
      <c r="M1265" s="46">
        <v>762.08</v>
      </c>
      <c r="N1265" s="46">
        <v>755.79</v>
      </c>
      <c r="O1265" s="46">
        <v>980.01</v>
      </c>
      <c r="P1265" s="135">
        <v>1480.12</v>
      </c>
    </row>
    <row r="1266" spans="2:16" ht="15" customHeight="1" x14ac:dyDescent="0.2">
      <c r="B1266" s="25"/>
      <c r="C1266" s="24"/>
      <c r="D1266" s="24"/>
      <c r="E1266" s="24" t="s">
        <v>2199</v>
      </c>
      <c r="F1266" s="24"/>
      <c r="G1266" s="57" t="s">
        <v>2200</v>
      </c>
      <c r="H1266" s="26">
        <v>0</v>
      </c>
      <c r="I1266" s="26">
        <v>0</v>
      </c>
      <c r="J1266" s="26">
        <v>0</v>
      </c>
      <c r="K1266" s="26">
        <v>0</v>
      </c>
      <c r="L1266" s="26">
        <v>0</v>
      </c>
      <c r="M1266" s="26">
        <v>0</v>
      </c>
      <c r="N1266" s="26">
        <v>0</v>
      </c>
      <c r="O1266" s="26">
        <v>0</v>
      </c>
      <c r="P1266" s="137">
        <v>0</v>
      </c>
    </row>
    <row r="1267" spans="2:16" ht="15" customHeight="1" x14ac:dyDescent="0.2">
      <c r="B1267" s="61"/>
      <c r="C1267" s="62"/>
      <c r="D1267" s="62"/>
      <c r="E1267" s="62"/>
      <c r="F1267" s="45" t="s">
        <v>2201</v>
      </c>
      <c r="G1267" s="55" t="s">
        <v>2200</v>
      </c>
      <c r="H1267" s="46">
        <v>706.43</v>
      </c>
      <c r="I1267" s="46">
        <v>1572.94</v>
      </c>
      <c r="J1267" s="46">
        <v>1008.3</v>
      </c>
      <c r="K1267" s="46">
        <v>744.86</v>
      </c>
      <c r="L1267" s="46">
        <v>524.14</v>
      </c>
      <c r="M1267" s="46">
        <v>2448.62</v>
      </c>
      <c r="N1267" s="46">
        <v>2273.2600000000002</v>
      </c>
      <c r="O1267" s="46">
        <v>1601.53</v>
      </c>
      <c r="P1267" s="135">
        <v>2174.7600000000002</v>
      </c>
    </row>
    <row r="1268" spans="2:16" ht="30" customHeight="1" x14ac:dyDescent="0.2">
      <c r="B1268" s="25"/>
      <c r="C1268" s="24"/>
      <c r="D1268" s="24"/>
      <c r="E1268" s="24" t="s">
        <v>2202</v>
      </c>
      <c r="F1268" s="24"/>
      <c r="G1268" s="57" t="s">
        <v>2203</v>
      </c>
      <c r="H1268" s="26">
        <v>0</v>
      </c>
      <c r="I1268" s="26">
        <v>0</v>
      </c>
      <c r="J1268" s="26">
        <v>0</v>
      </c>
      <c r="K1268" s="26">
        <v>0</v>
      </c>
      <c r="L1268" s="26">
        <v>0</v>
      </c>
      <c r="M1268" s="26">
        <v>0</v>
      </c>
      <c r="N1268" s="26">
        <v>0</v>
      </c>
      <c r="O1268" s="26">
        <v>0</v>
      </c>
      <c r="P1268" s="137">
        <v>0</v>
      </c>
    </row>
    <row r="1269" spans="2:16" ht="25.5" x14ac:dyDescent="0.2">
      <c r="B1269" s="61"/>
      <c r="C1269" s="62"/>
      <c r="D1269" s="62"/>
      <c r="E1269" s="62"/>
      <c r="F1269" s="45" t="s">
        <v>2204</v>
      </c>
      <c r="G1269" s="55" t="s">
        <v>2205</v>
      </c>
      <c r="H1269" s="46">
        <v>343.35</v>
      </c>
      <c r="I1269" s="46">
        <v>86.57</v>
      </c>
      <c r="J1269" s="46">
        <v>346.29</v>
      </c>
      <c r="K1269" s="46">
        <v>80.12</v>
      </c>
      <c r="L1269" s="46">
        <v>138.32</v>
      </c>
      <c r="M1269" s="46">
        <v>117.26</v>
      </c>
      <c r="N1269" s="46">
        <v>113.82</v>
      </c>
      <c r="O1269" s="46">
        <v>2647.5</v>
      </c>
      <c r="P1269" s="135">
        <v>296.79000000000002</v>
      </c>
    </row>
    <row r="1270" spans="2:16" ht="25.5" x14ac:dyDescent="0.2">
      <c r="B1270" s="61"/>
      <c r="C1270" s="62"/>
      <c r="D1270" s="62"/>
      <c r="E1270" s="62"/>
      <c r="F1270" s="45" t="s">
        <v>2206</v>
      </c>
      <c r="G1270" s="55" t="s">
        <v>4278</v>
      </c>
      <c r="H1270" s="46">
        <v>0</v>
      </c>
      <c r="I1270" s="46">
        <v>0</v>
      </c>
      <c r="J1270" s="46">
        <v>0</v>
      </c>
      <c r="K1270" s="46">
        <v>0</v>
      </c>
      <c r="L1270" s="46">
        <v>0</v>
      </c>
      <c r="M1270" s="46">
        <v>0</v>
      </c>
      <c r="N1270" s="46">
        <v>0</v>
      </c>
      <c r="O1270" s="46">
        <v>0</v>
      </c>
      <c r="P1270" s="135">
        <v>90.48</v>
      </c>
    </row>
    <row r="1271" spans="2:16" ht="15" customHeight="1" x14ac:dyDescent="0.2">
      <c r="B1271" s="61"/>
      <c r="C1271" s="62"/>
      <c r="D1271" s="62"/>
      <c r="E1271" s="62"/>
      <c r="F1271" s="45" t="s">
        <v>2208</v>
      </c>
      <c r="G1271" s="55" t="s">
        <v>2209</v>
      </c>
      <c r="H1271" s="46">
        <v>0</v>
      </c>
      <c r="I1271" s="46">
        <v>0</v>
      </c>
      <c r="J1271" s="46">
        <v>0</v>
      </c>
      <c r="K1271" s="46">
        <v>0</v>
      </c>
      <c r="L1271" s="46">
        <v>0</v>
      </c>
      <c r="M1271" s="46">
        <v>0</v>
      </c>
      <c r="N1271" s="46">
        <v>0</v>
      </c>
      <c r="O1271" s="46">
        <v>0</v>
      </c>
      <c r="P1271" s="135">
        <v>0</v>
      </c>
    </row>
    <row r="1272" spans="2:16" ht="25.5" x14ac:dyDescent="0.2">
      <c r="B1272" s="61"/>
      <c r="C1272" s="62"/>
      <c r="D1272" s="62"/>
      <c r="E1272" s="62"/>
      <c r="F1272" s="45" t="s">
        <v>2210</v>
      </c>
      <c r="G1272" s="55" t="s">
        <v>2211</v>
      </c>
      <c r="H1272" s="46">
        <v>53087.75</v>
      </c>
      <c r="I1272" s="46">
        <v>1146.6400000000001</v>
      </c>
      <c r="J1272" s="46">
        <v>3214.26</v>
      </c>
      <c r="K1272" s="46">
        <v>2120.79</v>
      </c>
      <c r="L1272" s="46">
        <v>39.42</v>
      </c>
      <c r="M1272" s="46">
        <v>8.1999999999999993</v>
      </c>
      <c r="N1272" s="46">
        <v>1103.98</v>
      </c>
      <c r="O1272" s="46">
        <v>245.88</v>
      </c>
      <c r="P1272" s="135">
        <v>225.69</v>
      </c>
    </row>
    <row r="1273" spans="2:16" ht="15" customHeight="1" x14ac:dyDescent="0.2">
      <c r="B1273" s="25"/>
      <c r="C1273" s="24"/>
      <c r="D1273" s="24"/>
      <c r="E1273" s="24" t="s">
        <v>2212</v>
      </c>
      <c r="F1273" s="24"/>
      <c r="G1273" s="57" t="s">
        <v>2213</v>
      </c>
      <c r="H1273" s="26">
        <v>0</v>
      </c>
      <c r="I1273" s="26">
        <v>0</v>
      </c>
      <c r="J1273" s="26">
        <v>0</v>
      </c>
      <c r="K1273" s="26">
        <v>0</v>
      </c>
      <c r="L1273" s="26">
        <v>0</v>
      </c>
      <c r="M1273" s="26">
        <v>0</v>
      </c>
      <c r="N1273" s="26">
        <v>0</v>
      </c>
      <c r="O1273" s="26">
        <v>0</v>
      </c>
      <c r="P1273" s="137">
        <v>0</v>
      </c>
    </row>
    <row r="1274" spans="2:16" ht="15" customHeight="1" x14ac:dyDescent="0.2">
      <c r="B1274" s="61"/>
      <c r="C1274" s="62"/>
      <c r="D1274" s="62"/>
      <c r="E1274" s="62"/>
      <c r="F1274" s="45" t="s">
        <v>2214</v>
      </c>
      <c r="G1274" s="55" t="s">
        <v>2213</v>
      </c>
      <c r="H1274" s="46">
        <v>165491.42000000001</v>
      </c>
      <c r="I1274" s="46">
        <v>214945.02</v>
      </c>
      <c r="J1274" s="46">
        <v>219359.97</v>
      </c>
      <c r="K1274" s="46">
        <v>248366.74</v>
      </c>
      <c r="L1274" s="46">
        <v>494091.8</v>
      </c>
      <c r="M1274" s="46">
        <v>343655.03</v>
      </c>
      <c r="N1274" s="46">
        <v>230045.41</v>
      </c>
      <c r="O1274" s="46">
        <v>243616.99</v>
      </c>
      <c r="P1274" s="135">
        <v>224844.72</v>
      </c>
    </row>
    <row r="1275" spans="2:16" ht="15" customHeight="1" x14ac:dyDescent="0.2">
      <c r="B1275" s="65"/>
      <c r="C1275" s="39"/>
      <c r="D1275" s="39" t="s">
        <v>2215</v>
      </c>
      <c r="E1275" s="39"/>
      <c r="F1275" s="39"/>
      <c r="G1275" s="53" t="s">
        <v>4279</v>
      </c>
      <c r="H1275" s="40">
        <v>0</v>
      </c>
      <c r="I1275" s="40">
        <v>0</v>
      </c>
      <c r="J1275" s="40">
        <v>0</v>
      </c>
      <c r="K1275" s="40">
        <v>0</v>
      </c>
      <c r="L1275" s="40">
        <v>0</v>
      </c>
      <c r="M1275" s="40">
        <v>0</v>
      </c>
      <c r="N1275" s="40">
        <v>0</v>
      </c>
      <c r="O1275" s="40">
        <v>0</v>
      </c>
      <c r="P1275" s="133">
        <v>0</v>
      </c>
    </row>
    <row r="1276" spans="2:16" ht="15" customHeight="1" x14ac:dyDescent="0.2">
      <c r="B1276" s="25"/>
      <c r="C1276" s="24"/>
      <c r="D1276" s="24"/>
      <c r="E1276" s="24" t="s">
        <v>2216</v>
      </c>
      <c r="F1276" s="24"/>
      <c r="G1276" s="57" t="s">
        <v>2217</v>
      </c>
      <c r="H1276" s="26">
        <v>0</v>
      </c>
      <c r="I1276" s="26">
        <v>0</v>
      </c>
      <c r="J1276" s="26">
        <v>0</v>
      </c>
      <c r="K1276" s="26">
        <v>0</v>
      </c>
      <c r="L1276" s="26">
        <v>0</v>
      </c>
      <c r="M1276" s="26">
        <v>0</v>
      </c>
      <c r="N1276" s="26">
        <v>0</v>
      </c>
      <c r="O1276" s="26">
        <v>0</v>
      </c>
      <c r="P1276" s="137">
        <v>0</v>
      </c>
    </row>
    <row r="1277" spans="2:16" ht="15" customHeight="1" x14ac:dyDescent="0.2">
      <c r="B1277" s="61"/>
      <c r="C1277" s="62"/>
      <c r="D1277" s="62"/>
      <c r="E1277" s="62"/>
      <c r="F1277" s="45" t="s">
        <v>2218</v>
      </c>
      <c r="G1277" s="55" t="s">
        <v>2217</v>
      </c>
      <c r="H1277" s="46">
        <v>70219.429999999993</v>
      </c>
      <c r="I1277" s="46">
        <v>48925.69</v>
      </c>
      <c r="J1277" s="46">
        <v>74347.39</v>
      </c>
      <c r="K1277" s="46">
        <v>80918.12</v>
      </c>
      <c r="L1277" s="46">
        <v>35286.82</v>
      </c>
      <c r="M1277" s="46">
        <v>83538.149999999994</v>
      </c>
      <c r="N1277" s="46">
        <v>70371.11</v>
      </c>
      <c r="O1277" s="46">
        <v>87806.84</v>
      </c>
      <c r="P1277" s="135">
        <v>82880.179999999993</v>
      </c>
    </row>
    <row r="1278" spans="2:16" ht="15" customHeight="1" x14ac:dyDescent="0.2">
      <c r="B1278" s="25"/>
      <c r="C1278" s="24"/>
      <c r="D1278" s="24"/>
      <c r="E1278" s="24" t="s">
        <v>2219</v>
      </c>
      <c r="F1278" s="24"/>
      <c r="G1278" s="57" t="s">
        <v>2220</v>
      </c>
      <c r="H1278" s="26">
        <v>0</v>
      </c>
      <c r="I1278" s="26">
        <v>0</v>
      </c>
      <c r="J1278" s="26">
        <v>0</v>
      </c>
      <c r="K1278" s="26">
        <v>0</v>
      </c>
      <c r="L1278" s="26">
        <v>0</v>
      </c>
      <c r="M1278" s="26">
        <v>0</v>
      </c>
      <c r="N1278" s="26">
        <v>0</v>
      </c>
      <c r="O1278" s="26">
        <v>0</v>
      </c>
      <c r="P1278" s="137">
        <v>0</v>
      </c>
    </row>
    <row r="1279" spans="2:16" ht="15" customHeight="1" x14ac:dyDescent="0.2">
      <c r="B1279" s="61"/>
      <c r="C1279" s="62"/>
      <c r="D1279" s="62"/>
      <c r="E1279" s="62"/>
      <c r="F1279" s="45" t="s">
        <v>2221</v>
      </c>
      <c r="G1279" s="55" t="s">
        <v>2220</v>
      </c>
      <c r="H1279" s="46">
        <v>0</v>
      </c>
      <c r="I1279" s="46">
        <v>0</v>
      </c>
      <c r="J1279" s="46">
        <v>0</v>
      </c>
      <c r="K1279" s="46">
        <v>0</v>
      </c>
      <c r="L1279" s="46">
        <v>0</v>
      </c>
      <c r="M1279" s="46">
        <v>0</v>
      </c>
      <c r="N1279" s="46">
        <v>0</v>
      </c>
      <c r="O1279" s="46">
        <v>0</v>
      </c>
      <c r="P1279" s="135">
        <v>0</v>
      </c>
    </row>
    <row r="1280" spans="2:16" ht="30" customHeight="1" x14ac:dyDescent="0.2">
      <c r="B1280" s="25"/>
      <c r="C1280" s="24"/>
      <c r="D1280" s="24"/>
      <c r="E1280" s="24" t="s">
        <v>2222</v>
      </c>
      <c r="F1280" s="24"/>
      <c r="G1280" s="57" t="s">
        <v>4280</v>
      </c>
      <c r="H1280" s="26">
        <v>0</v>
      </c>
      <c r="I1280" s="26">
        <v>0</v>
      </c>
      <c r="J1280" s="26">
        <v>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137">
        <v>0</v>
      </c>
    </row>
    <row r="1281" spans="2:16" ht="15" customHeight="1" x14ac:dyDescent="0.2">
      <c r="B1281" s="61"/>
      <c r="C1281" s="62"/>
      <c r="D1281" s="62"/>
      <c r="E1281" s="62"/>
      <c r="F1281" s="45" t="s">
        <v>2223</v>
      </c>
      <c r="G1281" s="55" t="s">
        <v>2224</v>
      </c>
      <c r="H1281" s="46">
        <v>179.96</v>
      </c>
      <c r="I1281" s="46">
        <v>344.99</v>
      </c>
      <c r="J1281" s="46">
        <v>323.33</v>
      </c>
      <c r="K1281" s="46">
        <v>726.82</v>
      </c>
      <c r="L1281" s="46">
        <v>280.02</v>
      </c>
      <c r="M1281" s="46">
        <v>299.76</v>
      </c>
      <c r="N1281" s="46">
        <v>257.39</v>
      </c>
      <c r="O1281" s="46">
        <v>189.17</v>
      </c>
      <c r="P1281" s="135">
        <v>484.44</v>
      </c>
    </row>
    <row r="1282" spans="2:16" ht="15" customHeight="1" x14ac:dyDescent="0.2">
      <c r="B1282" s="61"/>
      <c r="C1282" s="62"/>
      <c r="D1282" s="62"/>
      <c r="E1282" s="62"/>
      <c r="F1282" s="45" t="s">
        <v>2225</v>
      </c>
      <c r="G1282" s="55" t="s">
        <v>4281</v>
      </c>
      <c r="H1282" s="46">
        <v>0</v>
      </c>
      <c r="I1282" s="46">
        <v>0</v>
      </c>
      <c r="J1282" s="46">
        <v>0</v>
      </c>
      <c r="K1282" s="46">
        <v>0</v>
      </c>
      <c r="L1282" s="46">
        <v>0</v>
      </c>
      <c r="M1282" s="46">
        <v>0</v>
      </c>
      <c r="N1282" s="46">
        <v>0</v>
      </c>
      <c r="O1282" s="46">
        <v>0</v>
      </c>
      <c r="P1282" s="135">
        <v>0</v>
      </c>
    </row>
    <row r="1283" spans="2:16" ht="15" customHeight="1" x14ac:dyDescent="0.2">
      <c r="B1283" s="61"/>
      <c r="C1283" s="62"/>
      <c r="D1283" s="62"/>
      <c r="E1283" s="62"/>
      <c r="F1283" s="45" t="s">
        <v>2227</v>
      </c>
      <c r="G1283" s="55" t="s">
        <v>2228</v>
      </c>
      <c r="H1283" s="46">
        <v>0</v>
      </c>
      <c r="I1283" s="46">
        <v>0</v>
      </c>
      <c r="J1283" s="46">
        <v>0</v>
      </c>
      <c r="K1283" s="46">
        <v>0</v>
      </c>
      <c r="L1283" s="46">
        <v>0</v>
      </c>
      <c r="M1283" s="46">
        <v>0</v>
      </c>
      <c r="N1283" s="46">
        <v>0</v>
      </c>
      <c r="O1283" s="46">
        <v>0</v>
      </c>
      <c r="P1283" s="135">
        <v>0</v>
      </c>
    </row>
    <row r="1284" spans="2:16" ht="15" customHeight="1" x14ac:dyDescent="0.2">
      <c r="B1284" s="61"/>
      <c r="C1284" s="62"/>
      <c r="D1284" s="62"/>
      <c r="E1284" s="62"/>
      <c r="F1284" s="45" t="s">
        <v>2229</v>
      </c>
      <c r="G1284" s="55" t="s">
        <v>2230</v>
      </c>
      <c r="H1284" s="46">
        <v>0</v>
      </c>
      <c r="I1284" s="46">
        <v>0</v>
      </c>
      <c r="J1284" s="46">
        <v>0</v>
      </c>
      <c r="K1284" s="46">
        <v>0</v>
      </c>
      <c r="L1284" s="46">
        <v>0</v>
      </c>
      <c r="M1284" s="46">
        <v>0</v>
      </c>
      <c r="N1284" s="46">
        <v>0</v>
      </c>
      <c r="O1284" s="46">
        <v>0</v>
      </c>
      <c r="P1284" s="135">
        <v>0</v>
      </c>
    </row>
    <row r="1285" spans="2:16" ht="15" customHeight="1" x14ac:dyDescent="0.2">
      <c r="B1285" s="61"/>
      <c r="C1285" s="62"/>
      <c r="D1285" s="62"/>
      <c r="E1285" s="62"/>
      <c r="F1285" s="45" t="s">
        <v>2231</v>
      </c>
      <c r="G1285" s="55" t="s">
        <v>2232</v>
      </c>
      <c r="H1285" s="46">
        <v>18036.09</v>
      </c>
      <c r="I1285" s="46">
        <v>12591.34</v>
      </c>
      <c r="J1285" s="46">
        <v>10000.81</v>
      </c>
      <c r="K1285" s="46">
        <v>38549.360000000001</v>
      </c>
      <c r="L1285" s="46">
        <v>15087.8</v>
      </c>
      <c r="M1285" s="46">
        <v>14264.75</v>
      </c>
      <c r="N1285" s="46">
        <v>16803.830000000002</v>
      </c>
      <c r="O1285" s="46">
        <v>4633.75</v>
      </c>
      <c r="P1285" s="135">
        <v>13354.98</v>
      </c>
    </row>
    <row r="1286" spans="2:16" ht="15" customHeight="1" x14ac:dyDescent="0.2">
      <c r="B1286" s="61"/>
      <c r="C1286" s="62"/>
      <c r="D1286" s="62"/>
      <c r="E1286" s="62"/>
      <c r="F1286" s="45" t="s">
        <v>2233</v>
      </c>
      <c r="G1286" s="55" t="s">
        <v>2234</v>
      </c>
      <c r="H1286" s="46">
        <v>9691.76</v>
      </c>
      <c r="I1286" s="46">
        <v>6663.87</v>
      </c>
      <c r="J1286" s="46">
        <v>5429.75</v>
      </c>
      <c r="K1286" s="46">
        <v>7849.69</v>
      </c>
      <c r="L1286" s="46">
        <v>6057.38</v>
      </c>
      <c r="M1286" s="46">
        <v>6974.45</v>
      </c>
      <c r="N1286" s="46">
        <v>6020.2</v>
      </c>
      <c r="O1286" s="46">
        <v>6524.69</v>
      </c>
      <c r="P1286" s="135">
        <v>5938.22</v>
      </c>
    </row>
    <row r="1287" spans="2:16" ht="15" customHeight="1" x14ac:dyDescent="0.2">
      <c r="B1287" s="61"/>
      <c r="C1287" s="62"/>
      <c r="D1287" s="62"/>
      <c r="E1287" s="62"/>
      <c r="F1287" s="45" t="s">
        <v>2235</v>
      </c>
      <c r="G1287" s="55" t="s">
        <v>2236</v>
      </c>
      <c r="H1287" s="46">
        <v>0</v>
      </c>
      <c r="I1287" s="46">
        <v>0</v>
      </c>
      <c r="J1287" s="46">
        <v>0</v>
      </c>
      <c r="K1287" s="46">
        <v>0</v>
      </c>
      <c r="L1287" s="46">
        <v>0</v>
      </c>
      <c r="M1287" s="46">
        <v>0</v>
      </c>
      <c r="N1287" s="46">
        <v>0</v>
      </c>
      <c r="O1287" s="46">
        <v>0</v>
      </c>
      <c r="P1287" s="135">
        <v>0</v>
      </c>
    </row>
    <row r="1288" spans="2:16" ht="30" customHeight="1" x14ac:dyDescent="0.2">
      <c r="B1288" s="61"/>
      <c r="C1288" s="62"/>
      <c r="D1288" s="62"/>
      <c r="E1288" s="62"/>
      <c r="F1288" s="45" t="s">
        <v>2237</v>
      </c>
      <c r="G1288" s="55" t="s">
        <v>4282</v>
      </c>
      <c r="H1288" s="46">
        <v>695.99</v>
      </c>
      <c r="I1288" s="46">
        <v>304.83</v>
      </c>
      <c r="J1288" s="46">
        <v>850.05</v>
      </c>
      <c r="K1288" s="46">
        <v>170.91</v>
      </c>
      <c r="L1288" s="46">
        <v>532.94000000000005</v>
      </c>
      <c r="M1288" s="46">
        <v>790.97</v>
      </c>
      <c r="N1288" s="46">
        <v>0</v>
      </c>
      <c r="O1288" s="46">
        <v>218.4</v>
      </c>
      <c r="P1288" s="135">
        <v>90.48</v>
      </c>
    </row>
    <row r="1289" spans="2:16" ht="15" customHeight="1" x14ac:dyDescent="0.2">
      <c r="B1289" s="61"/>
      <c r="C1289" s="62"/>
      <c r="D1289" s="62"/>
      <c r="E1289" s="62"/>
      <c r="F1289" s="45" t="s">
        <v>2239</v>
      </c>
      <c r="G1289" s="55" t="s">
        <v>2240</v>
      </c>
      <c r="H1289" s="46">
        <v>2781688.75</v>
      </c>
      <c r="I1289" s="46">
        <v>2265129.0699999998</v>
      </c>
      <c r="J1289" s="46">
        <v>2067595.43</v>
      </c>
      <c r="K1289" s="46">
        <v>2971831.31</v>
      </c>
      <c r="L1289" s="46">
        <v>2184410.7599999998</v>
      </c>
      <c r="M1289" s="46">
        <v>2592198.12</v>
      </c>
      <c r="N1289" s="46">
        <v>2801743.33</v>
      </c>
      <c r="O1289" s="46">
        <v>2853340.68</v>
      </c>
      <c r="P1289" s="135">
        <v>3287313.1</v>
      </c>
    </row>
    <row r="1290" spans="2:16" ht="15" customHeight="1" x14ac:dyDescent="0.2">
      <c r="B1290" s="61"/>
      <c r="C1290" s="62"/>
      <c r="D1290" s="62"/>
      <c r="E1290" s="62"/>
      <c r="F1290" s="45" t="s">
        <v>2241</v>
      </c>
      <c r="G1290" s="55" t="s">
        <v>4283</v>
      </c>
      <c r="H1290" s="46">
        <v>703205.26</v>
      </c>
      <c r="I1290" s="46">
        <v>100593.06</v>
      </c>
      <c r="J1290" s="46">
        <v>15410.42</v>
      </c>
      <c r="K1290" s="46">
        <v>107066.15</v>
      </c>
      <c r="L1290" s="46">
        <v>104711.03</v>
      </c>
      <c r="M1290" s="46">
        <v>124229.74</v>
      </c>
      <c r="N1290" s="46">
        <v>13634.23</v>
      </c>
      <c r="O1290" s="46">
        <v>54863.19</v>
      </c>
      <c r="P1290" s="135">
        <v>3970</v>
      </c>
    </row>
    <row r="1291" spans="2:16" ht="15" customHeight="1" x14ac:dyDescent="0.2">
      <c r="B1291" s="65"/>
      <c r="C1291" s="39"/>
      <c r="D1291" s="39" t="s">
        <v>2243</v>
      </c>
      <c r="E1291" s="39"/>
      <c r="F1291" s="39"/>
      <c r="G1291" s="53" t="s">
        <v>2244</v>
      </c>
      <c r="H1291" s="40">
        <v>0</v>
      </c>
      <c r="I1291" s="40">
        <v>0</v>
      </c>
      <c r="J1291" s="40">
        <v>0</v>
      </c>
      <c r="K1291" s="40">
        <v>0</v>
      </c>
      <c r="L1291" s="40">
        <v>0</v>
      </c>
      <c r="M1291" s="40">
        <v>0</v>
      </c>
      <c r="N1291" s="40">
        <v>0</v>
      </c>
      <c r="O1291" s="40">
        <v>0</v>
      </c>
      <c r="P1291" s="133">
        <v>0</v>
      </c>
    </row>
    <row r="1292" spans="2:16" ht="15" customHeight="1" x14ac:dyDescent="0.2">
      <c r="B1292" s="25"/>
      <c r="C1292" s="24"/>
      <c r="D1292" s="24"/>
      <c r="E1292" s="24" t="s">
        <v>2245</v>
      </c>
      <c r="F1292" s="24"/>
      <c r="G1292" s="57" t="s">
        <v>2246</v>
      </c>
      <c r="H1292" s="26">
        <v>0</v>
      </c>
      <c r="I1292" s="26">
        <v>0</v>
      </c>
      <c r="J1292" s="26">
        <v>0</v>
      </c>
      <c r="K1292" s="26">
        <v>0</v>
      </c>
      <c r="L1292" s="26">
        <v>0</v>
      </c>
      <c r="M1292" s="26">
        <v>0</v>
      </c>
      <c r="N1292" s="26">
        <v>0</v>
      </c>
      <c r="O1292" s="26">
        <v>0</v>
      </c>
      <c r="P1292" s="137">
        <v>0</v>
      </c>
    </row>
    <row r="1293" spans="2:16" ht="15" customHeight="1" x14ac:dyDescent="0.2">
      <c r="B1293" s="61"/>
      <c r="C1293" s="62"/>
      <c r="D1293" s="62"/>
      <c r="E1293" s="62"/>
      <c r="F1293" s="45" t="s">
        <v>2247</v>
      </c>
      <c r="G1293" s="55" t="s">
        <v>2246</v>
      </c>
      <c r="H1293" s="46">
        <v>2063777.11</v>
      </c>
      <c r="I1293" s="46">
        <v>1993636.99</v>
      </c>
      <c r="J1293" s="46">
        <v>1213905.18</v>
      </c>
      <c r="K1293" s="46">
        <v>2409173.89</v>
      </c>
      <c r="L1293" s="46">
        <v>1967852.75</v>
      </c>
      <c r="M1293" s="46">
        <v>2666056.27</v>
      </c>
      <c r="N1293" s="46">
        <v>2687599.43</v>
      </c>
      <c r="O1293" s="46">
        <v>2686718.54</v>
      </c>
      <c r="P1293" s="135">
        <v>3074291.92</v>
      </c>
    </row>
    <row r="1294" spans="2:16" ht="15" customHeight="1" x14ac:dyDescent="0.2">
      <c r="B1294" s="25"/>
      <c r="C1294" s="24"/>
      <c r="D1294" s="24"/>
      <c r="E1294" s="24" t="s">
        <v>2248</v>
      </c>
      <c r="F1294" s="24"/>
      <c r="G1294" s="57" t="s">
        <v>2249</v>
      </c>
      <c r="H1294" s="26">
        <v>0</v>
      </c>
      <c r="I1294" s="26">
        <v>0</v>
      </c>
      <c r="J1294" s="26">
        <v>0</v>
      </c>
      <c r="K1294" s="26">
        <v>0</v>
      </c>
      <c r="L1294" s="26">
        <v>0</v>
      </c>
      <c r="M1294" s="26">
        <v>0</v>
      </c>
      <c r="N1294" s="26">
        <v>0</v>
      </c>
      <c r="O1294" s="26">
        <v>0</v>
      </c>
      <c r="P1294" s="137">
        <v>0</v>
      </c>
    </row>
    <row r="1295" spans="2:16" ht="15" customHeight="1" x14ac:dyDescent="0.2">
      <c r="B1295" s="61"/>
      <c r="C1295" s="62"/>
      <c r="D1295" s="62"/>
      <c r="E1295" s="62"/>
      <c r="F1295" s="45" t="s">
        <v>2250</v>
      </c>
      <c r="G1295" s="55" t="s">
        <v>2251</v>
      </c>
      <c r="H1295" s="46">
        <v>590683.84</v>
      </c>
      <c r="I1295" s="46">
        <v>216745.53</v>
      </c>
      <c r="J1295" s="46">
        <v>602105.72</v>
      </c>
      <c r="K1295" s="46">
        <v>693685.63</v>
      </c>
      <c r="L1295" s="46">
        <v>262152.12</v>
      </c>
      <c r="M1295" s="46">
        <v>248607.08</v>
      </c>
      <c r="N1295" s="46">
        <v>983180.28</v>
      </c>
      <c r="O1295" s="46">
        <v>896740.86</v>
      </c>
      <c r="P1295" s="135">
        <v>897582.02</v>
      </c>
    </row>
    <row r="1296" spans="2:16" ht="15" customHeight="1" x14ac:dyDescent="0.2">
      <c r="B1296" s="61"/>
      <c r="C1296" s="62"/>
      <c r="D1296" s="62"/>
      <c r="E1296" s="62"/>
      <c r="F1296" s="45" t="s">
        <v>2252</v>
      </c>
      <c r="G1296" s="55" t="s">
        <v>2253</v>
      </c>
      <c r="H1296" s="46">
        <v>198391.23</v>
      </c>
      <c r="I1296" s="46">
        <v>170355.56</v>
      </c>
      <c r="J1296" s="46">
        <v>175576.2</v>
      </c>
      <c r="K1296" s="46">
        <v>240848.69</v>
      </c>
      <c r="L1296" s="46">
        <v>177525.65</v>
      </c>
      <c r="M1296" s="46">
        <v>214570</v>
      </c>
      <c r="N1296" s="46">
        <v>212098.82</v>
      </c>
      <c r="O1296" s="46">
        <v>207828.7</v>
      </c>
      <c r="P1296" s="135">
        <v>218264.24</v>
      </c>
    </row>
    <row r="1297" spans="2:16" ht="30" customHeight="1" x14ac:dyDescent="0.2">
      <c r="B1297" s="61"/>
      <c r="C1297" s="62"/>
      <c r="D1297" s="62"/>
      <c r="E1297" s="62"/>
      <c r="F1297" s="45" t="s">
        <v>2254</v>
      </c>
      <c r="G1297" s="55" t="s">
        <v>2255</v>
      </c>
      <c r="H1297" s="46">
        <v>17578.27</v>
      </c>
      <c r="I1297" s="46">
        <v>6648.56</v>
      </c>
      <c r="J1297" s="46">
        <v>10242.870000000001</v>
      </c>
      <c r="K1297" s="46">
        <v>46320.57</v>
      </c>
      <c r="L1297" s="46">
        <v>31427.8</v>
      </c>
      <c r="M1297" s="46">
        <v>42439.58</v>
      </c>
      <c r="N1297" s="46">
        <v>37421.39</v>
      </c>
      <c r="O1297" s="46">
        <v>17433.98</v>
      </c>
      <c r="P1297" s="135">
        <v>28535.49</v>
      </c>
    </row>
    <row r="1298" spans="2:16" ht="15" customHeight="1" x14ac:dyDescent="0.2">
      <c r="B1298" s="25"/>
      <c r="C1298" s="24"/>
      <c r="D1298" s="24"/>
      <c r="E1298" s="24" t="s">
        <v>2256</v>
      </c>
      <c r="F1298" s="24"/>
      <c r="G1298" s="57" t="s">
        <v>2257</v>
      </c>
      <c r="H1298" s="26">
        <v>0</v>
      </c>
      <c r="I1298" s="26">
        <v>0</v>
      </c>
      <c r="J1298" s="26">
        <v>0</v>
      </c>
      <c r="K1298" s="26">
        <v>0</v>
      </c>
      <c r="L1298" s="26">
        <v>0</v>
      </c>
      <c r="M1298" s="26">
        <v>0</v>
      </c>
      <c r="N1298" s="26">
        <v>0</v>
      </c>
      <c r="O1298" s="26">
        <v>0</v>
      </c>
      <c r="P1298" s="137">
        <v>0</v>
      </c>
    </row>
    <row r="1299" spans="2:16" ht="15" customHeight="1" x14ac:dyDescent="0.2">
      <c r="B1299" s="61"/>
      <c r="C1299" s="62"/>
      <c r="D1299" s="62"/>
      <c r="E1299" s="62"/>
      <c r="F1299" s="45" t="s">
        <v>2258</v>
      </c>
      <c r="G1299" s="55" t="s">
        <v>2259</v>
      </c>
      <c r="H1299" s="46">
        <v>123967.28</v>
      </c>
      <c r="I1299" s="46">
        <v>55636.42</v>
      </c>
      <c r="J1299" s="46">
        <v>124615.51</v>
      </c>
      <c r="K1299" s="46">
        <v>96813.98</v>
      </c>
      <c r="L1299" s="46">
        <v>113305.08</v>
      </c>
      <c r="M1299" s="46">
        <v>102279.32</v>
      </c>
      <c r="N1299" s="46">
        <v>134326.04</v>
      </c>
      <c r="O1299" s="46">
        <v>264679.42</v>
      </c>
      <c r="P1299" s="135">
        <v>189883.38</v>
      </c>
    </row>
    <row r="1300" spans="2:16" ht="15" customHeight="1" x14ac:dyDescent="0.2">
      <c r="B1300" s="61"/>
      <c r="C1300" s="62"/>
      <c r="D1300" s="62"/>
      <c r="E1300" s="62"/>
      <c r="F1300" s="45" t="s">
        <v>2260</v>
      </c>
      <c r="G1300" s="55" t="s">
        <v>2261</v>
      </c>
      <c r="H1300" s="46">
        <v>167.16</v>
      </c>
      <c r="I1300" s="46">
        <v>185.38</v>
      </c>
      <c r="J1300" s="46">
        <v>166.13</v>
      </c>
      <c r="K1300" s="46">
        <v>314.11</v>
      </c>
      <c r="L1300" s="46">
        <v>97.21</v>
      </c>
      <c r="M1300" s="46">
        <v>639.22</v>
      </c>
      <c r="N1300" s="46">
        <v>266.39</v>
      </c>
      <c r="O1300" s="46">
        <v>802.07</v>
      </c>
      <c r="P1300" s="135">
        <v>78.400000000000006</v>
      </c>
    </row>
    <row r="1301" spans="2:16" ht="15" customHeight="1" x14ac:dyDescent="0.2">
      <c r="B1301" s="61"/>
      <c r="C1301" s="62"/>
      <c r="D1301" s="62"/>
      <c r="E1301" s="62"/>
      <c r="F1301" s="45" t="s">
        <v>2262</v>
      </c>
      <c r="G1301" s="55" t="s">
        <v>2263</v>
      </c>
      <c r="H1301" s="46">
        <v>0</v>
      </c>
      <c r="I1301" s="46">
        <v>0</v>
      </c>
      <c r="J1301" s="46">
        <v>0</v>
      </c>
      <c r="K1301" s="46">
        <v>0</v>
      </c>
      <c r="L1301" s="46">
        <v>0</v>
      </c>
      <c r="M1301" s="46">
        <v>0</v>
      </c>
      <c r="N1301" s="46">
        <v>0</v>
      </c>
      <c r="O1301" s="46">
        <v>0</v>
      </c>
      <c r="P1301" s="135">
        <v>0</v>
      </c>
    </row>
    <row r="1302" spans="2:16" ht="15" customHeight="1" x14ac:dyDescent="0.2">
      <c r="B1302" s="25"/>
      <c r="C1302" s="24"/>
      <c r="D1302" s="24"/>
      <c r="E1302" s="24" t="s">
        <v>2264</v>
      </c>
      <c r="F1302" s="24"/>
      <c r="G1302" s="57" t="s">
        <v>2265</v>
      </c>
      <c r="H1302" s="26">
        <v>0</v>
      </c>
      <c r="I1302" s="26">
        <v>0</v>
      </c>
      <c r="J1302" s="26">
        <v>0</v>
      </c>
      <c r="K1302" s="26">
        <v>0</v>
      </c>
      <c r="L1302" s="26">
        <v>0</v>
      </c>
      <c r="M1302" s="26">
        <v>0</v>
      </c>
      <c r="N1302" s="26">
        <v>0</v>
      </c>
      <c r="O1302" s="26">
        <v>0</v>
      </c>
      <c r="P1302" s="137">
        <v>0</v>
      </c>
    </row>
    <row r="1303" spans="2:16" ht="15" customHeight="1" x14ac:dyDescent="0.2">
      <c r="B1303" s="61"/>
      <c r="C1303" s="62"/>
      <c r="D1303" s="62"/>
      <c r="E1303" s="62"/>
      <c r="F1303" s="45" t="s">
        <v>2266</v>
      </c>
      <c r="G1303" s="55" t="s">
        <v>2267</v>
      </c>
      <c r="H1303" s="46">
        <v>2898469.85</v>
      </c>
      <c r="I1303" s="46">
        <v>2559533.29</v>
      </c>
      <c r="J1303" s="46">
        <v>2316879.21</v>
      </c>
      <c r="K1303" s="46">
        <v>2470303.88</v>
      </c>
      <c r="L1303" s="46">
        <v>2221169.09</v>
      </c>
      <c r="M1303" s="46">
        <v>2526064.89</v>
      </c>
      <c r="N1303" s="46">
        <v>2636741.35</v>
      </c>
      <c r="O1303" s="46">
        <v>2447266.25</v>
      </c>
      <c r="P1303" s="135">
        <v>2785320.4</v>
      </c>
    </row>
    <row r="1304" spans="2:16" ht="15" customHeight="1" x14ac:dyDescent="0.2">
      <c r="B1304" s="61"/>
      <c r="C1304" s="62"/>
      <c r="D1304" s="62"/>
      <c r="E1304" s="62"/>
      <c r="F1304" s="45" t="s">
        <v>2268</v>
      </c>
      <c r="G1304" s="55" t="s">
        <v>2269</v>
      </c>
      <c r="H1304" s="46">
        <v>351059.82</v>
      </c>
      <c r="I1304" s="46">
        <v>2.68</v>
      </c>
      <c r="J1304" s="46">
        <v>0</v>
      </c>
      <c r="K1304" s="46">
        <v>5879.14</v>
      </c>
      <c r="L1304" s="46">
        <v>6146.01</v>
      </c>
      <c r="M1304" s="46">
        <v>22282.5</v>
      </c>
      <c r="N1304" s="46">
        <v>50886.2</v>
      </c>
      <c r="O1304" s="46">
        <v>42736.36</v>
      </c>
      <c r="P1304" s="135">
        <v>65979.58</v>
      </c>
    </row>
    <row r="1305" spans="2:16" ht="15" customHeight="1" x14ac:dyDescent="0.2">
      <c r="B1305" s="61"/>
      <c r="C1305" s="62"/>
      <c r="D1305" s="62"/>
      <c r="E1305" s="62"/>
      <c r="F1305" s="45" t="s">
        <v>2270</v>
      </c>
      <c r="G1305" s="55" t="s">
        <v>2271</v>
      </c>
      <c r="H1305" s="46">
        <v>75813.73</v>
      </c>
      <c r="I1305" s="46">
        <v>34668.76</v>
      </c>
      <c r="J1305" s="46">
        <v>48378.03</v>
      </c>
      <c r="K1305" s="46">
        <v>71344.490000000005</v>
      </c>
      <c r="L1305" s="46">
        <v>45754.53</v>
      </c>
      <c r="M1305" s="46">
        <v>38007.06</v>
      </c>
      <c r="N1305" s="46">
        <v>51839.26</v>
      </c>
      <c r="O1305" s="46">
        <v>60143.839999999997</v>
      </c>
      <c r="P1305" s="135">
        <v>46854.33</v>
      </c>
    </row>
    <row r="1306" spans="2:16" ht="15" customHeight="1" x14ac:dyDescent="0.2">
      <c r="B1306" s="61"/>
      <c r="C1306" s="62"/>
      <c r="D1306" s="62"/>
      <c r="E1306" s="62"/>
      <c r="F1306" s="45" t="s">
        <v>2272</v>
      </c>
      <c r="G1306" s="55" t="s">
        <v>2273</v>
      </c>
      <c r="H1306" s="46">
        <v>0</v>
      </c>
      <c r="I1306" s="46">
        <v>142.56</v>
      </c>
      <c r="J1306" s="46">
        <v>39.06</v>
      </c>
      <c r="K1306" s="46">
        <v>266.12</v>
      </c>
      <c r="L1306" s="46">
        <v>198</v>
      </c>
      <c r="M1306" s="46">
        <v>655.6</v>
      </c>
      <c r="N1306" s="46">
        <v>1679.1</v>
      </c>
      <c r="O1306" s="46">
        <v>1435.72</v>
      </c>
      <c r="P1306" s="135">
        <v>2129.92</v>
      </c>
    </row>
    <row r="1307" spans="2:16" ht="15" customHeight="1" x14ac:dyDescent="0.2">
      <c r="B1307" s="25"/>
      <c r="C1307" s="24"/>
      <c r="D1307" s="24"/>
      <c r="E1307" s="24" t="s">
        <v>2274</v>
      </c>
      <c r="F1307" s="24"/>
      <c r="G1307" s="57" t="s">
        <v>2275</v>
      </c>
      <c r="H1307" s="26">
        <v>0</v>
      </c>
      <c r="I1307" s="26">
        <v>0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137">
        <v>0</v>
      </c>
    </row>
    <row r="1308" spans="2:16" ht="15" customHeight="1" x14ac:dyDescent="0.2">
      <c r="B1308" s="61"/>
      <c r="C1308" s="62"/>
      <c r="D1308" s="62"/>
      <c r="E1308" s="62"/>
      <c r="F1308" s="45" t="s">
        <v>2276</v>
      </c>
      <c r="G1308" s="55" t="s">
        <v>2277</v>
      </c>
      <c r="H1308" s="46">
        <v>24528.2</v>
      </c>
      <c r="I1308" s="46">
        <v>25011.42</v>
      </c>
      <c r="J1308" s="46">
        <v>23687.279999999999</v>
      </c>
      <c r="K1308" s="46">
        <v>20351.669999999998</v>
      </c>
      <c r="L1308" s="46">
        <v>19005.060000000001</v>
      </c>
      <c r="M1308" s="46">
        <v>18665.689999999999</v>
      </c>
      <c r="N1308" s="46">
        <v>17818.05</v>
      </c>
      <c r="O1308" s="46">
        <v>13063.85</v>
      </c>
      <c r="P1308" s="135">
        <v>11822.55</v>
      </c>
    </row>
    <row r="1309" spans="2:16" ht="15" customHeight="1" x14ac:dyDescent="0.2">
      <c r="B1309" s="61"/>
      <c r="C1309" s="62"/>
      <c r="D1309" s="62"/>
      <c r="E1309" s="62"/>
      <c r="F1309" s="45" t="s">
        <v>2278</v>
      </c>
      <c r="G1309" s="55" t="s">
        <v>2279</v>
      </c>
      <c r="H1309" s="46">
        <v>13767804.93</v>
      </c>
      <c r="I1309" s="46">
        <v>12123225.73</v>
      </c>
      <c r="J1309" s="46">
        <v>12520030.76</v>
      </c>
      <c r="K1309" s="46">
        <v>12604517.300000001</v>
      </c>
      <c r="L1309" s="46">
        <v>10689494.029999999</v>
      </c>
      <c r="M1309" s="46">
        <v>10655488.970000001</v>
      </c>
      <c r="N1309" s="46">
        <v>11222960.77</v>
      </c>
      <c r="O1309" s="46">
        <v>10337401.41</v>
      </c>
      <c r="P1309" s="135">
        <v>11069259.550000001</v>
      </c>
    </row>
    <row r="1310" spans="2:16" ht="15" customHeight="1" x14ac:dyDescent="0.2">
      <c r="B1310" s="61"/>
      <c r="C1310" s="62"/>
      <c r="D1310" s="62"/>
      <c r="E1310" s="62"/>
      <c r="F1310" s="45" t="s">
        <v>2280</v>
      </c>
      <c r="G1310" s="55" t="s">
        <v>2281</v>
      </c>
      <c r="H1310" s="46">
        <v>350478.86</v>
      </c>
      <c r="I1310" s="46">
        <v>182991.29</v>
      </c>
      <c r="J1310" s="46">
        <v>268608.63</v>
      </c>
      <c r="K1310" s="46">
        <v>663857.59</v>
      </c>
      <c r="L1310" s="46">
        <v>239379.7</v>
      </c>
      <c r="M1310" s="46">
        <v>240400.2</v>
      </c>
      <c r="N1310" s="46">
        <v>236737.87</v>
      </c>
      <c r="O1310" s="46">
        <v>182036.42</v>
      </c>
      <c r="P1310" s="135">
        <v>513279.63</v>
      </c>
    </row>
    <row r="1311" spans="2:16" ht="15" customHeight="1" x14ac:dyDescent="0.2">
      <c r="B1311" s="61"/>
      <c r="C1311" s="62"/>
      <c r="D1311" s="62"/>
      <c r="E1311" s="62"/>
      <c r="F1311" s="45" t="s">
        <v>2282</v>
      </c>
      <c r="G1311" s="55" t="s">
        <v>2283</v>
      </c>
      <c r="H1311" s="46">
        <v>843559.51</v>
      </c>
      <c r="I1311" s="46">
        <v>412529.82</v>
      </c>
      <c r="J1311" s="46">
        <v>401747.27</v>
      </c>
      <c r="K1311" s="46">
        <v>422164.35</v>
      </c>
      <c r="L1311" s="46">
        <v>487297.29</v>
      </c>
      <c r="M1311" s="46">
        <v>543956.36</v>
      </c>
      <c r="N1311" s="46">
        <v>887434.42</v>
      </c>
      <c r="O1311" s="46">
        <v>753354.47</v>
      </c>
      <c r="P1311" s="135">
        <v>877007.34</v>
      </c>
    </row>
    <row r="1312" spans="2:16" ht="15" customHeight="1" x14ac:dyDescent="0.2">
      <c r="B1312" s="25"/>
      <c r="C1312" s="24"/>
      <c r="D1312" s="24"/>
      <c r="E1312" s="24" t="s">
        <v>2284</v>
      </c>
      <c r="F1312" s="24"/>
      <c r="G1312" s="57" t="s">
        <v>2285</v>
      </c>
      <c r="H1312" s="26">
        <v>0</v>
      </c>
      <c r="I1312" s="26">
        <v>0</v>
      </c>
      <c r="J1312" s="26">
        <v>0</v>
      </c>
      <c r="K1312" s="26">
        <v>0</v>
      </c>
      <c r="L1312" s="26">
        <v>0</v>
      </c>
      <c r="M1312" s="26">
        <v>0</v>
      </c>
      <c r="N1312" s="26">
        <v>0</v>
      </c>
      <c r="O1312" s="26">
        <v>0</v>
      </c>
      <c r="P1312" s="137">
        <v>0</v>
      </c>
    </row>
    <row r="1313" spans="2:16" ht="15" customHeight="1" x14ac:dyDescent="0.2">
      <c r="B1313" s="61"/>
      <c r="C1313" s="62"/>
      <c r="D1313" s="62"/>
      <c r="E1313" s="62"/>
      <c r="F1313" s="45" t="s">
        <v>2286</v>
      </c>
      <c r="G1313" s="55" t="s">
        <v>2287</v>
      </c>
      <c r="H1313" s="46">
        <v>0</v>
      </c>
      <c r="I1313" s="46">
        <v>0</v>
      </c>
      <c r="J1313" s="46">
        <v>0</v>
      </c>
      <c r="K1313" s="46">
        <v>0</v>
      </c>
      <c r="L1313" s="46">
        <v>0</v>
      </c>
      <c r="M1313" s="46">
        <v>0</v>
      </c>
      <c r="N1313" s="46">
        <v>0</v>
      </c>
      <c r="O1313" s="46">
        <v>0</v>
      </c>
      <c r="P1313" s="135">
        <v>0</v>
      </c>
    </row>
    <row r="1314" spans="2:16" ht="15" customHeight="1" x14ac:dyDescent="0.2">
      <c r="B1314" s="61"/>
      <c r="C1314" s="62"/>
      <c r="D1314" s="62"/>
      <c r="E1314" s="62"/>
      <c r="F1314" s="45" t="s">
        <v>2288</v>
      </c>
      <c r="G1314" s="55" t="s">
        <v>2289</v>
      </c>
      <c r="H1314" s="46">
        <v>5147333.22</v>
      </c>
      <c r="I1314" s="46">
        <v>5025349.32</v>
      </c>
      <c r="J1314" s="46">
        <v>4755570.2300000004</v>
      </c>
      <c r="K1314" s="46">
        <v>5633572.21</v>
      </c>
      <c r="L1314" s="46">
        <v>4126572.49</v>
      </c>
      <c r="M1314" s="46">
        <v>5083875.46</v>
      </c>
      <c r="N1314" s="46">
        <v>4780112.92</v>
      </c>
      <c r="O1314" s="46">
        <v>4654993.29</v>
      </c>
      <c r="P1314" s="135">
        <v>5225381.54</v>
      </c>
    </row>
    <row r="1315" spans="2:16" ht="15" customHeight="1" x14ac:dyDescent="0.2">
      <c r="B1315" s="25"/>
      <c r="C1315" s="24"/>
      <c r="D1315" s="24"/>
      <c r="E1315" s="24" t="s">
        <v>2290</v>
      </c>
      <c r="F1315" s="24"/>
      <c r="G1315" s="57" t="s">
        <v>2291</v>
      </c>
      <c r="H1315" s="26">
        <v>0</v>
      </c>
      <c r="I1315" s="26">
        <v>0</v>
      </c>
      <c r="J1315" s="26">
        <v>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137">
        <v>0</v>
      </c>
    </row>
    <row r="1316" spans="2:16" ht="15" customHeight="1" x14ac:dyDescent="0.2">
      <c r="B1316" s="61"/>
      <c r="C1316" s="62"/>
      <c r="D1316" s="62"/>
      <c r="E1316" s="62"/>
      <c r="F1316" s="45" t="s">
        <v>2292</v>
      </c>
      <c r="G1316" s="55" t="s">
        <v>2293</v>
      </c>
      <c r="H1316" s="46">
        <v>263904.05</v>
      </c>
      <c r="I1316" s="46">
        <v>276773.51</v>
      </c>
      <c r="J1316" s="46">
        <v>258368.64000000001</v>
      </c>
      <c r="K1316" s="46">
        <v>276287.12</v>
      </c>
      <c r="L1316" s="46">
        <v>297176.8</v>
      </c>
      <c r="M1316" s="46">
        <v>437690.97</v>
      </c>
      <c r="N1316" s="46">
        <v>359404.45</v>
      </c>
      <c r="O1316" s="46">
        <v>247207.02</v>
      </c>
      <c r="P1316" s="135">
        <v>271339.75</v>
      </c>
    </row>
    <row r="1317" spans="2:16" ht="15" customHeight="1" x14ac:dyDescent="0.2">
      <c r="B1317" s="61"/>
      <c r="C1317" s="62"/>
      <c r="D1317" s="62"/>
      <c r="E1317" s="62"/>
      <c r="F1317" s="45" t="s">
        <v>2294</v>
      </c>
      <c r="G1317" s="55" t="s">
        <v>2295</v>
      </c>
      <c r="H1317" s="46">
        <v>0</v>
      </c>
      <c r="I1317" s="46">
        <v>0</v>
      </c>
      <c r="J1317" s="46">
        <v>0</v>
      </c>
      <c r="K1317" s="46">
        <v>0</v>
      </c>
      <c r="L1317" s="46">
        <v>0</v>
      </c>
      <c r="M1317" s="46">
        <v>0</v>
      </c>
      <c r="N1317" s="46">
        <v>0</v>
      </c>
      <c r="O1317" s="46">
        <v>0</v>
      </c>
      <c r="P1317" s="135">
        <v>0</v>
      </c>
    </row>
    <row r="1318" spans="2:16" ht="15" customHeight="1" x14ac:dyDescent="0.2">
      <c r="B1318" s="61"/>
      <c r="C1318" s="62"/>
      <c r="D1318" s="62"/>
      <c r="E1318" s="62"/>
      <c r="F1318" s="45" t="s">
        <v>2296</v>
      </c>
      <c r="G1318" s="55" t="s">
        <v>2297</v>
      </c>
      <c r="H1318" s="46">
        <v>2058.29</v>
      </c>
      <c r="I1318" s="46">
        <v>723.34</v>
      </c>
      <c r="J1318" s="46">
        <v>618.27</v>
      </c>
      <c r="K1318" s="46">
        <v>1418.19</v>
      </c>
      <c r="L1318" s="46">
        <v>2834.13</v>
      </c>
      <c r="M1318" s="46">
        <v>1528.81</v>
      </c>
      <c r="N1318" s="46">
        <v>1500.72</v>
      </c>
      <c r="O1318" s="46">
        <v>1233.6300000000001</v>
      </c>
      <c r="P1318" s="135">
        <v>7024.93</v>
      </c>
    </row>
    <row r="1319" spans="2:16" ht="15" customHeight="1" x14ac:dyDescent="0.2">
      <c r="B1319" s="61"/>
      <c r="C1319" s="62"/>
      <c r="D1319" s="62"/>
      <c r="E1319" s="62"/>
      <c r="F1319" s="45" t="s">
        <v>2298</v>
      </c>
      <c r="G1319" s="55" t="s">
        <v>2299</v>
      </c>
      <c r="H1319" s="46">
        <v>2899570.35</v>
      </c>
      <c r="I1319" s="46">
        <v>2969242.58</v>
      </c>
      <c r="J1319" s="46">
        <v>3774940.12</v>
      </c>
      <c r="K1319" s="46">
        <v>3585966.11</v>
      </c>
      <c r="L1319" s="46">
        <v>2746418.18</v>
      </c>
      <c r="M1319" s="46">
        <v>2006785.36</v>
      </c>
      <c r="N1319" s="46">
        <v>2281134.87</v>
      </c>
      <c r="O1319" s="46">
        <v>2192882.17</v>
      </c>
      <c r="P1319" s="135">
        <v>2324275.91</v>
      </c>
    </row>
    <row r="1320" spans="2:16" ht="15" customHeight="1" x14ac:dyDescent="0.2">
      <c r="B1320" s="61"/>
      <c r="C1320" s="62"/>
      <c r="D1320" s="62"/>
      <c r="E1320" s="62"/>
      <c r="F1320" s="45" t="s">
        <v>2300</v>
      </c>
      <c r="G1320" s="55" t="s">
        <v>2301</v>
      </c>
      <c r="H1320" s="46">
        <v>314437.32</v>
      </c>
      <c r="I1320" s="46">
        <v>142303.93</v>
      </c>
      <c r="J1320" s="46">
        <v>129248.57</v>
      </c>
      <c r="K1320" s="46">
        <v>146345.07999999999</v>
      </c>
      <c r="L1320" s="46">
        <v>196952.97</v>
      </c>
      <c r="M1320" s="46">
        <v>141915.16</v>
      </c>
      <c r="N1320" s="46">
        <v>186049.97</v>
      </c>
      <c r="O1320" s="46">
        <v>103266.4</v>
      </c>
      <c r="P1320" s="135">
        <v>159850.38</v>
      </c>
    </row>
    <row r="1321" spans="2:16" ht="15" customHeight="1" x14ac:dyDescent="0.2">
      <c r="B1321" s="61"/>
      <c r="C1321" s="62"/>
      <c r="D1321" s="62"/>
      <c r="E1321" s="62"/>
      <c r="F1321" s="45" t="s">
        <v>2302</v>
      </c>
      <c r="G1321" s="55" t="s">
        <v>2303</v>
      </c>
      <c r="H1321" s="46">
        <v>1043928.05</v>
      </c>
      <c r="I1321" s="46">
        <v>1100400.3600000001</v>
      </c>
      <c r="J1321" s="46">
        <v>1125734.7</v>
      </c>
      <c r="K1321" s="46">
        <v>1087360.53</v>
      </c>
      <c r="L1321" s="46">
        <v>619331.38</v>
      </c>
      <c r="M1321" s="46">
        <v>573528</v>
      </c>
      <c r="N1321" s="46">
        <v>615257.94999999995</v>
      </c>
      <c r="O1321" s="46">
        <v>562247.87</v>
      </c>
      <c r="P1321" s="135">
        <v>857679.61</v>
      </c>
    </row>
    <row r="1322" spans="2:16" ht="15" customHeight="1" x14ac:dyDescent="0.2">
      <c r="B1322" s="61"/>
      <c r="C1322" s="62"/>
      <c r="D1322" s="62"/>
      <c r="E1322" s="62"/>
      <c r="F1322" s="45" t="s">
        <v>2304</v>
      </c>
      <c r="G1322" s="55" t="s">
        <v>2305</v>
      </c>
      <c r="H1322" s="46">
        <v>381084.4</v>
      </c>
      <c r="I1322" s="46">
        <v>456825.59</v>
      </c>
      <c r="J1322" s="46">
        <v>1037430.83</v>
      </c>
      <c r="K1322" s="46">
        <v>1177398.72</v>
      </c>
      <c r="L1322" s="46">
        <v>803404.91</v>
      </c>
      <c r="M1322" s="46">
        <v>322308.76</v>
      </c>
      <c r="N1322" s="46">
        <v>481186.54</v>
      </c>
      <c r="O1322" s="46">
        <v>481397.37</v>
      </c>
      <c r="P1322" s="135">
        <v>554274.93999999994</v>
      </c>
    </row>
    <row r="1323" spans="2:16" ht="30" customHeight="1" x14ac:dyDescent="0.2">
      <c r="B1323" s="61"/>
      <c r="C1323" s="62"/>
      <c r="D1323" s="62"/>
      <c r="E1323" s="62"/>
      <c r="F1323" s="45" t="s">
        <v>2306</v>
      </c>
      <c r="G1323" s="55" t="s">
        <v>2307</v>
      </c>
      <c r="H1323" s="46">
        <v>2886549.85</v>
      </c>
      <c r="I1323" s="46">
        <v>2699619.87</v>
      </c>
      <c r="J1323" s="46">
        <v>2798966.62</v>
      </c>
      <c r="K1323" s="46">
        <v>2942506.07</v>
      </c>
      <c r="L1323" s="46">
        <v>2829645.29</v>
      </c>
      <c r="M1323" s="46">
        <v>2419408.6800000002</v>
      </c>
      <c r="N1323" s="46">
        <v>3133458.06</v>
      </c>
      <c r="O1323" s="46">
        <v>2043112.99</v>
      </c>
      <c r="P1323" s="135">
        <v>1948391.29</v>
      </c>
    </row>
    <row r="1324" spans="2:16" ht="15" customHeight="1" x14ac:dyDescent="0.2">
      <c r="B1324" s="25"/>
      <c r="C1324" s="24"/>
      <c r="D1324" s="24"/>
      <c r="E1324" s="24" t="s">
        <v>2308</v>
      </c>
      <c r="F1324" s="24"/>
      <c r="G1324" s="57" t="s">
        <v>2309</v>
      </c>
      <c r="H1324" s="26">
        <v>0</v>
      </c>
      <c r="I1324" s="26">
        <v>0</v>
      </c>
      <c r="J1324" s="26">
        <v>0</v>
      </c>
      <c r="K1324" s="26">
        <v>0</v>
      </c>
      <c r="L1324" s="26">
        <v>0</v>
      </c>
      <c r="M1324" s="26">
        <v>0</v>
      </c>
      <c r="N1324" s="26">
        <v>0</v>
      </c>
      <c r="O1324" s="26">
        <v>0</v>
      </c>
      <c r="P1324" s="137">
        <v>0</v>
      </c>
    </row>
    <row r="1325" spans="2:16" ht="15" customHeight="1" x14ac:dyDescent="0.2">
      <c r="B1325" s="61"/>
      <c r="C1325" s="62"/>
      <c r="D1325" s="62"/>
      <c r="E1325" s="62"/>
      <c r="F1325" s="45" t="s">
        <v>2310</v>
      </c>
      <c r="G1325" s="55" t="s">
        <v>2309</v>
      </c>
      <c r="H1325" s="46">
        <v>14890852.449999999</v>
      </c>
      <c r="I1325" s="46">
        <v>10026050.09</v>
      </c>
      <c r="J1325" s="46">
        <v>10036612.98</v>
      </c>
      <c r="K1325" s="46">
        <v>12869430.560000001</v>
      </c>
      <c r="L1325" s="46">
        <v>11057766.18</v>
      </c>
      <c r="M1325" s="46">
        <v>14241386.91</v>
      </c>
      <c r="N1325" s="46">
        <v>14542308.029999999</v>
      </c>
      <c r="O1325" s="46">
        <v>14781568.109999999</v>
      </c>
      <c r="P1325" s="135">
        <v>15925572.27</v>
      </c>
    </row>
    <row r="1326" spans="2:16" ht="30" customHeight="1" x14ac:dyDescent="0.2">
      <c r="B1326" s="61"/>
      <c r="C1326" s="62"/>
      <c r="D1326" s="62"/>
      <c r="E1326" s="62"/>
      <c r="F1326" s="45" t="s">
        <v>2311</v>
      </c>
      <c r="G1326" s="55" t="s">
        <v>2312</v>
      </c>
      <c r="H1326" s="46">
        <v>1101175.98</v>
      </c>
      <c r="I1326" s="46">
        <v>644138.30000000005</v>
      </c>
      <c r="J1326" s="46">
        <v>666125.18999999994</v>
      </c>
      <c r="K1326" s="46">
        <v>598654.88</v>
      </c>
      <c r="L1326" s="46">
        <v>517620.54</v>
      </c>
      <c r="M1326" s="46">
        <v>816495.73</v>
      </c>
      <c r="N1326" s="46">
        <v>737231.91</v>
      </c>
      <c r="O1326" s="46">
        <v>580281.03</v>
      </c>
      <c r="P1326" s="135">
        <v>769229.98</v>
      </c>
    </row>
    <row r="1327" spans="2:16" ht="15" customHeight="1" x14ac:dyDescent="0.2">
      <c r="B1327" s="65"/>
      <c r="C1327" s="39"/>
      <c r="D1327" s="39" t="s">
        <v>2313</v>
      </c>
      <c r="E1327" s="39"/>
      <c r="F1327" s="39"/>
      <c r="G1327" s="53" t="s">
        <v>4284</v>
      </c>
      <c r="H1327" s="40">
        <v>0</v>
      </c>
      <c r="I1327" s="40">
        <v>0</v>
      </c>
      <c r="J1327" s="40">
        <v>0</v>
      </c>
      <c r="K1327" s="40">
        <v>0</v>
      </c>
      <c r="L1327" s="40">
        <v>0</v>
      </c>
      <c r="M1327" s="40">
        <v>0</v>
      </c>
      <c r="N1327" s="40">
        <v>0</v>
      </c>
      <c r="O1327" s="40">
        <v>0</v>
      </c>
      <c r="P1327" s="133">
        <v>0</v>
      </c>
    </row>
    <row r="1328" spans="2:16" ht="15" customHeight="1" x14ac:dyDescent="0.2">
      <c r="B1328" s="25"/>
      <c r="C1328" s="24"/>
      <c r="D1328" s="24"/>
      <c r="E1328" s="24" t="s">
        <v>2314</v>
      </c>
      <c r="F1328" s="24"/>
      <c r="G1328" s="57" t="s">
        <v>2315</v>
      </c>
      <c r="H1328" s="26">
        <v>0</v>
      </c>
      <c r="I1328" s="26">
        <v>0</v>
      </c>
      <c r="J1328" s="26">
        <v>0</v>
      </c>
      <c r="K1328" s="26">
        <v>0</v>
      </c>
      <c r="L1328" s="26">
        <v>0</v>
      </c>
      <c r="M1328" s="26">
        <v>0</v>
      </c>
      <c r="N1328" s="26">
        <v>0</v>
      </c>
      <c r="O1328" s="26">
        <v>0</v>
      </c>
      <c r="P1328" s="137">
        <v>0</v>
      </c>
    </row>
    <row r="1329" spans="2:16" ht="15" customHeight="1" x14ac:dyDescent="0.2">
      <c r="B1329" s="61"/>
      <c r="C1329" s="62"/>
      <c r="D1329" s="62"/>
      <c r="E1329" s="62"/>
      <c r="F1329" s="45" t="s">
        <v>2316</v>
      </c>
      <c r="G1329" s="55" t="s">
        <v>2317</v>
      </c>
      <c r="H1329" s="46">
        <v>62469.71</v>
      </c>
      <c r="I1329" s="46">
        <v>102081.8</v>
      </c>
      <c r="J1329" s="46">
        <v>88449.05</v>
      </c>
      <c r="K1329" s="46">
        <v>98929.05</v>
      </c>
      <c r="L1329" s="46">
        <v>104676.68</v>
      </c>
      <c r="M1329" s="46">
        <v>112849.23</v>
      </c>
      <c r="N1329" s="46">
        <v>107739.19</v>
      </c>
      <c r="O1329" s="46">
        <v>96646.58</v>
      </c>
      <c r="P1329" s="135">
        <v>92809.53</v>
      </c>
    </row>
    <row r="1330" spans="2:16" ht="15" customHeight="1" x14ac:dyDescent="0.2">
      <c r="B1330" s="61"/>
      <c r="C1330" s="62"/>
      <c r="D1330" s="62"/>
      <c r="E1330" s="62"/>
      <c r="F1330" s="45" t="s">
        <v>2318</v>
      </c>
      <c r="G1330" s="55" t="s">
        <v>2319</v>
      </c>
      <c r="H1330" s="46">
        <v>9035.25</v>
      </c>
      <c r="I1330" s="46">
        <v>1654.77</v>
      </c>
      <c r="J1330" s="46">
        <v>1506.71</v>
      </c>
      <c r="K1330" s="46">
        <v>5973.77</v>
      </c>
      <c r="L1330" s="46">
        <v>1368.41</v>
      </c>
      <c r="M1330" s="46">
        <v>2989.28</v>
      </c>
      <c r="N1330" s="46">
        <v>1530.53</v>
      </c>
      <c r="O1330" s="46">
        <v>3354.78</v>
      </c>
      <c r="P1330" s="135">
        <v>1762.68</v>
      </c>
    </row>
    <row r="1331" spans="2:16" ht="15" customHeight="1" x14ac:dyDescent="0.2">
      <c r="B1331" s="61"/>
      <c r="C1331" s="62"/>
      <c r="D1331" s="62"/>
      <c r="E1331" s="62"/>
      <c r="F1331" s="45" t="s">
        <v>2320</v>
      </c>
      <c r="G1331" s="55" t="s">
        <v>2321</v>
      </c>
      <c r="H1331" s="46">
        <v>486250.77</v>
      </c>
      <c r="I1331" s="46">
        <v>250767.91</v>
      </c>
      <c r="J1331" s="46">
        <v>226053.24</v>
      </c>
      <c r="K1331" s="46">
        <v>485607.42</v>
      </c>
      <c r="L1331" s="46">
        <v>602586.55000000005</v>
      </c>
      <c r="M1331" s="46">
        <v>609008.43000000005</v>
      </c>
      <c r="N1331" s="46">
        <v>362231.61</v>
      </c>
      <c r="O1331" s="46">
        <v>885967.18</v>
      </c>
      <c r="P1331" s="135">
        <v>678217.21</v>
      </c>
    </row>
    <row r="1332" spans="2:16" ht="15" customHeight="1" x14ac:dyDescent="0.2">
      <c r="B1332" s="25"/>
      <c r="C1332" s="24"/>
      <c r="D1332" s="24"/>
      <c r="E1332" s="24" t="s">
        <v>2322</v>
      </c>
      <c r="F1332" s="24"/>
      <c r="G1332" s="57" t="s">
        <v>2323</v>
      </c>
      <c r="H1332" s="26">
        <v>0</v>
      </c>
      <c r="I1332" s="26">
        <v>0</v>
      </c>
      <c r="J1332" s="26">
        <v>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137">
        <v>0</v>
      </c>
    </row>
    <row r="1333" spans="2:16" ht="15" customHeight="1" x14ac:dyDescent="0.2">
      <c r="B1333" s="61"/>
      <c r="C1333" s="62"/>
      <c r="D1333" s="62"/>
      <c r="E1333" s="62"/>
      <c r="F1333" s="45" t="s">
        <v>2324</v>
      </c>
      <c r="G1333" s="55" t="s">
        <v>2325</v>
      </c>
      <c r="H1333" s="46">
        <v>894447.98</v>
      </c>
      <c r="I1333" s="46">
        <v>534051.73</v>
      </c>
      <c r="J1333" s="46">
        <v>411415.93</v>
      </c>
      <c r="K1333" s="46">
        <v>430689.24</v>
      </c>
      <c r="L1333" s="46">
        <v>519162.04</v>
      </c>
      <c r="M1333" s="46">
        <v>662161.30000000005</v>
      </c>
      <c r="N1333" s="46">
        <v>407294.94</v>
      </c>
      <c r="O1333" s="46">
        <v>674049.6</v>
      </c>
      <c r="P1333" s="135">
        <v>921785.23</v>
      </c>
    </row>
    <row r="1334" spans="2:16" ht="15" customHeight="1" x14ac:dyDescent="0.2">
      <c r="B1334" s="61"/>
      <c r="C1334" s="62"/>
      <c r="D1334" s="62"/>
      <c r="E1334" s="62"/>
      <c r="F1334" s="45" t="s">
        <v>2326</v>
      </c>
      <c r="G1334" s="55" t="s">
        <v>2327</v>
      </c>
      <c r="H1334" s="46">
        <v>66536.09</v>
      </c>
      <c r="I1334" s="46">
        <v>85083.26</v>
      </c>
      <c r="J1334" s="46">
        <v>71141.740000000005</v>
      </c>
      <c r="K1334" s="46">
        <v>97546.78</v>
      </c>
      <c r="L1334" s="46">
        <v>86716.1</v>
      </c>
      <c r="M1334" s="46">
        <v>98092.27</v>
      </c>
      <c r="N1334" s="46">
        <v>190035.91</v>
      </c>
      <c r="O1334" s="46">
        <v>113050.99</v>
      </c>
      <c r="P1334" s="135">
        <v>171730.51</v>
      </c>
    </row>
    <row r="1335" spans="2:16" ht="15" customHeight="1" x14ac:dyDescent="0.2">
      <c r="B1335" s="25"/>
      <c r="C1335" s="24"/>
      <c r="D1335" s="24"/>
      <c r="E1335" s="24" t="s">
        <v>2328</v>
      </c>
      <c r="F1335" s="24"/>
      <c r="G1335" s="57" t="s">
        <v>2329</v>
      </c>
      <c r="H1335" s="26">
        <v>0</v>
      </c>
      <c r="I1335" s="26">
        <v>0</v>
      </c>
      <c r="J1335" s="26">
        <v>0</v>
      </c>
      <c r="K1335" s="26">
        <v>0</v>
      </c>
      <c r="L1335" s="26">
        <v>0</v>
      </c>
      <c r="M1335" s="26">
        <v>0</v>
      </c>
      <c r="N1335" s="26">
        <v>0</v>
      </c>
      <c r="O1335" s="26">
        <v>0</v>
      </c>
      <c r="P1335" s="137">
        <v>0</v>
      </c>
    </row>
    <row r="1336" spans="2:16" ht="15" customHeight="1" x14ac:dyDescent="0.2">
      <c r="B1336" s="61"/>
      <c r="C1336" s="62"/>
      <c r="D1336" s="62"/>
      <c r="E1336" s="62"/>
      <c r="F1336" s="45" t="s">
        <v>2330</v>
      </c>
      <c r="G1336" s="55" t="s">
        <v>2331</v>
      </c>
      <c r="H1336" s="46">
        <v>254615.45</v>
      </c>
      <c r="I1336" s="46">
        <v>186072.95</v>
      </c>
      <c r="J1336" s="46">
        <v>261600.92</v>
      </c>
      <c r="K1336" s="46">
        <v>302736.93</v>
      </c>
      <c r="L1336" s="46">
        <v>217358.27</v>
      </c>
      <c r="M1336" s="46">
        <v>254828.88</v>
      </c>
      <c r="N1336" s="46">
        <v>265010.14</v>
      </c>
      <c r="O1336" s="46">
        <v>262027.59</v>
      </c>
      <c r="P1336" s="135">
        <v>220424.95</v>
      </c>
    </row>
    <row r="1337" spans="2:16" ht="15" customHeight="1" x14ac:dyDescent="0.2">
      <c r="B1337" s="61"/>
      <c r="C1337" s="62"/>
      <c r="D1337" s="62"/>
      <c r="E1337" s="62"/>
      <c r="F1337" s="45" t="s">
        <v>2332</v>
      </c>
      <c r="G1337" s="55" t="s">
        <v>2333</v>
      </c>
      <c r="H1337" s="46">
        <v>217435.19</v>
      </c>
      <c r="I1337" s="46">
        <v>196770.22</v>
      </c>
      <c r="J1337" s="46">
        <v>69459.070000000007</v>
      </c>
      <c r="K1337" s="46">
        <v>133112.23000000001</v>
      </c>
      <c r="L1337" s="46">
        <v>71816.86</v>
      </c>
      <c r="M1337" s="46">
        <v>72281.98</v>
      </c>
      <c r="N1337" s="46">
        <v>62393.120000000003</v>
      </c>
      <c r="O1337" s="46">
        <v>109127.8</v>
      </c>
      <c r="P1337" s="135">
        <v>163702.28</v>
      </c>
    </row>
    <row r="1338" spans="2:16" ht="15" customHeight="1" x14ac:dyDescent="0.2">
      <c r="B1338" s="25"/>
      <c r="C1338" s="24"/>
      <c r="D1338" s="24"/>
      <c r="E1338" s="24" t="s">
        <v>2334</v>
      </c>
      <c r="F1338" s="24"/>
      <c r="G1338" s="57" t="s">
        <v>2335</v>
      </c>
      <c r="H1338" s="26">
        <v>0</v>
      </c>
      <c r="I1338" s="26">
        <v>0</v>
      </c>
      <c r="J1338" s="26">
        <v>0</v>
      </c>
      <c r="K1338" s="26">
        <v>0</v>
      </c>
      <c r="L1338" s="26">
        <v>0</v>
      </c>
      <c r="M1338" s="26">
        <v>0</v>
      </c>
      <c r="N1338" s="26">
        <v>0</v>
      </c>
      <c r="O1338" s="26">
        <v>0</v>
      </c>
      <c r="P1338" s="137">
        <v>0</v>
      </c>
    </row>
    <row r="1339" spans="2:16" ht="15" customHeight="1" x14ac:dyDescent="0.2">
      <c r="B1339" s="61"/>
      <c r="C1339" s="62"/>
      <c r="D1339" s="62"/>
      <c r="E1339" s="62"/>
      <c r="F1339" s="45" t="s">
        <v>2336</v>
      </c>
      <c r="G1339" s="55" t="s">
        <v>2337</v>
      </c>
      <c r="H1339" s="46">
        <v>13605155.1</v>
      </c>
      <c r="I1339" s="46">
        <v>12597526.130000001</v>
      </c>
      <c r="J1339" s="46">
        <v>14476842.859999999</v>
      </c>
      <c r="K1339" s="46">
        <v>17408740.879999999</v>
      </c>
      <c r="L1339" s="46">
        <v>12862811.279999999</v>
      </c>
      <c r="M1339" s="46">
        <v>14101136.35</v>
      </c>
      <c r="N1339" s="46">
        <v>13209932.310000001</v>
      </c>
      <c r="O1339" s="46">
        <v>12773096.949999999</v>
      </c>
      <c r="P1339" s="135">
        <v>14584293.4</v>
      </c>
    </row>
    <row r="1340" spans="2:16" ht="15" customHeight="1" x14ac:dyDescent="0.2">
      <c r="B1340" s="61"/>
      <c r="C1340" s="62"/>
      <c r="D1340" s="62"/>
      <c r="E1340" s="62"/>
      <c r="F1340" s="45" t="s">
        <v>2338</v>
      </c>
      <c r="G1340" s="55" t="s">
        <v>2339</v>
      </c>
      <c r="H1340" s="46">
        <v>363260.81</v>
      </c>
      <c r="I1340" s="46">
        <v>400279.59</v>
      </c>
      <c r="J1340" s="46">
        <v>356912.14</v>
      </c>
      <c r="K1340" s="46">
        <v>299757.28999999998</v>
      </c>
      <c r="L1340" s="46">
        <v>297464.34999999998</v>
      </c>
      <c r="M1340" s="46">
        <v>392052.34</v>
      </c>
      <c r="N1340" s="46">
        <v>348185.3</v>
      </c>
      <c r="O1340" s="46">
        <v>386965.69</v>
      </c>
      <c r="P1340" s="135">
        <v>412258.9</v>
      </c>
    </row>
    <row r="1341" spans="2:16" ht="30" customHeight="1" x14ac:dyDescent="0.2">
      <c r="B1341" s="25"/>
      <c r="C1341" s="24"/>
      <c r="D1341" s="24"/>
      <c r="E1341" s="24" t="s">
        <v>2340</v>
      </c>
      <c r="F1341" s="24"/>
      <c r="G1341" s="57" t="s">
        <v>2341</v>
      </c>
      <c r="H1341" s="26">
        <v>0</v>
      </c>
      <c r="I1341" s="26">
        <v>0</v>
      </c>
      <c r="J1341" s="26">
        <v>0</v>
      </c>
      <c r="K1341" s="26">
        <v>0</v>
      </c>
      <c r="L1341" s="26">
        <v>0</v>
      </c>
      <c r="M1341" s="26">
        <v>0</v>
      </c>
      <c r="N1341" s="26">
        <v>0</v>
      </c>
      <c r="O1341" s="26">
        <v>0</v>
      </c>
      <c r="P1341" s="137">
        <v>0</v>
      </c>
    </row>
    <row r="1342" spans="2:16" ht="30" customHeight="1" x14ac:dyDescent="0.2">
      <c r="B1342" s="61"/>
      <c r="C1342" s="62"/>
      <c r="D1342" s="62"/>
      <c r="E1342" s="62"/>
      <c r="F1342" s="45" t="s">
        <v>2342</v>
      </c>
      <c r="G1342" s="55" t="s">
        <v>2343</v>
      </c>
      <c r="H1342" s="46">
        <v>3177775.96</v>
      </c>
      <c r="I1342" s="46">
        <v>2558674.7200000002</v>
      </c>
      <c r="J1342" s="46">
        <v>2890563.39</v>
      </c>
      <c r="K1342" s="46">
        <v>2991365.09</v>
      </c>
      <c r="L1342" s="46">
        <v>2857634.13</v>
      </c>
      <c r="M1342" s="46">
        <v>3197888.91</v>
      </c>
      <c r="N1342" s="46">
        <v>3333402.14</v>
      </c>
      <c r="O1342" s="46">
        <v>3430510.05</v>
      </c>
      <c r="P1342" s="135">
        <v>3806989.68</v>
      </c>
    </row>
    <row r="1343" spans="2:16" ht="15" customHeight="1" x14ac:dyDescent="0.2">
      <c r="B1343" s="61"/>
      <c r="C1343" s="62"/>
      <c r="D1343" s="62"/>
      <c r="E1343" s="62"/>
      <c r="F1343" s="45" t="s">
        <v>2344</v>
      </c>
      <c r="G1343" s="55" t="s">
        <v>2345</v>
      </c>
      <c r="H1343" s="46">
        <v>27336.38</v>
      </c>
      <c r="I1343" s="46">
        <v>30111.439999999999</v>
      </c>
      <c r="J1343" s="46">
        <v>17743.060000000001</v>
      </c>
      <c r="K1343" s="46">
        <v>16170.75</v>
      </c>
      <c r="L1343" s="46">
        <v>16112.03</v>
      </c>
      <c r="M1343" s="46">
        <v>21154.17</v>
      </c>
      <c r="N1343" s="46">
        <v>20222.080000000002</v>
      </c>
      <c r="O1343" s="46">
        <v>17040.88</v>
      </c>
      <c r="P1343" s="135">
        <v>31614.06</v>
      </c>
    </row>
    <row r="1344" spans="2:16" ht="15" customHeight="1" x14ac:dyDescent="0.2">
      <c r="B1344" s="61"/>
      <c r="C1344" s="62"/>
      <c r="D1344" s="62"/>
      <c r="E1344" s="62"/>
      <c r="F1344" s="45" t="s">
        <v>2346</v>
      </c>
      <c r="G1344" s="55" t="s">
        <v>2347</v>
      </c>
      <c r="H1344" s="46">
        <v>54043.51</v>
      </c>
      <c r="I1344" s="46">
        <v>57635.08</v>
      </c>
      <c r="J1344" s="46">
        <v>68615.62</v>
      </c>
      <c r="K1344" s="46">
        <v>68134.59</v>
      </c>
      <c r="L1344" s="46">
        <v>70113.759999999995</v>
      </c>
      <c r="M1344" s="46">
        <v>94132.31</v>
      </c>
      <c r="N1344" s="46">
        <v>75943.69</v>
      </c>
      <c r="O1344" s="46">
        <v>58804.22</v>
      </c>
      <c r="P1344" s="135">
        <v>68074.429999999993</v>
      </c>
    </row>
    <row r="1345" spans="2:16" ht="15" customHeight="1" x14ac:dyDescent="0.2">
      <c r="B1345" s="25"/>
      <c r="C1345" s="24"/>
      <c r="D1345" s="24"/>
      <c r="E1345" s="24" t="s">
        <v>2348</v>
      </c>
      <c r="F1345" s="24"/>
      <c r="G1345" s="57" t="s">
        <v>2349</v>
      </c>
      <c r="H1345" s="26">
        <v>0</v>
      </c>
      <c r="I1345" s="26">
        <v>0</v>
      </c>
      <c r="J1345" s="26">
        <v>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137">
        <v>0</v>
      </c>
    </row>
    <row r="1346" spans="2:16" ht="15" customHeight="1" x14ac:dyDescent="0.2">
      <c r="B1346" s="61"/>
      <c r="C1346" s="62"/>
      <c r="D1346" s="62"/>
      <c r="E1346" s="62"/>
      <c r="F1346" s="45" t="s">
        <v>2350</v>
      </c>
      <c r="G1346" s="55" t="s">
        <v>2351</v>
      </c>
      <c r="H1346" s="46">
        <v>5079473.2300000004</v>
      </c>
      <c r="I1346" s="46">
        <v>4295945.99</v>
      </c>
      <c r="J1346" s="46">
        <v>4733303.49</v>
      </c>
      <c r="K1346" s="46">
        <v>6081403.8200000003</v>
      </c>
      <c r="L1346" s="46">
        <v>5686864.3799999999</v>
      </c>
      <c r="M1346" s="46">
        <v>5991343.9400000004</v>
      </c>
      <c r="N1346" s="46">
        <v>6870025.3499999996</v>
      </c>
      <c r="O1346" s="46">
        <v>6679031.3799999999</v>
      </c>
      <c r="P1346" s="135">
        <v>6087792.8600000003</v>
      </c>
    </row>
    <row r="1347" spans="2:16" ht="15" customHeight="1" x14ac:dyDescent="0.2">
      <c r="B1347" s="61"/>
      <c r="C1347" s="62"/>
      <c r="D1347" s="62"/>
      <c r="E1347" s="62"/>
      <c r="F1347" s="45" t="s">
        <v>2352</v>
      </c>
      <c r="G1347" s="55" t="s">
        <v>2353</v>
      </c>
      <c r="H1347" s="46">
        <v>2419440.33</v>
      </c>
      <c r="I1347" s="46">
        <v>3075546.21</v>
      </c>
      <c r="J1347" s="46">
        <v>2362280.84</v>
      </c>
      <c r="K1347" s="46">
        <v>3042486.15</v>
      </c>
      <c r="L1347" s="46">
        <v>3991300.25</v>
      </c>
      <c r="M1347" s="46">
        <v>3816513.26</v>
      </c>
      <c r="N1347" s="46">
        <v>3312150.06</v>
      </c>
      <c r="O1347" s="46">
        <v>4305586.55</v>
      </c>
      <c r="P1347" s="135">
        <v>1764119.87</v>
      </c>
    </row>
    <row r="1348" spans="2:16" ht="15" customHeight="1" x14ac:dyDescent="0.2">
      <c r="B1348" s="25"/>
      <c r="C1348" s="24"/>
      <c r="D1348" s="24"/>
      <c r="E1348" s="24" t="s">
        <v>2354</v>
      </c>
      <c r="F1348" s="24"/>
      <c r="G1348" s="57" t="s">
        <v>2355</v>
      </c>
      <c r="H1348" s="26">
        <v>0</v>
      </c>
      <c r="I1348" s="26">
        <v>0</v>
      </c>
      <c r="J1348" s="26">
        <v>0</v>
      </c>
      <c r="K1348" s="26">
        <v>0</v>
      </c>
      <c r="L1348" s="26">
        <v>0</v>
      </c>
      <c r="M1348" s="26">
        <v>0</v>
      </c>
      <c r="N1348" s="26">
        <v>0</v>
      </c>
      <c r="O1348" s="26">
        <v>0</v>
      </c>
      <c r="P1348" s="137">
        <v>0</v>
      </c>
    </row>
    <row r="1349" spans="2:16" ht="15" customHeight="1" x14ac:dyDescent="0.2">
      <c r="B1349" s="61"/>
      <c r="C1349" s="62"/>
      <c r="D1349" s="62"/>
      <c r="E1349" s="62"/>
      <c r="F1349" s="45" t="s">
        <v>2356</v>
      </c>
      <c r="G1349" s="55" t="s">
        <v>2357</v>
      </c>
      <c r="H1349" s="46">
        <v>1107472.3600000001</v>
      </c>
      <c r="I1349" s="46">
        <v>1282578.21</v>
      </c>
      <c r="J1349" s="46">
        <v>1229996.6100000001</v>
      </c>
      <c r="K1349" s="46">
        <v>1278724.52</v>
      </c>
      <c r="L1349" s="46">
        <v>1183365.3799999999</v>
      </c>
      <c r="M1349" s="46">
        <v>1356318.95</v>
      </c>
      <c r="N1349" s="46">
        <v>1143447.28</v>
      </c>
      <c r="O1349" s="46">
        <v>943001.81</v>
      </c>
      <c r="P1349" s="135">
        <v>1153118.68</v>
      </c>
    </row>
    <row r="1350" spans="2:16" ht="15" customHeight="1" x14ac:dyDescent="0.2">
      <c r="B1350" s="61"/>
      <c r="C1350" s="62"/>
      <c r="D1350" s="62"/>
      <c r="E1350" s="62"/>
      <c r="F1350" s="45" t="s">
        <v>2358</v>
      </c>
      <c r="G1350" s="55" t="s">
        <v>2359</v>
      </c>
      <c r="H1350" s="46">
        <v>4814.6899999999996</v>
      </c>
      <c r="I1350" s="46">
        <v>2586.02</v>
      </c>
      <c r="J1350" s="46">
        <v>1826.8</v>
      </c>
      <c r="K1350" s="46">
        <v>1484.62</v>
      </c>
      <c r="L1350" s="46">
        <v>1678.55</v>
      </c>
      <c r="M1350" s="46">
        <v>1788.97</v>
      </c>
      <c r="N1350" s="46">
        <v>1818.79</v>
      </c>
      <c r="O1350" s="46">
        <v>4187.6400000000003</v>
      </c>
      <c r="P1350" s="135">
        <v>1605.02</v>
      </c>
    </row>
    <row r="1351" spans="2:16" ht="30" customHeight="1" x14ac:dyDescent="0.2">
      <c r="B1351" s="25"/>
      <c r="C1351" s="24"/>
      <c r="D1351" s="24"/>
      <c r="E1351" s="24" t="s">
        <v>2360</v>
      </c>
      <c r="F1351" s="24"/>
      <c r="G1351" s="57" t="s">
        <v>2361</v>
      </c>
      <c r="H1351" s="26">
        <v>0</v>
      </c>
      <c r="I1351" s="26">
        <v>0</v>
      </c>
      <c r="J1351" s="26">
        <v>0</v>
      </c>
      <c r="K1351" s="26">
        <v>0</v>
      </c>
      <c r="L1351" s="26">
        <v>0</v>
      </c>
      <c r="M1351" s="26">
        <v>0</v>
      </c>
      <c r="N1351" s="26">
        <v>0</v>
      </c>
      <c r="O1351" s="26">
        <v>0</v>
      </c>
      <c r="P1351" s="137">
        <v>0</v>
      </c>
    </row>
    <row r="1352" spans="2:16" ht="15" customHeight="1" x14ac:dyDescent="0.2">
      <c r="B1352" s="61"/>
      <c r="C1352" s="62"/>
      <c r="D1352" s="62"/>
      <c r="E1352" s="62"/>
      <c r="F1352" s="45" t="s">
        <v>2362</v>
      </c>
      <c r="G1352" s="55" t="s">
        <v>2363</v>
      </c>
      <c r="H1352" s="46">
        <v>179307.06</v>
      </c>
      <c r="I1352" s="46">
        <v>521499.73</v>
      </c>
      <c r="J1352" s="46">
        <v>353504.17</v>
      </c>
      <c r="K1352" s="46">
        <v>488189.31</v>
      </c>
      <c r="L1352" s="46">
        <v>286638.01</v>
      </c>
      <c r="M1352" s="46">
        <v>328069.77</v>
      </c>
      <c r="N1352" s="46">
        <v>326350</v>
      </c>
      <c r="O1352" s="46">
        <v>577387.55000000005</v>
      </c>
      <c r="P1352" s="135">
        <v>634222.98</v>
      </c>
    </row>
    <row r="1353" spans="2:16" ht="15" customHeight="1" x14ac:dyDescent="0.2">
      <c r="B1353" s="61"/>
      <c r="C1353" s="62"/>
      <c r="D1353" s="62"/>
      <c r="E1353" s="62"/>
      <c r="F1353" s="45" t="s">
        <v>2364</v>
      </c>
      <c r="G1353" s="55" t="s">
        <v>2365</v>
      </c>
      <c r="H1353" s="46">
        <v>104326.06</v>
      </c>
      <c r="I1353" s="46">
        <v>92073.04</v>
      </c>
      <c r="J1353" s="46">
        <v>67465.289999999994</v>
      </c>
      <c r="K1353" s="46">
        <v>78431.600000000006</v>
      </c>
      <c r="L1353" s="46">
        <v>101905.85</v>
      </c>
      <c r="M1353" s="46">
        <v>211392.91</v>
      </c>
      <c r="N1353" s="46">
        <v>165847.38</v>
      </c>
      <c r="O1353" s="46">
        <v>188433.12</v>
      </c>
      <c r="P1353" s="135">
        <v>157264.38</v>
      </c>
    </row>
    <row r="1354" spans="2:16" ht="15" customHeight="1" x14ac:dyDescent="0.2">
      <c r="B1354" s="61"/>
      <c r="C1354" s="62"/>
      <c r="D1354" s="62"/>
      <c r="E1354" s="62"/>
      <c r="F1354" s="45" t="s">
        <v>2366</v>
      </c>
      <c r="G1354" s="55" t="s">
        <v>2367</v>
      </c>
      <c r="H1354" s="46">
        <v>6376.51</v>
      </c>
      <c r="I1354" s="46">
        <v>8778.5</v>
      </c>
      <c r="J1354" s="46">
        <v>6576.51</v>
      </c>
      <c r="K1354" s="46">
        <v>16200.18</v>
      </c>
      <c r="L1354" s="46">
        <v>12821.36</v>
      </c>
      <c r="M1354" s="46">
        <v>4976.58</v>
      </c>
      <c r="N1354" s="46">
        <v>10194.84</v>
      </c>
      <c r="O1354" s="46">
        <v>11558.82</v>
      </c>
      <c r="P1354" s="135">
        <v>13956</v>
      </c>
    </row>
    <row r="1355" spans="2:16" ht="15" customHeight="1" x14ac:dyDescent="0.2">
      <c r="B1355" s="61"/>
      <c r="C1355" s="62"/>
      <c r="D1355" s="62"/>
      <c r="E1355" s="62"/>
      <c r="F1355" s="45" t="s">
        <v>2368</v>
      </c>
      <c r="G1355" s="55" t="s">
        <v>2369</v>
      </c>
      <c r="H1355" s="46">
        <v>25371.35</v>
      </c>
      <c r="I1355" s="46">
        <v>55786.39</v>
      </c>
      <c r="J1355" s="46">
        <v>30978.28</v>
      </c>
      <c r="K1355" s="46">
        <v>75339.16</v>
      </c>
      <c r="L1355" s="46">
        <v>59768.04</v>
      </c>
      <c r="M1355" s="46">
        <v>79511.78</v>
      </c>
      <c r="N1355" s="46">
        <v>85219.94</v>
      </c>
      <c r="O1355" s="46">
        <v>84749.84</v>
      </c>
      <c r="P1355" s="135">
        <v>75730.570000000007</v>
      </c>
    </row>
    <row r="1356" spans="2:16" ht="15" customHeight="1" x14ac:dyDescent="0.2">
      <c r="B1356" s="61"/>
      <c r="C1356" s="62"/>
      <c r="D1356" s="62"/>
      <c r="E1356" s="62"/>
      <c r="F1356" s="45" t="s">
        <v>2370</v>
      </c>
      <c r="G1356" s="55" t="s">
        <v>2371</v>
      </c>
      <c r="H1356" s="46">
        <v>8537.8799999999992</v>
      </c>
      <c r="I1356" s="46">
        <v>15556.26</v>
      </c>
      <c r="J1356" s="46">
        <v>15641.11</v>
      </c>
      <c r="K1356" s="46">
        <v>14728.38</v>
      </c>
      <c r="L1356" s="46">
        <v>10809.9</v>
      </c>
      <c r="M1356" s="46">
        <v>14364.47</v>
      </c>
      <c r="N1356" s="46">
        <v>16522.09</v>
      </c>
      <c r="O1356" s="46">
        <v>10863.94</v>
      </c>
      <c r="P1356" s="135">
        <v>8116.57</v>
      </c>
    </row>
    <row r="1357" spans="2:16" ht="15" customHeight="1" x14ac:dyDescent="0.2">
      <c r="B1357" s="61"/>
      <c r="C1357" s="62"/>
      <c r="D1357" s="62"/>
      <c r="E1357" s="62"/>
      <c r="F1357" s="45" t="s">
        <v>2372</v>
      </c>
      <c r="G1357" s="55" t="s">
        <v>2373</v>
      </c>
      <c r="H1357" s="46">
        <v>69151.41</v>
      </c>
      <c r="I1357" s="46">
        <v>58144.76</v>
      </c>
      <c r="J1357" s="46">
        <v>52972.06</v>
      </c>
      <c r="K1357" s="46">
        <v>68587.149999999994</v>
      </c>
      <c r="L1357" s="46">
        <v>64977.919999999998</v>
      </c>
      <c r="M1357" s="46">
        <v>62544.66</v>
      </c>
      <c r="N1357" s="46">
        <v>68804.62</v>
      </c>
      <c r="O1357" s="46">
        <v>77622.97</v>
      </c>
      <c r="P1357" s="135">
        <v>70029.899999999994</v>
      </c>
    </row>
    <row r="1358" spans="2:16" ht="15" customHeight="1" x14ac:dyDescent="0.2">
      <c r="B1358" s="61"/>
      <c r="C1358" s="62"/>
      <c r="D1358" s="62"/>
      <c r="E1358" s="62"/>
      <c r="F1358" s="45" t="s">
        <v>2374</v>
      </c>
      <c r="G1358" s="55" t="s">
        <v>2375</v>
      </c>
      <c r="H1358" s="46">
        <v>16691.189999999999</v>
      </c>
      <c r="I1358" s="46">
        <v>7231.03</v>
      </c>
      <c r="J1358" s="46">
        <v>9427.61</v>
      </c>
      <c r="K1358" s="46">
        <v>7208.2</v>
      </c>
      <c r="L1358" s="46">
        <v>6883.82</v>
      </c>
      <c r="M1358" s="46">
        <v>6702.45</v>
      </c>
      <c r="N1358" s="46">
        <v>8719.61</v>
      </c>
      <c r="O1358" s="46">
        <v>11785.69</v>
      </c>
      <c r="P1358" s="135">
        <v>5702.97</v>
      </c>
    </row>
    <row r="1359" spans="2:16" ht="15" customHeight="1" x14ac:dyDescent="0.2">
      <c r="B1359" s="61"/>
      <c r="C1359" s="62"/>
      <c r="D1359" s="62"/>
      <c r="E1359" s="62"/>
      <c r="F1359" s="45" t="s">
        <v>2376</v>
      </c>
      <c r="G1359" s="55" t="s">
        <v>2377</v>
      </c>
      <c r="H1359" s="46">
        <v>1137010.1299999999</v>
      </c>
      <c r="I1359" s="46">
        <v>760966.48</v>
      </c>
      <c r="J1359" s="46">
        <v>744784.69</v>
      </c>
      <c r="K1359" s="46">
        <v>977842.76</v>
      </c>
      <c r="L1359" s="46">
        <v>821590.52</v>
      </c>
      <c r="M1359" s="46">
        <v>1048016.72</v>
      </c>
      <c r="N1359" s="46">
        <v>1159920.6499999999</v>
      </c>
      <c r="O1359" s="46">
        <v>745467.04</v>
      </c>
      <c r="P1359" s="135">
        <v>1017086.83</v>
      </c>
    </row>
    <row r="1360" spans="2:16" ht="30" customHeight="1" x14ac:dyDescent="0.2">
      <c r="B1360" s="61"/>
      <c r="C1360" s="62"/>
      <c r="D1360" s="62"/>
      <c r="E1360" s="62"/>
      <c r="F1360" s="45" t="s">
        <v>2378</v>
      </c>
      <c r="G1360" s="55" t="s">
        <v>2379</v>
      </c>
      <c r="H1360" s="46">
        <v>18857.310000000001</v>
      </c>
      <c r="I1360" s="46">
        <v>22754.59</v>
      </c>
      <c r="J1360" s="46">
        <v>141568.62</v>
      </c>
      <c r="K1360" s="46">
        <v>73883.509999999995</v>
      </c>
      <c r="L1360" s="46">
        <v>56076.49</v>
      </c>
      <c r="M1360" s="46">
        <v>72622.600000000006</v>
      </c>
      <c r="N1360" s="46">
        <v>50664.62</v>
      </c>
      <c r="O1360" s="46">
        <v>40373.050000000003</v>
      </c>
      <c r="P1360" s="135">
        <v>53388.13</v>
      </c>
    </row>
    <row r="1361" spans="2:16" ht="30" customHeight="1" x14ac:dyDescent="0.2">
      <c r="B1361" s="61"/>
      <c r="C1361" s="62"/>
      <c r="D1361" s="62"/>
      <c r="E1361" s="62"/>
      <c r="F1361" s="45" t="s">
        <v>2380</v>
      </c>
      <c r="G1361" s="55" t="s">
        <v>2381</v>
      </c>
      <c r="H1361" s="46">
        <v>12623.2</v>
      </c>
      <c r="I1361" s="46">
        <v>19330.53</v>
      </c>
      <c r="J1361" s="46">
        <v>36676.980000000003</v>
      </c>
      <c r="K1361" s="46">
        <v>36949.96</v>
      </c>
      <c r="L1361" s="46">
        <v>14191.9</v>
      </c>
      <c r="M1361" s="46">
        <v>20652.05</v>
      </c>
      <c r="N1361" s="46">
        <v>21135.49</v>
      </c>
      <c r="O1361" s="46">
        <v>19931.95</v>
      </c>
      <c r="P1361" s="135">
        <v>29751.91</v>
      </c>
    </row>
    <row r="1362" spans="2:16" ht="30" customHeight="1" x14ac:dyDescent="0.2">
      <c r="B1362" s="61"/>
      <c r="C1362" s="62"/>
      <c r="D1362" s="62"/>
      <c r="E1362" s="62"/>
      <c r="F1362" s="45" t="s">
        <v>2382</v>
      </c>
      <c r="G1362" s="55" t="s">
        <v>2383</v>
      </c>
      <c r="H1362" s="46">
        <v>1118669.9099999999</v>
      </c>
      <c r="I1362" s="46">
        <v>1032692.08</v>
      </c>
      <c r="J1362" s="46">
        <v>955164.8</v>
      </c>
      <c r="K1362" s="46">
        <v>879799.94</v>
      </c>
      <c r="L1362" s="46">
        <v>1088379.42</v>
      </c>
      <c r="M1362" s="46">
        <v>1407712.83</v>
      </c>
      <c r="N1362" s="46">
        <v>1030146.09</v>
      </c>
      <c r="O1362" s="46">
        <v>1075226.97</v>
      </c>
      <c r="P1362" s="135">
        <v>1034946.51</v>
      </c>
    </row>
    <row r="1363" spans="2:16" ht="15" customHeight="1" x14ac:dyDescent="0.2">
      <c r="B1363" s="65"/>
      <c r="C1363" s="39"/>
      <c r="D1363" s="39" t="s">
        <v>2384</v>
      </c>
      <c r="E1363" s="39"/>
      <c r="F1363" s="39"/>
      <c r="G1363" s="53" t="s">
        <v>2385</v>
      </c>
      <c r="H1363" s="40">
        <v>0</v>
      </c>
      <c r="I1363" s="40">
        <v>0</v>
      </c>
      <c r="J1363" s="40">
        <v>0</v>
      </c>
      <c r="K1363" s="40">
        <v>0</v>
      </c>
      <c r="L1363" s="40">
        <v>0</v>
      </c>
      <c r="M1363" s="40">
        <v>0</v>
      </c>
      <c r="N1363" s="40">
        <v>0</v>
      </c>
      <c r="O1363" s="40">
        <v>0</v>
      </c>
      <c r="P1363" s="133">
        <v>0</v>
      </c>
    </row>
    <row r="1364" spans="2:16" ht="15" customHeight="1" x14ac:dyDescent="0.2">
      <c r="B1364" s="25"/>
      <c r="C1364" s="24"/>
      <c r="D1364" s="24"/>
      <c r="E1364" s="24" t="s">
        <v>2386</v>
      </c>
      <c r="F1364" s="24"/>
      <c r="G1364" s="57" t="s">
        <v>2387</v>
      </c>
      <c r="H1364" s="26">
        <v>0</v>
      </c>
      <c r="I1364" s="26">
        <v>0</v>
      </c>
      <c r="J1364" s="26">
        <v>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137">
        <v>0</v>
      </c>
    </row>
    <row r="1365" spans="2:16" ht="15" customHeight="1" x14ac:dyDescent="0.2">
      <c r="B1365" s="61"/>
      <c r="C1365" s="62"/>
      <c r="D1365" s="62"/>
      <c r="E1365" s="62"/>
      <c r="F1365" s="45" t="s">
        <v>2388</v>
      </c>
      <c r="G1365" s="55" t="s">
        <v>2389</v>
      </c>
      <c r="H1365" s="46">
        <v>1057220.51</v>
      </c>
      <c r="I1365" s="46">
        <v>2336192.6</v>
      </c>
      <c r="J1365" s="46">
        <v>1414486.45</v>
      </c>
      <c r="K1365" s="46">
        <v>1080036.28</v>
      </c>
      <c r="L1365" s="46">
        <v>791735.15</v>
      </c>
      <c r="M1365" s="46">
        <v>1111790.23</v>
      </c>
      <c r="N1365" s="46">
        <v>995522.6</v>
      </c>
      <c r="O1365" s="46">
        <v>1098097.25</v>
      </c>
      <c r="P1365" s="135">
        <v>1221024.1000000001</v>
      </c>
    </row>
    <row r="1366" spans="2:16" ht="15" customHeight="1" x14ac:dyDescent="0.2">
      <c r="B1366" s="61"/>
      <c r="C1366" s="62"/>
      <c r="D1366" s="62"/>
      <c r="E1366" s="62"/>
      <c r="F1366" s="45" t="s">
        <v>2390</v>
      </c>
      <c r="G1366" s="55" t="s">
        <v>2391</v>
      </c>
      <c r="H1366" s="46">
        <v>9670.4699999999993</v>
      </c>
      <c r="I1366" s="46">
        <v>17091.2</v>
      </c>
      <c r="J1366" s="46">
        <v>15090.26</v>
      </c>
      <c r="K1366" s="46">
        <v>39147.21</v>
      </c>
      <c r="L1366" s="46">
        <v>19580.259999999998</v>
      </c>
      <c r="M1366" s="46">
        <v>40507.54</v>
      </c>
      <c r="N1366" s="46">
        <v>29069.58</v>
      </c>
      <c r="O1366" s="46">
        <v>29111.55</v>
      </c>
      <c r="P1366" s="135">
        <v>48481.99</v>
      </c>
    </row>
    <row r="1367" spans="2:16" ht="15" customHeight="1" x14ac:dyDescent="0.2">
      <c r="B1367" s="25"/>
      <c r="C1367" s="24"/>
      <c r="D1367" s="24"/>
      <c r="E1367" s="24" t="s">
        <v>2392</v>
      </c>
      <c r="F1367" s="24"/>
      <c r="G1367" s="57" t="s">
        <v>2393</v>
      </c>
      <c r="H1367" s="26">
        <v>0</v>
      </c>
      <c r="I1367" s="26">
        <v>0</v>
      </c>
      <c r="J1367" s="26">
        <v>0</v>
      </c>
      <c r="K1367" s="26">
        <v>0</v>
      </c>
      <c r="L1367" s="26">
        <v>0</v>
      </c>
      <c r="M1367" s="26">
        <v>0</v>
      </c>
      <c r="N1367" s="26">
        <v>0</v>
      </c>
      <c r="O1367" s="26">
        <v>0</v>
      </c>
      <c r="P1367" s="137">
        <v>0</v>
      </c>
    </row>
    <row r="1368" spans="2:16" ht="15" customHeight="1" x14ac:dyDescent="0.2">
      <c r="B1368" s="61"/>
      <c r="C1368" s="62"/>
      <c r="D1368" s="62"/>
      <c r="E1368" s="62"/>
      <c r="F1368" s="45" t="s">
        <v>2394</v>
      </c>
      <c r="G1368" s="55" t="s">
        <v>2393</v>
      </c>
      <c r="H1368" s="46">
        <v>860230.02</v>
      </c>
      <c r="I1368" s="46">
        <v>970042.34</v>
      </c>
      <c r="J1368" s="46">
        <v>1187938.76</v>
      </c>
      <c r="K1368" s="46">
        <v>1158166.45</v>
      </c>
      <c r="L1368" s="46">
        <v>973477.82</v>
      </c>
      <c r="M1368" s="46">
        <v>1081926.1599999999</v>
      </c>
      <c r="N1368" s="46">
        <v>910657.94</v>
      </c>
      <c r="O1368" s="46">
        <v>894419.13</v>
      </c>
      <c r="P1368" s="135">
        <v>1166367.72</v>
      </c>
    </row>
    <row r="1369" spans="2:16" ht="30" customHeight="1" x14ac:dyDescent="0.2">
      <c r="B1369" s="65"/>
      <c r="C1369" s="39"/>
      <c r="D1369" s="39" t="s">
        <v>2395</v>
      </c>
      <c r="E1369" s="39"/>
      <c r="F1369" s="39"/>
      <c r="G1369" s="53" t="s">
        <v>2396</v>
      </c>
      <c r="H1369" s="40">
        <v>0</v>
      </c>
      <c r="I1369" s="40">
        <v>0</v>
      </c>
      <c r="J1369" s="40">
        <v>0</v>
      </c>
      <c r="K1369" s="40">
        <v>0</v>
      </c>
      <c r="L1369" s="40">
        <v>0</v>
      </c>
      <c r="M1369" s="40">
        <v>0</v>
      </c>
      <c r="N1369" s="40">
        <v>0</v>
      </c>
      <c r="O1369" s="40">
        <v>0</v>
      </c>
      <c r="P1369" s="133">
        <v>0</v>
      </c>
    </row>
    <row r="1370" spans="2:16" ht="15" customHeight="1" x14ac:dyDescent="0.2">
      <c r="B1370" s="25"/>
      <c r="C1370" s="24"/>
      <c r="D1370" s="24"/>
      <c r="E1370" s="24" t="s">
        <v>2397</v>
      </c>
      <c r="F1370" s="24"/>
      <c r="G1370" s="57" t="s">
        <v>2398</v>
      </c>
      <c r="H1370" s="26">
        <v>0</v>
      </c>
      <c r="I1370" s="26">
        <v>0</v>
      </c>
      <c r="J1370" s="26">
        <v>0</v>
      </c>
      <c r="K1370" s="26">
        <v>0</v>
      </c>
      <c r="L1370" s="26">
        <v>0</v>
      </c>
      <c r="M1370" s="26">
        <v>0</v>
      </c>
      <c r="N1370" s="26">
        <v>0</v>
      </c>
      <c r="O1370" s="26">
        <v>0</v>
      </c>
      <c r="P1370" s="137">
        <v>0</v>
      </c>
    </row>
    <row r="1371" spans="2:16" ht="30" customHeight="1" x14ac:dyDescent="0.2">
      <c r="B1371" s="61"/>
      <c r="C1371" s="62"/>
      <c r="D1371" s="62"/>
      <c r="E1371" s="62"/>
      <c r="F1371" s="45" t="s">
        <v>2399</v>
      </c>
      <c r="G1371" s="55" t="s">
        <v>2398</v>
      </c>
      <c r="H1371" s="46">
        <v>71131.87</v>
      </c>
      <c r="I1371" s="46">
        <v>90549.6</v>
      </c>
      <c r="J1371" s="46">
        <v>90931.69</v>
      </c>
      <c r="K1371" s="46">
        <v>100774.28</v>
      </c>
      <c r="L1371" s="46">
        <v>86621.16</v>
      </c>
      <c r="M1371" s="46">
        <v>113017.64</v>
      </c>
      <c r="N1371" s="46">
        <v>91870.8</v>
      </c>
      <c r="O1371" s="46">
        <v>97819.54</v>
      </c>
      <c r="P1371" s="135">
        <v>93823.67</v>
      </c>
    </row>
    <row r="1372" spans="2:16" ht="30" customHeight="1" x14ac:dyDescent="0.2">
      <c r="B1372" s="25"/>
      <c r="C1372" s="24"/>
      <c r="D1372" s="24"/>
      <c r="E1372" s="24" t="s">
        <v>2400</v>
      </c>
      <c r="F1372" s="24"/>
      <c r="G1372" s="57" t="s">
        <v>2401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137">
        <v>0</v>
      </c>
    </row>
    <row r="1373" spans="2:16" ht="30" customHeight="1" x14ac:dyDescent="0.2">
      <c r="B1373" s="61"/>
      <c r="C1373" s="62"/>
      <c r="D1373" s="62"/>
      <c r="E1373" s="62"/>
      <c r="F1373" s="45" t="s">
        <v>2402</v>
      </c>
      <c r="G1373" s="55" t="s">
        <v>2401</v>
      </c>
      <c r="H1373" s="46">
        <v>305427.98</v>
      </c>
      <c r="I1373" s="46">
        <v>385115.68</v>
      </c>
      <c r="J1373" s="46">
        <v>329929.86</v>
      </c>
      <c r="K1373" s="46">
        <v>488742.76</v>
      </c>
      <c r="L1373" s="46">
        <v>407044.99</v>
      </c>
      <c r="M1373" s="46">
        <v>705742.88</v>
      </c>
      <c r="N1373" s="46">
        <v>604812.89</v>
      </c>
      <c r="O1373" s="46">
        <v>539025.18999999994</v>
      </c>
      <c r="P1373" s="135">
        <v>494448.83</v>
      </c>
    </row>
    <row r="1374" spans="2:16" ht="15" customHeight="1" x14ac:dyDescent="0.2">
      <c r="B1374" s="25"/>
      <c r="C1374" s="24"/>
      <c r="D1374" s="24"/>
      <c r="E1374" s="24" t="s">
        <v>2403</v>
      </c>
      <c r="F1374" s="24"/>
      <c r="G1374" s="57" t="s">
        <v>2404</v>
      </c>
      <c r="H1374" s="26">
        <v>0</v>
      </c>
      <c r="I1374" s="26">
        <v>0</v>
      </c>
      <c r="J1374" s="26">
        <v>0</v>
      </c>
      <c r="K1374" s="26">
        <v>0</v>
      </c>
      <c r="L1374" s="26">
        <v>0</v>
      </c>
      <c r="M1374" s="26">
        <v>0</v>
      </c>
      <c r="N1374" s="26">
        <v>0</v>
      </c>
      <c r="O1374" s="26">
        <v>0</v>
      </c>
      <c r="P1374" s="137">
        <v>0</v>
      </c>
    </row>
    <row r="1375" spans="2:16" ht="15" customHeight="1" x14ac:dyDescent="0.2">
      <c r="B1375" s="61"/>
      <c r="C1375" s="62"/>
      <c r="D1375" s="62"/>
      <c r="E1375" s="62"/>
      <c r="F1375" s="45" t="s">
        <v>2405</v>
      </c>
      <c r="G1375" s="55" t="s">
        <v>2404</v>
      </c>
      <c r="H1375" s="46">
        <v>638177.88</v>
      </c>
      <c r="I1375" s="46">
        <v>603038.94999999995</v>
      </c>
      <c r="J1375" s="46">
        <v>587282.09</v>
      </c>
      <c r="K1375" s="46">
        <v>567922.44999999995</v>
      </c>
      <c r="L1375" s="46">
        <v>884477.85</v>
      </c>
      <c r="M1375" s="46">
        <v>676069.91</v>
      </c>
      <c r="N1375" s="46">
        <v>786422.39</v>
      </c>
      <c r="O1375" s="46">
        <v>845982.71</v>
      </c>
      <c r="P1375" s="135">
        <v>859785.86</v>
      </c>
    </row>
    <row r="1376" spans="2:16" ht="30" customHeight="1" x14ac:dyDescent="0.2">
      <c r="B1376" s="25"/>
      <c r="C1376" s="24"/>
      <c r="D1376" s="24"/>
      <c r="E1376" s="24" t="s">
        <v>2406</v>
      </c>
      <c r="F1376" s="24"/>
      <c r="G1376" s="57" t="s">
        <v>4285</v>
      </c>
      <c r="H1376" s="26">
        <v>0</v>
      </c>
      <c r="I1376" s="26">
        <v>0</v>
      </c>
      <c r="J1376" s="26">
        <v>0</v>
      </c>
      <c r="K1376" s="26">
        <v>0</v>
      </c>
      <c r="L1376" s="26">
        <v>0</v>
      </c>
      <c r="M1376" s="26">
        <v>0</v>
      </c>
      <c r="N1376" s="26">
        <v>0</v>
      </c>
      <c r="O1376" s="26">
        <v>0</v>
      </c>
      <c r="P1376" s="137">
        <v>0</v>
      </c>
    </row>
    <row r="1377" spans="2:16" ht="30" customHeight="1" x14ac:dyDescent="0.2">
      <c r="B1377" s="61"/>
      <c r="C1377" s="62"/>
      <c r="D1377" s="62"/>
      <c r="E1377" s="62"/>
      <c r="F1377" s="45" t="s">
        <v>2408</v>
      </c>
      <c r="G1377" s="55" t="s">
        <v>4285</v>
      </c>
      <c r="H1377" s="46">
        <v>833557.15</v>
      </c>
      <c r="I1377" s="46">
        <v>858692.74</v>
      </c>
      <c r="J1377" s="46">
        <v>608706.14</v>
      </c>
      <c r="K1377" s="46">
        <v>1510599.47</v>
      </c>
      <c r="L1377" s="46">
        <v>812010.73</v>
      </c>
      <c r="M1377" s="46">
        <v>851275.84</v>
      </c>
      <c r="N1377" s="46">
        <v>1055806.3799999999</v>
      </c>
      <c r="O1377" s="46">
        <v>983845.57</v>
      </c>
      <c r="P1377" s="135">
        <v>997810.17</v>
      </c>
    </row>
    <row r="1378" spans="2:16" ht="15" customHeight="1" x14ac:dyDescent="0.2">
      <c r="B1378" s="25"/>
      <c r="C1378" s="24"/>
      <c r="D1378" s="24"/>
      <c r="E1378" s="24" t="s">
        <v>2409</v>
      </c>
      <c r="F1378" s="24"/>
      <c r="G1378" s="57" t="s">
        <v>2410</v>
      </c>
      <c r="H1378" s="26">
        <v>0</v>
      </c>
      <c r="I1378" s="26">
        <v>0</v>
      </c>
      <c r="J1378" s="26">
        <v>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137">
        <v>0</v>
      </c>
    </row>
    <row r="1379" spans="2:16" ht="15" customHeight="1" x14ac:dyDescent="0.2">
      <c r="B1379" s="61"/>
      <c r="C1379" s="62"/>
      <c r="D1379" s="62"/>
      <c r="E1379" s="62"/>
      <c r="F1379" s="45" t="s">
        <v>2411</v>
      </c>
      <c r="G1379" s="55" t="s">
        <v>2410</v>
      </c>
      <c r="H1379" s="46">
        <v>366273.82</v>
      </c>
      <c r="I1379" s="46">
        <v>423649.82</v>
      </c>
      <c r="J1379" s="46">
        <v>348687.49</v>
      </c>
      <c r="K1379" s="46">
        <v>414877.1</v>
      </c>
      <c r="L1379" s="46">
        <v>298250.19</v>
      </c>
      <c r="M1379" s="46">
        <v>240179.17</v>
      </c>
      <c r="N1379" s="46">
        <v>200585.29</v>
      </c>
      <c r="O1379" s="46">
        <v>204651.21</v>
      </c>
      <c r="P1379" s="135">
        <v>257021.66</v>
      </c>
    </row>
    <row r="1380" spans="2:16" ht="30" customHeight="1" x14ac:dyDescent="0.2">
      <c r="B1380" s="25"/>
      <c r="C1380" s="24"/>
      <c r="D1380" s="24"/>
      <c r="E1380" s="24" t="s">
        <v>2412</v>
      </c>
      <c r="F1380" s="24"/>
      <c r="G1380" s="57" t="s">
        <v>2413</v>
      </c>
      <c r="H1380" s="26">
        <v>0</v>
      </c>
      <c r="I1380" s="26">
        <v>0</v>
      </c>
      <c r="J1380" s="26">
        <v>0</v>
      </c>
      <c r="K1380" s="26">
        <v>0</v>
      </c>
      <c r="L1380" s="26">
        <v>0</v>
      </c>
      <c r="M1380" s="26">
        <v>0</v>
      </c>
      <c r="N1380" s="26">
        <v>0</v>
      </c>
      <c r="O1380" s="26">
        <v>0</v>
      </c>
      <c r="P1380" s="137">
        <v>0</v>
      </c>
    </row>
    <row r="1381" spans="2:16" ht="15" customHeight="1" x14ac:dyDescent="0.2">
      <c r="B1381" s="61"/>
      <c r="C1381" s="62"/>
      <c r="D1381" s="62"/>
      <c r="E1381" s="62"/>
      <c r="F1381" s="45" t="s">
        <v>2414</v>
      </c>
      <c r="G1381" s="55" t="s">
        <v>2415</v>
      </c>
      <c r="H1381" s="46">
        <v>50921.42</v>
      </c>
      <c r="I1381" s="46">
        <v>154166.07</v>
      </c>
      <c r="J1381" s="46">
        <v>53338.73</v>
      </c>
      <c r="K1381" s="46">
        <v>43128.11</v>
      </c>
      <c r="L1381" s="46">
        <v>36886.239999999998</v>
      </c>
      <c r="M1381" s="46">
        <v>43790.2</v>
      </c>
      <c r="N1381" s="46">
        <v>25059.65</v>
      </c>
      <c r="O1381" s="46">
        <v>35822.01</v>
      </c>
      <c r="P1381" s="135">
        <v>32246.880000000001</v>
      </c>
    </row>
    <row r="1382" spans="2:16" ht="30" customHeight="1" x14ac:dyDescent="0.2">
      <c r="B1382" s="9"/>
      <c r="C1382" s="19"/>
      <c r="D1382" s="19"/>
      <c r="E1382" s="62"/>
      <c r="F1382" s="45" t="s">
        <v>2416</v>
      </c>
      <c r="G1382" s="55" t="s">
        <v>2417</v>
      </c>
      <c r="H1382" s="46">
        <v>978207</v>
      </c>
      <c r="I1382" s="46">
        <v>1068327.3400000001</v>
      </c>
      <c r="J1382" s="46">
        <v>1206267.32</v>
      </c>
      <c r="K1382" s="46">
        <v>1792311.02</v>
      </c>
      <c r="L1382" s="46">
        <v>1085039.03</v>
      </c>
      <c r="M1382" s="46">
        <v>1055009.97</v>
      </c>
      <c r="N1382" s="46">
        <v>1020151.77</v>
      </c>
      <c r="O1382" s="46">
        <v>1152329.1299999999</v>
      </c>
      <c r="P1382" s="135">
        <v>965432.15</v>
      </c>
    </row>
    <row r="1383" spans="2:16" ht="15" customHeight="1" x14ac:dyDescent="0.2">
      <c r="B1383" s="65"/>
      <c r="C1383" s="39"/>
      <c r="D1383" s="39" t="s">
        <v>2418</v>
      </c>
      <c r="E1383" s="39"/>
      <c r="F1383" s="39"/>
      <c r="G1383" s="53" t="s">
        <v>2419</v>
      </c>
      <c r="H1383" s="40">
        <v>0</v>
      </c>
      <c r="I1383" s="40">
        <v>0</v>
      </c>
      <c r="J1383" s="40">
        <v>0</v>
      </c>
      <c r="K1383" s="40">
        <v>0</v>
      </c>
      <c r="L1383" s="40">
        <v>0</v>
      </c>
      <c r="M1383" s="40">
        <v>0</v>
      </c>
      <c r="N1383" s="40">
        <v>0</v>
      </c>
      <c r="O1383" s="40">
        <v>0</v>
      </c>
      <c r="P1383" s="133">
        <v>0</v>
      </c>
    </row>
    <row r="1384" spans="2:16" ht="15" customHeight="1" x14ac:dyDescent="0.2">
      <c r="B1384" s="25"/>
      <c r="C1384" s="24"/>
      <c r="D1384" s="24"/>
      <c r="E1384" s="24" t="s">
        <v>2420</v>
      </c>
      <c r="F1384" s="24"/>
      <c r="G1384" s="57" t="s">
        <v>2421</v>
      </c>
      <c r="H1384" s="26">
        <v>0</v>
      </c>
      <c r="I1384" s="26">
        <v>0</v>
      </c>
      <c r="J1384" s="26">
        <v>0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137">
        <v>0</v>
      </c>
    </row>
    <row r="1385" spans="2:16" ht="15" customHeight="1" x14ac:dyDescent="0.2">
      <c r="B1385" s="61"/>
      <c r="C1385" s="62"/>
      <c r="D1385" s="62"/>
      <c r="E1385" s="62"/>
      <c r="F1385" s="45" t="s">
        <v>2422</v>
      </c>
      <c r="G1385" s="55" t="s">
        <v>2421</v>
      </c>
      <c r="H1385" s="46">
        <v>39508.129999999997</v>
      </c>
      <c r="I1385" s="46">
        <v>29291.83</v>
      </c>
      <c r="J1385" s="46">
        <v>16898.43</v>
      </c>
      <c r="K1385" s="46">
        <v>39342.9</v>
      </c>
      <c r="L1385" s="46">
        <v>28425.61</v>
      </c>
      <c r="M1385" s="46">
        <v>32113.74</v>
      </c>
      <c r="N1385" s="46">
        <v>25662.33</v>
      </c>
      <c r="O1385" s="46">
        <v>31151.82</v>
      </c>
      <c r="P1385" s="135">
        <v>17652.740000000002</v>
      </c>
    </row>
    <row r="1386" spans="2:16" ht="15" customHeight="1" x14ac:dyDescent="0.2">
      <c r="B1386" s="25"/>
      <c r="C1386" s="24"/>
      <c r="D1386" s="24"/>
      <c r="E1386" s="24" t="s">
        <v>2423</v>
      </c>
      <c r="F1386" s="24"/>
      <c r="G1386" s="57" t="s">
        <v>2424</v>
      </c>
      <c r="H1386" s="26">
        <v>0</v>
      </c>
      <c r="I1386" s="26">
        <v>0</v>
      </c>
      <c r="J1386" s="26">
        <v>0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137">
        <v>0</v>
      </c>
    </row>
    <row r="1387" spans="2:16" ht="15" customHeight="1" x14ac:dyDescent="0.2">
      <c r="B1387" s="61"/>
      <c r="C1387" s="62"/>
      <c r="D1387" s="62"/>
      <c r="E1387" s="62"/>
      <c r="F1387" s="45" t="s">
        <v>2425</v>
      </c>
      <c r="G1387" s="55" t="s">
        <v>2424</v>
      </c>
      <c r="H1387" s="46">
        <v>903115.96</v>
      </c>
      <c r="I1387" s="46">
        <v>1039967.11</v>
      </c>
      <c r="J1387" s="46">
        <v>898995.67</v>
      </c>
      <c r="K1387" s="46">
        <v>825408.04</v>
      </c>
      <c r="L1387" s="46">
        <v>892434.56</v>
      </c>
      <c r="M1387" s="46">
        <v>1036301.97</v>
      </c>
      <c r="N1387" s="46">
        <v>977849.05</v>
      </c>
      <c r="O1387" s="46">
        <v>949642.08</v>
      </c>
      <c r="P1387" s="135">
        <v>1062463.03</v>
      </c>
    </row>
    <row r="1388" spans="2:16" ht="15" customHeight="1" x14ac:dyDescent="0.2">
      <c r="B1388" s="25"/>
      <c r="C1388" s="24"/>
      <c r="D1388" s="24"/>
      <c r="E1388" s="24" t="s">
        <v>2426</v>
      </c>
      <c r="F1388" s="24"/>
      <c r="G1388" s="57" t="s">
        <v>2427</v>
      </c>
      <c r="H1388" s="26">
        <v>0</v>
      </c>
      <c r="I1388" s="26">
        <v>0</v>
      </c>
      <c r="J1388" s="26">
        <v>0</v>
      </c>
      <c r="K1388" s="26">
        <v>0</v>
      </c>
      <c r="L1388" s="26">
        <v>0</v>
      </c>
      <c r="M1388" s="26">
        <v>0</v>
      </c>
      <c r="N1388" s="26">
        <v>0</v>
      </c>
      <c r="O1388" s="26">
        <v>0</v>
      </c>
      <c r="P1388" s="137">
        <v>0</v>
      </c>
    </row>
    <row r="1389" spans="2:16" ht="15" customHeight="1" x14ac:dyDescent="0.2">
      <c r="B1389" s="61"/>
      <c r="C1389" s="62"/>
      <c r="D1389" s="62"/>
      <c r="E1389" s="62"/>
      <c r="F1389" s="45" t="s">
        <v>2428</v>
      </c>
      <c r="G1389" s="55" t="s">
        <v>2427</v>
      </c>
      <c r="H1389" s="46">
        <v>909043.72</v>
      </c>
      <c r="I1389" s="46">
        <v>897437.27</v>
      </c>
      <c r="J1389" s="46">
        <v>608030.38</v>
      </c>
      <c r="K1389" s="46">
        <v>1136243.25</v>
      </c>
      <c r="L1389" s="46">
        <v>1030630.23</v>
      </c>
      <c r="M1389" s="46">
        <v>835611.91</v>
      </c>
      <c r="N1389" s="46">
        <v>774165.66</v>
      </c>
      <c r="O1389" s="46">
        <v>785850.55</v>
      </c>
      <c r="P1389" s="135">
        <v>1016125.37</v>
      </c>
    </row>
    <row r="1390" spans="2:16" ht="15" customHeight="1" x14ac:dyDescent="0.2">
      <c r="B1390" s="25"/>
      <c r="C1390" s="24"/>
      <c r="D1390" s="24"/>
      <c r="E1390" s="24" t="s">
        <v>2429</v>
      </c>
      <c r="F1390" s="24"/>
      <c r="G1390" s="57" t="s">
        <v>2430</v>
      </c>
      <c r="H1390" s="26">
        <v>0</v>
      </c>
      <c r="I1390" s="26">
        <v>0</v>
      </c>
      <c r="J1390" s="26">
        <v>0</v>
      </c>
      <c r="K1390" s="26">
        <v>0</v>
      </c>
      <c r="L1390" s="26">
        <v>0</v>
      </c>
      <c r="M1390" s="26">
        <v>0</v>
      </c>
      <c r="N1390" s="26">
        <v>0</v>
      </c>
      <c r="O1390" s="26">
        <v>0</v>
      </c>
      <c r="P1390" s="137">
        <v>0</v>
      </c>
    </row>
    <row r="1391" spans="2:16" ht="15" customHeight="1" x14ac:dyDescent="0.2">
      <c r="B1391" s="61"/>
      <c r="C1391" s="62"/>
      <c r="D1391" s="62"/>
      <c r="E1391" s="62"/>
      <c r="F1391" s="45" t="s">
        <v>2431</v>
      </c>
      <c r="G1391" s="55" t="s">
        <v>2430</v>
      </c>
      <c r="H1391" s="46">
        <v>495651.75</v>
      </c>
      <c r="I1391" s="46">
        <v>562031.63</v>
      </c>
      <c r="J1391" s="46">
        <v>291501.82</v>
      </c>
      <c r="K1391" s="46">
        <v>444901.54</v>
      </c>
      <c r="L1391" s="46">
        <v>416094.14</v>
      </c>
      <c r="M1391" s="46">
        <v>771438.74</v>
      </c>
      <c r="N1391" s="46">
        <v>830666.23999999999</v>
      </c>
      <c r="O1391" s="46">
        <v>680337.71</v>
      </c>
      <c r="P1391" s="135">
        <v>629801.56999999995</v>
      </c>
    </row>
    <row r="1392" spans="2:16" ht="30" customHeight="1" x14ac:dyDescent="0.2">
      <c r="B1392" s="25"/>
      <c r="C1392" s="24"/>
      <c r="D1392" s="24"/>
      <c r="E1392" s="24" t="s">
        <v>2432</v>
      </c>
      <c r="F1392" s="24"/>
      <c r="G1392" s="57" t="s">
        <v>2433</v>
      </c>
      <c r="H1392" s="26">
        <v>0</v>
      </c>
      <c r="I1392" s="26">
        <v>0</v>
      </c>
      <c r="J1392" s="26">
        <v>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137">
        <v>0</v>
      </c>
    </row>
    <row r="1393" spans="2:16" ht="15" customHeight="1" x14ac:dyDescent="0.2">
      <c r="B1393" s="61"/>
      <c r="C1393" s="62"/>
      <c r="D1393" s="62"/>
      <c r="E1393" s="62"/>
      <c r="F1393" s="45" t="s">
        <v>2434</v>
      </c>
      <c r="G1393" s="55" t="s">
        <v>2435</v>
      </c>
      <c r="H1393" s="46">
        <v>773836.72</v>
      </c>
      <c r="I1393" s="46">
        <v>463200</v>
      </c>
      <c r="J1393" s="46">
        <v>633843.04</v>
      </c>
      <c r="K1393" s="46">
        <v>684502.49</v>
      </c>
      <c r="L1393" s="46">
        <v>601782.75</v>
      </c>
      <c r="M1393" s="46">
        <v>779401.91</v>
      </c>
      <c r="N1393" s="46">
        <v>790179.59</v>
      </c>
      <c r="O1393" s="46">
        <v>756855.53</v>
      </c>
      <c r="P1393" s="135">
        <v>724964.98</v>
      </c>
    </row>
    <row r="1394" spans="2:16" ht="15" customHeight="1" x14ac:dyDescent="0.2">
      <c r="B1394" s="61"/>
      <c r="C1394" s="62"/>
      <c r="D1394" s="62"/>
      <c r="E1394" s="62"/>
      <c r="F1394" s="45" t="s">
        <v>2436</v>
      </c>
      <c r="G1394" s="55" t="s">
        <v>2437</v>
      </c>
      <c r="H1394" s="46">
        <v>7256.78</v>
      </c>
      <c r="I1394" s="46">
        <v>7392.84</v>
      </c>
      <c r="J1394" s="46">
        <v>4899.71</v>
      </c>
      <c r="K1394" s="46">
        <v>8513.7900000000009</v>
      </c>
      <c r="L1394" s="46">
        <v>5949.84</v>
      </c>
      <c r="M1394" s="46">
        <v>7334.16</v>
      </c>
      <c r="N1394" s="46">
        <v>10231.67</v>
      </c>
      <c r="O1394" s="46">
        <v>7213.9</v>
      </c>
      <c r="P1394" s="135">
        <v>4105.6400000000003</v>
      </c>
    </row>
    <row r="1395" spans="2:16" ht="15" customHeight="1" x14ac:dyDescent="0.2">
      <c r="B1395" s="61"/>
      <c r="C1395" s="62"/>
      <c r="D1395" s="62"/>
      <c r="E1395" s="62"/>
      <c r="F1395" s="45" t="s">
        <v>2438</v>
      </c>
      <c r="G1395" s="55" t="s">
        <v>2439</v>
      </c>
      <c r="H1395" s="46">
        <v>21788.2</v>
      </c>
      <c r="I1395" s="46">
        <v>33280.629999999997</v>
      </c>
      <c r="J1395" s="46">
        <v>32292.2</v>
      </c>
      <c r="K1395" s="46">
        <v>35871.46</v>
      </c>
      <c r="L1395" s="46">
        <v>26437.31</v>
      </c>
      <c r="M1395" s="46">
        <v>31423.84</v>
      </c>
      <c r="N1395" s="46">
        <v>31318.71</v>
      </c>
      <c r="O1395" s="46">
        <v>28590.68</v>
      </c>
      <c r="P1395" s="135">
        <v>31943.88</v>
      </c>
    </row>
    <row r="1396" spans="2:16" ht="15" customHeight="1" x14ac:dyDescent="0.2">
      <c r="B1396" s="61"/>
      <c r="C1396" s="62"/>
      <c r="D1396" s="62"/>
      <c r="E1396" s="62"/>
      <c r="F1396" s="45" t="s">
        <v>2440</v>
      </c>
      <c r="G1396" s="55" t="s">
        <v>2441</v>
      </c>
      <c r="H1396" s="46">
        <v>1001893.3</v>
      </c>
      <c r="I1396" s="46">
        <v>962463.88</v>
      </c>
      <c r="J1396" s="46">
        <v>730956.92</v>
      </c>
      <c r="K1396" s="46">
        <v>1300213.76</v>
      </c>
      <c r="L1396" s="46">
        <v>989652.47999999998</v>
      </c>
      <c r="M1396" s="46">
        <v>1162295.1399999999</v>
      </c>
      <c r="N1396" s="46">
        <v>1054775.26</v>
      </c>
      <c r="O1396" s="46">
        <v>979770.34</v>
      </c>
      <c r="P1396" s="135">
        <v>1131957.6599999999</v>
      </c>
    </row>
    <row r="1397" spans="2:16" ht="15" customHeight="1" x14ac:dyDescent="0.2">
      <c r="B1397" s="61"/>
      <c r="C1397" s="62"/>
      <c r="D1397" s="62"/>
      <c r="E1397" s="62"/>
      <c r="F1397" s="45" t="s">
        <v>2442</v>
      </c>
      <c r="G1397" s="55" t="s">
        <v>2443</v>
      </c>
      <c r="H1397" s="46">
        <v>2066355.51</v>
      </c>
      <c r="I1397" s="46">
        <v>2178742.23</v>
      </c>
      <c r="J1397" s="46">
        <v>1943359.76</v>
      </c>
      <c r="K1397" s="46">
        <v>2368921.79</v>
      </c>
      <c r="L1397" s="46">
        <v>2235725.66</v>
      </c>
      <c r="M1397" s="46">
        <v>2071941.05</v>
      </c>
      <c r="N1397" s="46">
        <v>2103241.27</v>
      </c>
      <c r="O1397" s="46">
        <v>2253913.4700000002</v>
      </c>
      <c r="P1397" s="135">
        <v>2286386.54</v>
      </c>
    </row>
    <row r="1398" spans="2:16" ht="15" customHeight="1" x14ac:dyDescent="0.2">
      <c r="B1398" s="65"/>
      <c r="C1398" s="39"/>
      <c r="D1398" s="39" t="s">
        <v>2444</v>
      </c>
      <c r="E1398" s="39"/>
      <c r="F1398" s="39"/>
      <c r="G1398" s="53" t="s">
        <v>2445</v>
      </c>
      <c r="H1398" s="40">
        <v>0</v>
      </c>
      <c r="I1398" s="40">
        <v>0</v>
      </c>
      <c r="J1398" s="40">
        <v>0</v>
      </c>
      <c r="K1398" s="40">
        <v>0</v>
      </c>
      <c r="L1398" s="40">
        <v>0</v>
      </c>
      <c r="M1398" s="40">
        <v>0</v>
      </c>
      <c r="N1398" s="40">
        <v>0</v>
      </c>
      <c r="O1398" s="40">
        <v>0</v>
      </c>
      <c r="P1398" s="133">
        <v>0</v>
      </c>
    </row>
    <row r="1399" spans="2:16" ht="15" customHeight="1" x14ac:dyDescent="0.2">
      <c r="B1399" s="25"/>
      <c r="C1399" s="24"/>
      <c r="D1399" s="24"/>
      <c r="E1399" s="24" t="s">
        <v>2446</v>
      </c>
      <c r="F1399" s="24"/>
      <c r="G1399" s="57" t="s">
        <v>2447</v>
      </c>
      <c r="H1399" s="26">
        <v>0</v>
      </c>
      <c r="I1399" s="26">
        <v>0</v>
      </c>
      <c r="J1399" s="26">
        <v>0</v>
      </c>
      <c r="K1399" s="26">
        <v>0</v>
      </c>
      <c r="L1399" s="26">
        <v>0</v>
      </c>
      <c r="M1399" s="26">
        <v>0</v>
      </c>
      <c r="N1399" s="26">
        <v>0</v>
      </c>
      <c r="O1399" s="26">
        <v>0</v>
      </c>
      <c r="P1399" s="137">
        <v>0</v>
      </c>
    </row>
    <row r="1400" spans="2:16" ht="30" customHeight="1" x14ac:dyDescent="0.2">
      <c r="B1400" s="61"/>
      <c r="C1400" s="62"/>
      <c r="D1400" s="62"/>
      <c r="E1400" s="62"/>
      <c r="F1400" s="45" t="s">
        <v>2448</v>
      </c>
      <c r="G1400" s="55" t="s">
        <v>2449</v>
      </c>
      <c r="H1400" s="46">
        <v>5656480.5300000003</v>
      </c>
      <c r="I1400" s="46">
        <v>4781775.16</v>
      </c>
      <c r="J1400" s="46">
        <v>3769246.89</v>
      </c>
      <c r="K1400" s="46">
        <v>4999648.42</v>
      </c>
      <c r="L1400" s="46">
        <v>4740786.2</v>
      </c>
      <c r="M1400" s="46">
        <v>4545892.6100000003</v>
      </c>
      <c r="N1400" s="46">
        <v>4199430.49</v>
      </c>
      <c r="O1400" s="46">
        <v>1310166.22</v>
      </c>
      <c r="P1400" s="135">
        <v>2424369.37</v>
      </c>
    </row>
    <row r="1401" spans="2:16" ht="15" customHeight="1" x14ac:dyDescent="0.2">
      <c r="B1401" s="61"/>
      <c r="C1401" s="62"/>
      <c r="D1401" s="62"/>
      <c r="E1401" s="62"/>
      <c r="F1401" s="45" t="s">
        <v>2450</v>
      </c>
      <c r="G1401" s="55" t="s">
        <v>2451</v>
      </c>
      <c r="H1401" s="46">
        <v>3791.35</v>
      </c>
      <c r="I1401" s="46">
        <v>2392.3200000000002</v>
      </c>
      <c r="J1401" s="46">
        <v>4784.17</v>
      </c>
      <c r="K1401" s="46">
        <v>4858.1899999999996</v>
      </c>
      <c r="L1401" s="46">
        <v>8878.85</v>
      </c>
      <c r="M1401" s="46">
        <v>9197.17</v>
      </c>
      <c r="N1401" s="46">
        <v>5427.63</v>
      </c>
      <c r="O1401" s="46">
        <v>6590.61</v>
      </c>
      <c r="P1401" s="135">
        <v>7001.59</v>
      </c>
    </row>
    <row r="1402" spans="2:16" ht="15" customHeight="1" x14ac:dyDescent="0.2">
      <c r="B1402" s="61"/>
      <c r="C1402" s="62"/>
      <c r="D1402" s="62"/>
      <c r="E1402" s="62"/>
      <c r="F1402" s="45" t="s">
        <v>2452</v>
      </c>
      <c r="G1402" s="55" t="s">
        <v>2453</v>
      </c>
      <c r="H1402" s="46">
        <v>37677.53</v>
      </c>
      <c r="I1402" s="46">
        <v>43117.760000000002</v>
      </c>
      <c r="J1402" s="46">
        <v>32705.58</v>
      </c>
      <c r="K1402" s="46">
        <v>10710.91</v>
      </c>
      <c r="L1402" s="46">
        <v>16989.39</v>
      </c>
      <c r="M1402" s="46">
        <v>15477.47</v>
      </c>
      <c r="N1402" s="46">
        <v>6888.54</v>
      </c>
      <c r="O1402" s="46">
        <v>11606.64</v>
      </c>
      <c r="P1402" s="135">
        <v>23399.11</v>
      </c>
    </row>
    <row r="1403" spans="2:16" ht="15" customHeight="1" x14ac:dyDescent="0.2">
      <c r="B1403" s="61"/>
      <c r="C1403" s="62"/>
      <c r="D1403" s="62"/>
      <c r="E1403" s="62"/>
      <c r="F1403" s="45" t="s">
        <v>2454</v>
      </c>
      <c r="G1403" s="55" t="s">
        <v>2455</v>
      </c>
      <c r="H1403" s="46">
        <v>40.17</v>
      </c>
      <c r="I1403" s="46">
        <v>153.32</v>
      </c>
      <c r="J1403" s="46">
        <v>22.13</v>
      </c>
      <c r="K1403" s="46">
        <v>0</v>
      </c>
      <c r="L1403" s="46">
        <v>369.14</v>
      </c>
      <c r="M1403" s="46">
        <v>329.61</v>
      </c>
      <c r="N1403" s="46">
        <v>57.6</v>
      </c>
      <c r="O1403" s="46">
        <v>341.98</v>
      </c>
      <c r="P1403" s="135">
        <v>0</v>
      </c>
    </row>
    <row r="1404" spans="2:16" ht="15" customHeight="1" x14ac:dyDescent="0.2">
      <c r="B1404" s="61"/>
      <c r="C1404" s="62"/>
      <c r="D1404" s="62"/>
      <c r="E1404" s="62"/>
      <c r="F1404" s="45" t="s">
        <v>2456</v>
      </c>
      <c r="G1404" s="55" t="s">
        <v>2457</v>
      </c>
      <c r="H1404" s="46">
        <v>186266.61</v>
      </c>
      <c r="I1404" s="46">
        <v>187270.44</v>
      </c>
      <c r="J1404" s="46">
        <v>223163.99</v>
      </c>
      <c r="K1404" s="46">
        <v>224881.28</v>
      </c>
      <c r="L1404" s="46">
        <v>164631.65</v>
      </c>
      <c r="M1404" s="46">
        <v>178873.65</v>
      </c>
      <c r="N1404" s="46">
        <v>195612.98</v>
      </c>
      <c r="O1404" s="46">
        <v>177573.41</v>
      </c>
      <c r="P1404" s="135">
        <v>254189.84</v>
      </c>
    </row>
    <row r="1405" spans="2:16" ht="15" customHeight="1" x14ac:dyDescent="0.2">
      <c r="B1405" s="25"/>
      <c r="C1405" s="24"/>
      <c r="D1405" s="24"/>
      <c r="E1405" s="24" t="s">
        <v>2458</v>
      </c>
      <c r="F1405" s="24"/>
      <c r="G1405" s="57" t="s">
        <v>2459</v>
      </c>
      <c r="H1405" s="26">
        <v>0</v>
      </c>
      <c r="I1405" s="26">
        <v>0</v>
      </c>
      <c r="J1405" s="26">
        <v>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137">
        <v>0</v>
      </c>
    </row>
    <row r="1406" spans="2:16" ht="15" customHeight="1" x14ac:dyDescent="0.2">
      <c r="B1406" s="61"/>
      <c r="C1406" s="62"/>
      <c r="D1406" s="62"/>
      <c r="E1406" s="62"/>
      <c r="F1406" s="45" t="s">
        <v>2460</v>
      </c>
      <c r="G1406" s="55" t="s">
        <v>2459</v>
      </c>
      <c r="H1406" s="46">
        <v>69283.38</v>
      </c>
      <c r="I1406" s="46">
        <v>87477.25</v>
      </c>
      <c r="J1406" s="46">
        <v>94797.61</v>
      </c>
      <c r="K1406" s="46">
        <v>94294.67</v>
      </c>
      <c r="L1406" s="46">
        <v>73101.039999999994</v>
      </c>
      <c r="M1406" s="46">
        <v>69561.509999999995</v>
      </c>
      <c r="N1406" s="46">
        <v>77011.7</v>
      </c>
      <c r="O1406" s="46">
        <v>89772.35</v>
      </c>
      <c r="P1406" s="135">
        <v>115503.72</v>
      </c>
    </row>
    <row r="1407" spans="2:16" ht="15" customHeight="1" x14ac:dyDescent="0.2">
      <c r="B1407" s="25"/>
      <c r="C1407" s="24"/>
      <c r="D1407" s="24"/>
      <c r="E1407" s="24" t="s">
        <v>2461</v>
      </c>
      <c r="F1407" s="24"/>
      <c r="G1407" s="57" t="s">
        <v>2462</v>
      </c>
      <c r="H1407" s="26">
        <v>0</v>
      </c>
      <c r="I1407" s="26">
        <v>0</v>
      </c>
      <c r="J1407" s="26">
        <v>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137">
        <v>0</v>
      </c>
    </row>
    <row r="1408" spans="2:16" ht="15" customHeight="1" x14ac:dyDescent="0.2">
      <c r="B1408" s="61"/>
      <c r="C1408" s="62"/>
      <c r="D1408" s="62"/>
      <c r="E1408" s="62"/>
      <c r="F1408" s="45" t="s">
        <v>2463</v>
      </c>
      <c r="G1408" s="55" t="s">
        <v>2462</v>
      </c>
      <c r="H1408" s="46">
        <v>6372.72</v>
      </c>
      <c r="I1408" s="46">
        <v>3307.95</v>
      </c>
      <c r="J1408" s="46">
        <v>4004.08</v>
      </c>
      <c r="K1408" s="46">
        <v>5773.52</v>
      </c>
      <c r="L1408" s="46">
        <v>2799.01</v>
      </c>
      <c r="M1408" s="46">
        <v>7329.66</v>
      </c>
      <c r="N1408" s="46">
        <v>5132.6499999999996</v>
      </c>
      <c r="O1408" s="46">
        <v>4911.04</v>
      </c>
      <c r="P1408" s="135">
        <v>4986.08</v>
      </c>
    </row>
    <row r="1409" spans="2:16" ht="15" customHeight="1" x14ac:dyDescent="0.2">
      <c r="B1409" s="25"/>
      <c r="C1409" s="24"/>
      <c r="D1409" s="24"/>
      <c r="E1409" s="24" t="s">
        <v>2464</v>
      </c>
      <c r="F1409" s="24"/>
      <c r="G1409" s="57" t="s">
        <v>2465</v>
      </c>
      <c r="H1409" s="26">
        <v>0</v>
      </c>
      <c r="I1409" s="26">
        <v>0</v>
      </c>
      <c r="J1409" s="26">
        <v>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137">
        <v>0</v>
      </c>
    </row>
    <row r="1410" spans="2:16" ht="15" customHeight="1" x14ac:dyDescent="0.2">
      <c r="B1410" s="61"/>
      <c r="C1410" s="62"/>
      <c r="D1410" s="62"/>
      <c r="E1410" s="62"/>
      <c r="F1410" s="45" t="s">
        <v>2466</v>
      </c>
      <c r="G1410" s="55" t="s">
        <v>2467</v>
      </c>
      <c r="H1410" s="46">
        <v>19821.2</v>
      </c>
      <c r="I1410" s="46">
        <v>23334.79</v>
      </c>
      <c r="J1410" s="46">
        <v>29681.52</v>
      </c>
      <c r="K1410" s="46">
        <v>33369.83</v>
      </c>
      <c r="L1410" s="46">
        <v>20604.28</v>
      </c>
      <c r="M1410" s="46">
        <v>15143.67</v>
      </c>
      <c r="N1410" s="46">
        <v>20330.68</v>
      </c>
      <c r="O1410" s="46">
        <v>30310.42</v>
      </c>
      <c r="P1410" s="135">
        <v>19995.009999999998</v>
      </c>
    </row>
    <row r="1411" spans="2:16" ht="15" customHeight="1" x14ac:dyDescent="0.2">
      <c r="B1411" s="61"/>
      <c r="C1411" s="62"/>
      <c r="D1411" s="62"/>
      <c r="E1411" s="62"/>
      <c r="F1411" s="45" t="s">
        <v>2468</v>
      </c>
      <c r="G1411" s="55" t="s">
        <v>2469</v>
      </c>
      <c r="H1411" s="46">
        <v>0</v>
      </c>
      <c r="I1411" s="46">
        <v>0</v>
      </c>
      <c r="J1411" s="46">
        <v>0</v>
      </c>
      <c r="K1411" s="46">
        <v>0</v>
      </c>
      <c r="L1411" s="46">
        <v>0</v>
      </c>
      <c r="M1411" s="46">
        <v>0</v>
      </c>
      <c r="N1411" s="46">
        <v>0</v>
      </c>
      <c r="O1411" s="46">
        <v>0</v>
      </c>
      <c r="P1411" s="135">
        <v>0</v>
      </c>
    </row>
    <row r="1412" spans="2:16" ht="15" customHeight="1" x14ac:dyDescent="0.2">
      <c r="B1412" s="61"/>
      <c r="C1412" s="62"/>
      <c r="D1412" s="62"/>
      <c r="E1412" s="62"/>
      <c r="F1412" s="45" t="s">
        <v>2470</v>
      </c>
      <c r="G1412" s="55" t="s">
        <v>2471</v>
      </c>
      <c r="H1412" s="46">
        <v>1871314.67</v>
      </c>
      <c r="I1412" s="46">
        <v>2090161.59</v>
      </c>
      <c r="J1412" s="46">
        <v>2253077.61</v>
      </c>
      <c r="K1412" s="46">
        <v>2746099.93</v>
      </c>
      <c r="L1412" s="46">
        <v>1422828.22</v>
      </c>
      <c r="M1412" s="46">
        <v>1643027.92</v>
      </c>
      <c r="N1412" s="46">
        <v>2153922.09</v>
      </c>
      <c r="O1412" s="46">
        <v>2137413.52</v>
      </c>
      <c r="P1412" s="135">
        <v>1221165.3999999999</v>
      </c>
    </row>
    <row r="1413" spans="2:16" ht="15" customHeight="1" x14ac:dyDescent="0.2">
      <c r="B1413" s="25"/>
      <c r="C1413" s="24"/>
      <c r="D1413" s="24"/>
      <c r="E1413" s="24" t="s">
        <v>2472</v>
      </c>
      <c r="F1413" s="24"/>
      <c r="G1413" s="57" t="s">
        <v>2473</v>
      </c>
      <c r="H1413" s="26">
        <v>0</v>
      </c>
      <c r="I1413" s="26">
        <v>0</v>
      </c>
      <c r="J1413" s="26">
        <v>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137">
        <v>0</v>
      </c>
    </row>
    <row r="1414" spans="2:16" ht="15" customHeight="1" x14ac:dyDescent="0.2">
      <c r="B1414" s="61"/>
      <c r="C1414" s="62"/>
      <c r="D1414" s="62"/>
      <c r="E1414" s="62"/>
      <c r="F1414" s="45" t="s">
        <v>2474</v>
      </c>
      <c r="G1414" s="55" t="s">
        <v>2473</v>
      </c>
      <c r="H1414" s="46">
        <v>371144.69</v>
      </c>
      <c r="I1414" s="46">
        <v>332195.36</v>
      </c>
      <c r="J1414" s="46">
        <v>255906.31</v>
      </c>
      <c r="K1414" s="46">
        <v>298132.05</v>
      </c>
      <c r="L1414" s="46">
        <v>330846.52</v>
      </c>
      <c r="M1414" s="46">
        <v>378815.44</v>
      </c>
      <c r="N1414" s="46">
        <v>339832.09</v>
      </c>
      <c r="O1414" s="46">
        <v>498334.24</v>
      </c>
      <c r="P1414" s="135">
        <v>404377.13</v>
      </c>
    </row>
    <row r="1415" spans="2:16" ht="15" customHeight="1" x14ac:dyDescent="0.2">
      <c r="B1415" s="25"/>
      <c r="C1415" s="24"/>
      <c r="D1415" s="24"/>
      <c r="E1415" s="24" t="s">
        <v>2475</v>
      </c>
      <c r="F1415" s="24"/>
      <c r="G1415" s="57" t="s">
        <v>2476</v>
      </c>
      <c r="H1415" s="26">
        <v>0</v>
      </c>
      <c r="I1415" s="26">
        <v>0</v>
      </c>
      <c r="J1415" s="26">
        <v>0</v>
      </c>
      <c r="K1415" s="26">
        <v>0</v>
      </c>
      <c r="L1415" s="26">
        <v>0</v>
      </c>
      <c r="M1415" s="26">
        <v>0</v>
      </c>
      <c r="N1415" s="26">
        <v>0</v>
      </c>
      <c r="O1415" s="26">
        <v>0</v>
      </c>
      <c r="P1415" s="137">
        <v>0</v>
      </c>
    </row>
    <row r="1416" spans="2:16" ht="15" customHeight="1" x14ac:dyDescent="0.2">
      <c r="B1416" s="61"/>
      <c r="C1416" s="62"/>
      <c r="D1416" s="62"/>
      <c r="E1416" s="62"/>
      <c r="F1416" s="45" t="s">
        <v>2477</v>
      </c>
      <c r="G1416" s="55" t="s">
        <v>2478</v>
      </c>
      <c r="H1416" s="46">
        <v>7435.2</v>
      </c>
      <c r="I1416" s="46">
        <v>6799.72</v>
      </c>
      <c r="J1416" s="46">
        <v>7267.05</v>
      </c>
      <c r="K1416" s="46">
        <v>6912.64</v>
      </c>
      <c r="L1416" s="46">
        <v>8789.44</v>
      </c>
      <c r="M1416" s="46">
        <v>8805.07</v>
      </c>
      <c r="N1416" s="46">
        <v>7109.84</v>
      </c>
      <c r="O1416" s="46">
        <v>10756.15</v>
      </c>
      <c r="P1416" s="135">
        <v>10892.17</v>
      </c>
    </row>
    <row r="1417" spans="2:16" ht="15" customHeight="1" x14ac:dyDescent="0.2">
      <c r="B1417" s="61"/>
      <c r="C1417" s="62"/>
      <c r="D1417" s="62"/>
      <c r="E1417" s="62"/>
      <c r="F1417" s="45" t="s">
        <v>2479</v>
      </c>
      <c r="G1417" s="55" t="s">
        <v>2480</v>
      </c>
      <c r="H1417" s="46">
        <v>341581.77</v>
      </c>
      <c r="I1417" s="46">
        <v>230908.11</v>
      </c>
      <c r="J1417" s="46">
        <v>234737.46</v>
      </c>
      <c r="K1417" s="46">
        <v>238726.26</v>
      </c>
      <c r="L1417" s="46">
        <v>253040.84</v>
      </c>
      <c r="M1417" s="46">
        <v>262712.84000000003</v>
      </c>
      <c r="N1417" s="46">
        <v>254791.96</v>
      </c>
      <c r="O1417" s="46">
        <v>246393.18</v>
      </c>
      <c r="P1417" s="135">
        <v>264957.33</v>
      </c>
    </row>
    <row r="1418" spans="2:16" ht="15" customHeight="1" x14ac:dyDescent="0.2">
      <c r="B1418" s="25"/>
      <c r="C1418" s="24"/>
      <c r="D1418" s="24"/>
      <c r="E1418" s="24" t="s">
        <v>2481</v>
      </c>
      <c r="F1418" s="24"/>
      <c r="G1418" s="57" t="s">
        <v>2482</v>
      </c>
      <c r="H1418" s="26">
        <v>0</v>
      </c>
      <c r="I1418" s="26">
        <v>0</v>
      </c>
      <c r="J1418" s="26">
        <v>0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137">
        <v>0</v>
      </c>
    </row>
    <row r="1419" spans="2:16" ht="15" customHeight="1" x14ac:dyDescent="0.2">
      <c r="B1419" s="61"/>
      <c r="C1419" s="62"/>
      <c r="D1419" s="62"/>
      <c r="E1419" s="62"/>
      <c r="F1419" s="45" t="s">
        <v>2483</v>
      </c>
      <c r="G1419" s="55" t="s">
        <v>2484</v>
      </c>
      <c r="H1419" s="46">
        <v>4120.72</v>
      </c>
      <c r="I1419" s="46">
        <v>530.53</v>
      </c>
      <c r="J1419" s="46">
        <v>697.78</v>
      </c>
      <c r="K1419" s="46">
        <v>989.77</v>
      </c>
      <c r="L1419" s="46">
        <v>11994.51</v>
      </c>
      <c r="M1419" s="46">
        <v>964.46</v>
      </c>
      <c r="N1419" s="46">
        <v>678.22</v>
      </c>
      <c r="O1419" s="46">
        <v>446.79</v>
      </c>
      <c r="P1419" s="135">
        <v>787.02</v>
      </c>
    </row>
    <row r="1420" spans="2:16" ht="15" customHeight="1" x14ac:dyDescent="0.2">
      <c r="B1420" s="61"/>
      <c r="C1420" s="62"/>
      <c r="D1420" s="62"/>
      <c r="E1420" s="62"/>
      <c r="F1420" s="45" t="s">
        <v>2485</v>
      </c>
      <c r="G1420" s="55" t="s">
        <v>4286</v>
      </c>
      <c r="H1420" s="46">
        <v>5522.76</v>
      </c>
      <c r="I1420" s="46">
        <v>1656.39</v>
      </c>
      <c r="J1420" s="46">
        <v>984.34</v>
      </c>
      <c r="K1420" s="46">
        <v>708.12</v>
      </c>
      <c r="L1420" s="46">
        <v>261.39999999999998</v>
      </c>
      <c r="M1420" s="46">
        <v>268.23</v>
      </c>
      <c r="N1420" s="46">
        <v>1095.96</v>
      </c>
      <c r="O1420" s="46">
        <v>355.13</v>
      </c>
      <c r="P1420" s="135">
        <v>434.9</v>
      </c>
    </row>
    <row r="1421" spans="2:16" ht="15" customHeight="1" x14ac:dyDescent="0.2">
      <c r="B1421" s="61"/>
      <c r="C1421" s="62"/>
      <c r="D1421" s="62"/>
      <c r="E1421" s="62"/>
      <c r="F1421" s="45" t="s">
        <v>2487</v>
      </c>
      <c r="G1421" s="55" t="s">
        <v>2488</v>
      </c>
      <c r="H1421" s="46">
        <v>4900.99</v>
      </c>
      <c r="I1421" s="46">
        <v>4248.9399999999996</v>
      </c>
      <c r="J1421" s="46">
        <v>5055.24</v>
      </c>
      <c r="K1421" s="46">
        <v>3395.98</v>
      </c>
      <c r="L1421" s="46">
        <v>5457.55</v>
      </c>
      <c r="M1421" s="46">
        <v>6684.67</v>
      </c>
      <c r="N1421" s="46">
        <v>11585.04</v>
      </c>
      <c r="O1421" s="46">
        <v>8685.84</v>
      </c>
      <c r="P1421" s="135">
        <v>3464.26</v>
      </c>
    </row>
    <row r="1422" spans="2:16" ht="30" customHeight="1" x14ac:dyDescent="0.2">
      <c r="B1422" s="25"/>
      <c r="C1422" s="24"/>
      <c r="D1422" s="24"/>
      <c r="E1422" s="24" t="s">
        <v>2489</v>
      </c>
      <c r="F1422" s="24"/>
      <c r="G1422" s="57" t="s">
        <v>2490</v>
      </c>
      <c r="H1422" s="26">
        <v>0</v>
      </c>
      <c r="I1422" s="26">
        <v>0</v>
      </c>
      <c r="J1422" s="26">
        <v>0</v>
      </c>
      <c r="K1422" s="26">
        <v>0</v>
      </c>
      <c r="L1422" s="26">
        <v>0</v>
      </c>
      <c r="M1422" s="26">
        <v>0</v>
      </c>
      <c r="N1422" s="26">
        <v>0</v>
      </c>
      <c r="O1422" s="26">
        <v>0</v>
      </c>
      <c r="P1422" s="137">
        <v>0</v>
      </c>
    </row>
    <row r="1423" spans="2:16" ht="15" customHeight="1" x14ac:dyDescent="0.2">
      <c r="B1423" s="61"/>
      <c r="C1423" s="62"/>
      <c r="D1423" s="62"/>
      <c r="E1423" s="62"/>
      <c r="F1423" s="45" t="s">
        <v>2491</v>
      </c>
      <c r="G1423" s="55" t="s">
        <v>2492</v>
      </c>
      <c r="H1423" s="46">
        <v>5730.56</v>
      </c>
      <c r="I1423" s="46">
        <v>15843.82</v>
      </c>
      <c r="J1423" s="46">
        <v>6170.26</v>
      </c>
      <c r="K1423" s="46">
        <v>9663.2099999999991</v>
      </c>
      <c r="L1423" s="46">
        <v>6984.61</v>
      </c>
      <c r="M1423" s="46">
        <v>25023.33</v>
      </c>
      <c r="N1423" s="46">
        <v>46122.8</v>
      </c>
      <c r="O1423" s="46">
        <v>14386.94</v>
      </c>
      <c r="P1423" s="135">
        <v>19708.48</v>
      </c>
    </row>
    <row r="1424" spans="2:16" ht="15" customHeight="1" x14ac:dyDescent="0.2">
      <c r="B1424" s="61"/>
      <c r="C1424" s="62"/>
      <c r="D1424" s="62"/>
      <c r="E1424" s="62"/>
      <c r="F1424" s="45" t="s">
        <v>2493</v>
      </c>
      <c r="G1424" s="55" t="s">
        <v>2494</v>
      </c>
      <c r="H1424" s="46">
        <v>9747.92</v>
      </c>
      <c r="I1424" s="46">
        <v>23368.77</v>
      </c>
      <c r="J1424" s="46">
        <v>26321.360000000001</v>
      </c>
      <c r="K1424" s="46">
        <v>6861.97</v>
      </c>
      <c r="L1424" s="46">
        <v>6214.74</v>
      </c>
      <c r="M1424" s="46">
        <v>7318.42</v>
      </c>
      <c r="N1424" s="46">
        <v>6815.39</v>
      </c>
      <c r="O1424" s="46">
        <v>5755.8</v>
      </c>
      <c r="P1424" s="135">
        <v>5852.04</v>
      </c>
    </row>
    <row r="1425" spans="2:16" ht="30" customHeight="1" x14ac:dyDescent="0.2">
      <c r="B1425" s="61"/>
      <c r="C1425" s="62"/>
      <c r="D1425" s="62"/>
      <c r="E1425" s="62"/>
      <c r="F1425" s="45" t="s">
        <v>2495</v>
      </c>
      <c r="G1425" s="55" t="s">
        <v>2496</v>
      </c>
      <c r="H1425" s="46">
        <v>1037462.72</v>
      </c>
      <c r="I1425" s="46">
        <v>868892.99</v>
      </c>
      <c r="J1425" s="46">
        <v>504443.87</v>
      </c>
      <c r="K1425" s="46">
        <v>902785.3</v>
      </c>
      <c r="L1425" s="46">
        <v>772055.28</v>
      </c>
      <c r="M1425" s="46">
        <v>980841.23</v>
      </c>
      <c r="N1425" s="46">
        <v>759159.15</v>
      </c>
      <c r="O1425" s="46">
        <v>902689.81</v>
      </c>
      <c r="P1425" s="135">
        <v>945481.82</v>
      </c>
    </row>
    <row r="1426" spans="2:16" ht="15" customHeight="1" x14ac:dyDescent="0.2">
      <c r="B1426" s="65"/>
      <c r="C1426" s="39"/>
      <c r="D1426" s="39" t="s">
        <v>2497</v>
      </c>
      <c r="E1426" s="39"/>
      <c r="F1426" s="39"/>
      <c r="G1426" s="53" t="s">
        <v>4287</v>
      </c>
      <c r="H1426" s="40">
        <v>0</v>
      </c>
      <c r="I1426" s="40">
        <v>0</v>
      </c>
      <c r="J1426" s="40">
        <v>0</v>
      </c>
      <c r="K1426" s="40">
        <v>0</v>
      </c>
      <c r="L1426" s="40">
        <v>0</v>
      </c>
      <c r="M1426" s="40">
        <v>0</v>
      </c>
      <c r="N1426" s="40">
        <v>0</v>
      </c>
      <c r="O1426" s="40">
        <v>0</v>
      </c>
      <c r="P1426" s="133">
        <v>0</v>
      </c>
    </row>
    <row r="1427" spans="2:16" ht="15" customHeight="1" x14ac:dyDescent="0.2">
      <c r="B1427" s="25"/>
      <c r="C1427" s="24"/>
      <c r="D1427" s="24"/>
      <c r="E1427" s="24" t="s">
        <v>2498</v>
      </c>
      <c r="F1427" s="24"/>
      <c r="G1427" s="57" t="s">
        <v>2499</v>
      </c>
      <c r="H1427" s="26">
        <v>0</v>
      </c>
      <c r="I1427" s="26">
        <v>0</v>
      </c>
      <c r="J1427" s="26">
        <v>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137">
        <v>0</v>
      </c>
    </row>
    <row r="1428" spans="2:16" ht="15" customHeight="1" x14ac:dyDescent="0.2">
      <c r="B1428" s="61"/>
      <c r="C1428" s="62"/>
      <c r="D1428" s="62"/>
      <c r="E1428" s="62"/>
      <c r="F1428" s="45" t="s">
        <v>2500</v>
      </c>
      <c r="G1428" s="55" t="s">
        <v>2499</v>
      </c>
      <c r="H1428" s="46">
        <v>5708575.1799999997</v>
      </c>
      <c r="I1428" s="46">
        <v>4888290.03</v>
      </c>
      <c r="J1428" s="46">
        <v>5022886.6100000003</v>
      </c>
      <c r="K1428" s="46">
        <v>4270370.8499999996</v>
      </c>
      <c r="L1428" s="46">
        <v>4524676.1399999997</v>
      </c>
      <c r="M1428" s="46">
        <v>4738705.28</v>
      </c>
      <c r="N1428" s="46">
        <v>4719697.3899999997</v>
      </c>
      <c r="O1428" s="46">
        <v>4514091.8</v>
      </c>
      <c r="P1428" s="135">
        <v>4987741.26</v>
      </c>
    </row>
    <row r="1429" spans="2:16" ht="15" customHeight="1" x14ac:dyDescent="0.2">
      <c r="B1429" s="25"/>
      <c r="C1429" s="24"/>
      <c r="D1429" s="24"/>
      <c r="E1429" s="24" t="s">
        <v>2501</v>
      </c>
      <c r="F1429" s="24"/>
      <c r="G1429" s="57" t="s">
        <v>2502</v>
      </c>
      <c r="H1429" s="26">
        <v>0</v>
      </c>
      <c r="I1429" s="26">
        <v>0</v>
      </c>
      <c r="J1429" s="26">
        <v>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137">
        <v>0</v>
      </c>
    </row>
    <row r="1430" spans="2:16" ht="15" customHeight="1" x14ac:dyDescent="0.2">
      <c r="B1430" s="61"/>
      <c r="C1430" s="62"/>
      <c r="D1430" s="62"/>
      <c r="E1430" s="62"/>
      <c r="F1430" s="45" t="s">
        <v>2503</v>
      </c>
      <c r="G1430" s="55" t="s">
        <v>2502</v>
      </c>
      <c r="H1430" s="46">
        <v>83284.13</v>
      </c>
      <c r="I1430" s="46">
        <v>95159.56</v>
      </c>
      <c r="J1430" s="46">
        <v>90452.75</v>
      </c>
      <c r="K1430" s="46">
        <v>102504.56</v>
      </c>
      <c r="L1430" s="46">
        <v>98967.52</v>
      </c>
      <c r="M1430" s="46">
        <v>132080.06</v>
      </c>
      <c r="N1430" s="46">
        <v>125542.76</v>
      </c>
      <c r="O1430" s="46">
        <v>92571.69</v>
      </c>
      <c r="P1430" s="135">
        <v>74371.259999999995</v>
      </c>
    </row>
    <row r="1431" spans="2:16" ht="30" customHeight="1" x14ac:dyDescent="0.2">
      <c r="B1431" s="25"/>
      <c r="C1431" s="24"/>
      <c r="D1431" s="24"/>
      <c r="E1431" s="24" t="s">
        <v>2504</v>
      </c>
      <c r="F1431" s="24"/>
      <c r="G1431" s="57" t="s">
        <v>2505</v>
      </c>
      <c r="H1431" s="26">
        <v>0</v>
      </c>
      <c r="I1431" s="26">
        <v>0</v>
      </c>
      <c r="J1431" s="26">
        <v>0</v>
      </c>
      <c r="K1431" s="26">
        <v>0</v>
      </c>
      <c r="L1431" s="26">
        <v>0</v>
      </c>
      <c r="M1431" s="26">
        <v>0</v>
      </c>
      <c r="N1431" s="26">
        <v>0</v>
      </c>
      <c r="O1431" s="26">
        <v>0</v>
      </c>
      <c r="P1431" s="137">
        <v>0</v>
      </c>
    </row>
    <row r="1432" spans="2:16" ht="30" customHeight="1" x14ac:dyDescent="0.2">
      <c r="B1432" s="61"/>
      <c r="C1432" s="62"/>
      <c r="D1432" s="62"/>
      <c r="E1432" s="62"/>
      <c r="F1432" s="45" t="s">
        <v>2506</v>
      </c>
      <c r="G1432" s="55" t="s">
        <v>2505</v>
      </c>
      <c r="H1432" s="46">
        <v>2736318.79</v>
      </c>
      <c r="I1432" s="46">
        <v>2157672</v>
      </c>
      <c r="J1432" s="46">
        <v>2099219.09</v>
      </c>
      <c r="K1432" s="46">
        <v>2828170.52</v>
      </c>
      <c r="L1432" s="46">
        <v>2599094.9500000002</v>
      </c>
      <c r="M1432" s="46">
        <v>2931923.68</v>
      </c>
      <c r="N1432" s="46">
        <v>2593735.23</v>
      </c>
      <c r="O1432" s="46">
        <v>2900834.85</v>
      </c>
      <c r="P1432" s="135">
        <v>3033107.98</v>
      </c>
    </row>
    <row r="1433" spans="2:16" ht="15" customHeight="1" x14ac:dyDescent="0.2">
      <c r="B1433" s="34"/>
      <c r="C1433" s="35" t="s">
        <v>2507</v>
      </c>
      <c r="D1433" s="35"/>
      <c r="E1433" s="35"/>
      <c r="F1433" s="35"/>
      <c r="G1433" s="52" t="s">
        <v>2508</v>
      </c>
      <c r="H1433" s="66">
        <v>0</v>
      </c>
      <c r="I1433" s="66">
        <v>0</v>
      </c>
      <c r="J1433" s="66">
        <v>0</v>
      </c>
      <c r="K1433" s="66">
        <v>0</v>
      </c>
      <c r="L1433" s="66">
        <v>0</v>
      </c>
      <c r="M1433" s="66">
        <v>0</v>
      </c>
      <c r="N1433" s="66">
        <v>0</v>
      </c>
      <c r="O1433" s="66">
        <v>0</v>
      </c>
      <c r="P1433" s="144">
        <v>0</v>
      </c>
    </row>
    <row r="1434" spans="2:16" ht="15" customHeight="1" x14ac:dyDescent="0.2">
      <c r="B1434" s="65"/>
      <c r="C1434" s="39"/>
      <c r="D1434" s="39" t="s">
        <v>2509</v>
      </c>
      <c r="E1434" s="39"/>
      <c r="F1434" s="39"/>
      <c r="G1434" s="53" t="s">
        <v>4288</v>
      </c>
      <c r="H1434" s="40">
        <v>0</v>
      </c>
      <c r="I1434" s="40">
        <v>0</v>
      </c>
      <c r="J1434" s="40">
        <v>0</v>
      </c>
      <c r="K1434" s="40">
        <v>0</v>
      </c>
      <c r="L1434" s="40">
        <v>0</v>
      </c>
      <c r="M1434" s="40">
        <v>0</v>
      </c>
      <c r="N1434" s="40">
        <v>0</v>
      </c>
      <c r="O1434" s="40">
        <v>0</v>
      </c>
      <c r="P1434" s="133">
        <v>0</v>
      </c>
    </row>
    <row r="1435" spans="2:16" ht="30" customHeight="1" x14ac:dyDescent="0.2">
      <c r="B1435" s="25"/>
      <c r="C1435" s="24"/>
      <c r="D1435" s="24"/>
      <c r="E1435" s="24" t="s">
        <v>2510</v>
      </c>
      <c r="F1435" s="24"/>
      <c r="G1435" s="57" t="s">
        <v>4289</v>
      </c>
      <c r="H1435" s="26">
        <v>0</v>
      </c>
      <c r="I1435" s="26">
        <v>0</v>
      </c>
      <c r="J1435" s="26">
        <v>0</v>
      </c>
      <c r="K1435" s="26">
        <v>0</v>
      </c>
      <c r="L1435" s="26">
        <v>0</v>
      </c>
      <c r="M1435" s="26">
        <v>0</v>
      </c>
      <c r="N1435" s="26">
        <v>0</v>
      </c>
      <c r="O1435" s="26">
        <v>0</v>
      </c>
      <c r="P1435" s="137">
        <v>0</v>
      </c>
    </row>
    <row r="1436" spans="2:16" ht="30" customHeight="1" x14ac:dyDescent="0.2">
      <c r="B1436" s="61"/>
      <c r="C1436" s="62"/>
      <c r="D1436" s="62"/>
      <c r="E1436" s="62"/>
      <c r="F1436" s="45" t="s">
        <v>2511</v>
      </c>
      <c r="G1436" s="55" t="s">
        <v>4290</v>
      </c>
      <c r="H1436" s="46">
        <v>3920681.57</v>
      </c>
      <c r="I1436" s="46">
        <v>2894307.19</v>
      </c>
      <c r="J1436" s="46">
        <v>3077060.55</v>
      </c>
      <c r="K1436" s="46">
        <v>3577429.55</v>
      </c>
      <c r="L1436" s="46">
        <v>3280658.34</v>
      </c>
      <c r="M1436" s="46">
        <v>3305482.96</v>
      </c>
      <c r="N1436" s="46">
        <v>3808352.57</v>
      </c>
      <c r="O1436" s="46">
        <v>3387426.5</v>
      </c>
      <c r="P1436" s="135">
        <v>3539746.72</v>
      </c>
    </row>
    <row r="1437" spans="2:16" ht="30" customHeight="1" x14ac:dyDescent="0.2">
      <c r="B1437" s="61"/>
      <c r="C1437" s="62"/>
      <c r="D1437" s="62"/>
      <c r="E1437" s="62"/>
      <c r="F1437" s="45" t="s">
        <v>2513</v>
      </c>
      <c r="G1437" s="55" t="s">
        <v>4291</v>
      </c>
      <c r="H1437" s="46">
        <v>16196795.85</v>
      </c>
      <c r="I1437" s="46">
        <v>11383219.98</v>
      </c>
      <c r="J1437" s="46">
        <v>11014394.119999999</v>
      </c>
      <c r="K1437" s="46">
        <v>10153414.869999999</v>
      </c>
      <c r="L1437" s="46">
        <v>10991811.66</v>
      </c>
      <c r="M1437" s="46">
        <v>11354859.5</v>
      </c>
      <c r="N1437" s="46">
        <v>11096943.810000001</v>
      </c>
      <c r="O1437" s="46">
        <v>11074041.939999999</v>
      </c>
      <c r="P1437" s="135">
        <v>9986074.6099999994</v>
      </c>
    </row>
    <row r="1438" spans="2:16" ht="30" customHeight="1" x14ac:dyDescent="0.2">
      <c r="B1438" s="25"/>
      <c r="C1438" s="24"/>
      <c r="D1438" s="24"/>
      <c r="E1438" s="24" t="s">
        <v>2515</v>
      </c>
      <c r="F1438" s="24"/>
      <c r="G1438" s="57" t="s">
        <v>4292</v>
      </c>
      <c r="H1438" s="26">
        <v>0</v>
      </c>
      <c r="I1438" s="26">
        <v>0</v>
      </c>
      <c r="J1438" s="26">
        <v>0</v>
      </c>
      <c r="K1438" s="26">
        <v>0</v>
      </c>
      <c r="L1438" s="26">
        <v>0</v>
      </c>
      <c r="M1438" s="26">
        <v>0</v>
      </c>
      <c r="N1438" s="26">
        <v>0</v>
      </c>
      <c r="O1438" s="26">
        <v>0</v>
      </c>
      <c r="P1438" s="137">
        <v>0</v>
      </c>
    </row>
    <row r="1439" spans="2:16" ht="30" customHeight="1" x14ac:dyDescent="0.2">
      <c r="B1439" s="61"/>
      <c r="C1439" s="62"/>
      <c r="D1439" s="62"/>
      <c r="E1439" s="62"/>
      <c r="F1439" s="45" t="s">
        <v>2517</v>
      </c>
      <c r="G1439" s="55" t="s">
        <v>4292</v>
      </c>
      <c r="H1439" s="46">
        <v>2494425.8199999998</v>
      </c>
      <c r="I1439" s="46">
        <v>2147405.94</v>
      </c>
      <c r="J1439" s="46">
        <v>1900007.88</v>
      </c>
      <c r="K1439" s="46">
        <v>1663171.02</v>
      </c>
      <c r="L1439" s="46">
        <v>2189098.13</v>
      </c>
      <c r="M1439" s="46">
        <v>1928884.62</v>
      </c>
      <c r="N1439" s="46">
        <v>2017928.82</v>
      </c>
      <c r="O1439" s="46">
        <v>2245703.36</v>
      </c>
      <c r="P1439" s="135">
        <v>1953086.02</v>
      </c>
    </row>
    <row r="1440" spans="2:16" ht="15" customHeight="1" x14ac:dyDescent="0.2">
      <c r="B1440" s="25"/>
      <c r="C1440" s="24"/>
      <c r="D1440" s="24"/>
      <c r="E1440" s="24" t="s">
        <v>2518</v>
      </c>
      <c r="F1440" s="24"/>
      <c r="G1440" s="57" t="s">
        <v>2519</v>
      </c>
      <c r="H1440" s="26">
        <v>0</v>
      </c>
      <c r="I1440" s="26">
        <v>0</v>
      </c>
      <c r="J1440" s="26">
        <v>0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137">
        <v>0</v>
      </c>
    </row>
    <row r="1441" spans="2:16" ht="15" customHeight="1" x14ac:dyDescent="0.2">
      <c r="B1441" s="61"/>
      <c r="C1441" s="62"/>
      <c r="D1441" s="62"/>
      <c r="E1441" s="62"/>
      <c r="F1441" s="45" t="s">
        <v>2520</v>
      </c>
      <c r="G1441" s="55" t="s">
        <v>2521</v>
      </c>
      <c r="H1441" s="46">
        <v>0</v>
      </c>
      <c r="I1441" s="46">
        <v>0</v>
      </c>
      <c r="J1441" s="46">
        <v>0</v>
      </c>
      <c r="K1441" s="46">
        <v>0</v>
      </c>
      <c r="L1441" s="46">
        <v>0</v>
      </c>
      <c r="M1441" s="46">
        <v>0</v>
      </c>
      <c r="N1441" s="46">
        <v>0</v>
      </c>
      <c r="O1441" s="46">
        <v>0</v>
      </c>
      <c r="P1441" s="135">
        <v>0</v>
      </c>
    </row>
    <row r="1442" spans="2:16" ht="15" customHeight="1" x14ac:dyDescent="0.2">
      <c r="B1442" s="61"/>
      <c r="C1442" s="62"/>
      <c r="D1442" s="62"/>
      <c r="E1442" s="62"/>
      <c r="F1442" s="45" t="s">
        <v>2522</v>
      </c>
      <c r="G1442" s="55" t="s">
        <v>2523</v>
      </c>
      <c r="H1442" s="46">
        <v>84898.62</v>
      </c>
      <c r="I1442" s="46">
        <v>190756.76</v>
      </c>
      <c r="J1442" s="46">
        <v>919573.97</v>
      </c>
      <c r="K1442" s="46">
        <v>622169.28</v>
      </c>
      <c r="L1442" s="46">
        <v>601177.35</v>
      </c>
      <c r="M1442" s="46">
        <v>575476.86</v>
      </c>
      <c r="N1442" s="46">
        <v>252428.04</v>
      </c>
      <c r="O1442" s="46">
        <v>239941.59</v>
      </c>
      <c r="P1442" s="135">
        <v>234516.48000000001</v>
      </c>
    </row>
    <row r="1443" spans="2:16" ht="15" customHeight="1" x14ac:dyDescent="0.2">
      <c r="B1443" s="61"/>
      <c r="C1443" s="62"/>
      <c r="D1443" s="62"/>
      <c r="E1443" s="62"/>
      <c r="F1443" s="45" t="s">
        <v>2524</v>
      </c>
      <c r="G1443" s="55" t="s">
        <v>2525</v>
      </c>
      <c r="H1443" s="46">
        <v>0</v>
      </c>
      <c r="I1443" s="46">
        <v>0</v>
      </c>
      <c r="J1443" s="46">
        <v>0</v>
      </c>
      <c r="K1443" s="46">
        <v>0</v>
      </c>
      <c r="L1443" s="46">
        <v>0</v>
      </c>
      <c r="M1443" s="46">
        <v>0</v>
      </c>
      <c r="N1443" s="46">
        <v>0</v>
      </c>
      <c r="O1443" s="46">
        <v>0</v>
      </c>
      <c r="P1443" s="135">
        <v>0</v>
      </c>
    </row>
    <row r="1444" spans="2:16" ht="15" customHeight="1" x14ac:dyDescent="0.2">
      <c r="B1444" s="65"/>
      <c r="C1444" s="39"/>
      <c r="D1444" s="39" t="s">
        <v>2526</v>
      </c>
      <c r="E1444" s="39"/>
      <c r="F1444" s="39"/>
      <c r="G1444" s="53" t="s">
        <v>2527</v>
      </c>
      <c r="H1444" s="40">
        <v>0</v>
      </c>
      <c r="I1444" s="40">
        <v>0</v>
      </c>
      <c r="J1444" s="40">
        <v>0</v>
      </c>
      <c r="K1444" s="40">
        <v>0</v>
      </c>
      <c r="L1444" s="40">
        <v>0</v>
      </c>
      <c r="M1444" s="40">
        <v>0</v>
      </c>
      <c r="N1444" s="40">
        <v>0</v>
      </c>
      <c r="O1444" s="40">
        <v>0</v>
      </c>
      <c r="P1444" s="133">
        <v>0</v>
      </c>
    </row>
    <row r="1445" spans="2:16" ht="15" customHeight="1" x14ac:dyDescent="0.2">
      <c r="B1445" s="25"/>
      <c r="C1445" s="24"/>
      <c r="D1445" s="24"/>
      <c r="E1445" s="24" t="s">
        <v>2528</v>
      </c>
      <c r="F1445" s="24"/>
      <c r="G1445" s="57" t="s">
        <v>2529</v>
      </c>
      <c r="H1445" s="26">
        <v>0</v>
      </c>
      <c r="I1445" s="26">
        <v>0</v>
      </c>
      <c r="J1445" s="26">
        <v>0</v>
      </c>
      <c r="K1445" s="26">
        <v>0</v>
      </c>
      <c r="L1445" s="26">
        <v>0</v>
      </c>
      <c r="M1445" s="26">
        <v>0</v>
      </c>
      <c r="N1445" s="26">
        <v>0</v>
      </c>
      <c r="O1445" s="26">
        <v>0</v>
      </c>
      <c r="P1445" s="137">
        <v>0</v>
      </c>
    </row>
    <row r="1446" spans="2:16" ht="15" customHeight="1" x14ac:dyDescent="0.2">
      <c r="B1446" s="61"/>
      <c r="C1446" s="62"/>
      <c r="D1446" s="62"/>
      <c r="E1446" s="62"/>
      <c r="F1446" s="45" t="s">
        <v>2530</v>
      </c>
      <c r="G1446" s="55" t="s">
        <v>2531</v>
      </c>
      <c r="H1446" s="46">
        <v>135971.74</v>
      </c>
      <c r="I1446" s="46">
        <v>128417.84</v>
      </c>
      <c r="J1446" s="46">
        <v>126586.03</v>
      </c>
      <c r="K1446" s="46">
        <v>133128.97</v>
      </c>
      <c r="L1446" s="46">
        <v>144291.01</v>
      </c>
      <c r="M1446" s="46">
        <v>144601.62</v>
      </c>
      <c r="N1446" s="46">
        <v>166029.07999999999</v>
      </c>
      <c r="O1446" s="46">
        <v>192750.85</v>
      </c>
      <c r="P1446" s="135">
        <v>156914.56</v>
      </c>
    </row>
    <row r="1447" spans="2:16" ht="15" customHeight="1" x14ac:dyDescent="0.2">
      <c r="B1447" s="61"/>
      <c r="C1447" s="62"/>
      <c r="D1447" s="62"/>
      <c r="E1447" s="62"/>
      <c r="F1447" s="45" t="s">
        <v>2532</v>
      </c>
      <c r="G1447" s="55" t="s">
        <v>2533</v>
      </c>
      <c r="H1447" s="46">
        <v>37232.94</v>
      </c>
      <c r="I1447" s="46">
        <v>29879.43</v>
      </c>
      <c r="J1447" s="46">
        <v>26499.82</v>
      </c>
      <c r="K1447" s="46">
        <v>39443.050000000003</v>
      </c>
      <c r="L1447" s="46">
        <v>33608.94</v>
      </c>
      <c r="M1447" s="46">
        <v>26216.51</v>
      </c>
      <c r="N1447" s="46">
        <v>22442.46</v>
      </c>
      <c r="O1447" s="46">
        <v>32318.46</v>
      </c>
      <c r="P1447" s="135">
        <v>26182.84</v>
      </c>
    </row>
    <row r="1448" spans="2:16" ht="15" customHeight="1" x14ac:dyDescent="0.2">
      <c r="B1448" s="61"/>
      <c r="C1448" s="62"/>
      <c r="D1448" s="62"/>
      <c r="E1448" s="62"/>
      <c r="F1448" s="45" t="s">
        <v>2534</v>
      </c>
      <c r="G1448" s="55" t="s">
        <v>2535</v>
      </c>
      <c r="H1448" s="46">
        <v>219921.49</v>
      </c>
      <c r="I1448" s="46">
        <v>164760.65</v>
      </c>
      <c r="J1448" s="46">
        <v>237629.81</v>
      </c>
      <c r="K1448" s="46">
        <v>147108.99</v>
      </c>
      <c r="L1448" s="46">
        <v>114543.05</v>
      </c>
      <c r="M1448" s="46">
        <v>163395.35</v>
      </c>
      <c r="N1448" s="46">
        <v>183391.8</v>
      </c>
      <c r="O1448" s="46">
        <v>159406.37</v>
      </c>
      <c r="P1448" s="135">
        <v>119064.51</v>
      </c>
    </row>
    <row r="1449" spans="2:16" ht="15" customHeight="1" x14ac:dyDescent="0.2">
      <c r="B1449" s="25"/>
      <c r="C1449" s="24"/>
      <c r="D1449" s="24"/>
      <c r="E1449" s="24" t="s">
        <v>2536</v>
      </c>
      <c r="F1449" s="24"/>
      <c r="G1449" s="57" t="s">
        <v>4293</v>
      </c>
      <c r="H1449" s="26">
        <v>0</v>
      </c>
      <c r="I1449" s="26">
        <v>0</v>
      </c>
      <c r="J1449" s="26">
        <v>0</v>
      </c>
      <c r="K1449" s="26">
        <v>0</v>
      </c>
      <c r="L1449" s="26">
        <v>0</v>
      </c>
      <c r="M1449" s="26">
        <v>0</v>
      </c>
      <c r="N1449" s="26">
        <v>0</v>
      </c>
      <c r="O1449" s="26">
        <v>0</v>
      </c>
      <c r="P1449" s="137">
        <v>0</v>
      </c>
    </row>
    <row r="1450" spans="2:16" ht="15" customHeight="1" x14ac:dyDescent="0.2">
      <c r="B1450" s="61"/>
      <c r="C1450" s="62"/>
      <c r="D1450" s="62"/>
      <c r="E1450" s="62"/>
      <c r="F1450" s="45" t="s">
        <v>2537</v>
      </c>
      <c r="G1450" s="55" t="s">
        <v>4294</v>
      </c>
      <c r="H1450" s="46">
        <v>102218.75</v>
      </c>
      <c r="I1450" s="46">
        <v>62962.04</v>
      </c>
      <c r="J1450" s="46">
        <v>73273.490000000005</v>
      </c>
      <c r="K1450" s="46">
        <v>93304.83</v>
      </c>
      <c r="L1450" s="46">
        <v>92191.41</v>
      </c>
      <c r="M1450" s="46">
        <v>88010.880000000005</v>
      </c>
      <c r="N1450" s="46">
        <v>92097.09</v>
      </c>
      <c r="O1450" s="46">
        <v>107830.35</v>
      </c>
      <c r="P1450" s="135">
        <v>83976.9</v>
      </c>
    </row>
    <row r="1451" spans="2:16" ht="15" customHeight="1" x14ac:dyDescent="0.2">
      <c r="B1451" s="61"/>
      <c r="C1451" s="62"/>
      <c r="D1451" s="62"/>
      <c r="E1451" s="62"/>
      <c r="F1451" s="45" t="s">
        <v>2539</v>
      </c>
      <c r="G1451" s="55" t="s">
        <v>2540</v>
      </c>
      <c r="H1451" s="46">
        <v>8565.2099999999991</v>
      </c>
      <c r="I1451" s="46">
        <v>4814.63</v>
      </c>
      <c r="J1451" s="46">
        <v>5776.24</v>
      </c>
      <c r="K1451" s="46">
        <v>8453.82</v>
      </c>
      <c r="L1451" s="46">
        <v>6525.96</v>
      </c>
      <c r="M1451" s="46">
        <v>5424.3</v>
      </c>
      <c r="N1451" s="46">
        <v>4720.92</v>
      </c>
      <c r="O1451" s="46">
        <v>4354.6499999999996</v>
      </c>
      <c r="P1451" s="135">
        <v>3403.58</v>
      </c>
    </row>
    <row r="1452" spans="2:16" ht="15" customHeight="1" x14ac:dyDescent="0.2">
      <c r="B1452" s="25"/>
      <c r="C1452" s="24"/>
      <c r="D1452" s="24"/>
      <c r="E1452" s="24" t="s">
        <v>2541</v>
      </c>
      <c r="F1452" s="24"/>
      <c r="G1452" s="57" t="s">
        <v>2542</v>
      </c>
      <c r="H1452" s="26">
        <v>0</v>
      </c>
      <c r="I1452" s="26">
        <v>0</v>
      </c>
      <c r="J1452" s="26">
        <v>0</v>
      </c>
      <c r="K1452" s="26">
        <v>0</v>
      </c>
      <c r="L1452" s="26">
        <v>0</v>
      </c>
      <c r="M1452" s="26">
        <v>0</v>
      </c>
      <c r="N1452" s="26">
        <v>0</v>
      </c>
      <c r="O1452" s="26">
        <v>0</v>
      </c>
      <c r="P1452" s="137">
        <v>0</v>
      </c>
    </row>
    <row r="1453" spans="2:16" ht="15" customHeight="1" x14ac:dyDescent="0.2">
      <c r="B1453" s="61"/>
      <c r="C1453" s="62"/>
      <c r="D1453" s="62"/>
      <c r="E1453" s="62"/>
      <c r="F1453" s="45" t="s">
        <v>2543</v>
      </c>
      <c r="G1453" s="55" t="s">
        <v>2542</v>
      </c>
      <c r="H1453" s="46">
        <v>87235.29</v>
      </c>
      <c r="I1453" s="46">
        <v>130437.33</v>
      </c>
      <c r="J1453" s="46">
        <v>122715.81</v>
      </c>
      <c r="K1453" s="46">
        <v>153479.96</v>
      </c>
      <c r="L1453" s="46">
        <v>133157.93</v>
      </c>
      <c r="M1453" s="46">
        <v>156265.54</v>
      </c>
      <c r="N1453" s="46">
        <v>143776.5</v>
      </c>
      <c r="O1453" s="46">
        <v>120653.99</v>
      </c>
      <c r="P1453" s="135">
        <v>155548.65</v>
      </c>
    </row>
    <row r="1454" spans="2:16" ht="15" customHeight="1" x14ac:dyDescent="0.2">
      <c r="B1454" s="25"/>
      <c r="C1454" s="24"/>
      <c r="D1454" s="24"/>
      <c r="E1454" s="24" t="s">
        <v>2544</v>
      </c>
      <c r="F1454" s="24"/>
      <c r="G1454" s="57" t="s">
        <v>2545</v>
      </c>
      <c r="H1454" s="26">
        <v>0</v>
      </c>
      <c r="I1454" s="26">
        <v>0</v>
      </c>
      <c r="J1454" s="26">
        <v>0</v>
      </c>
      <c r="K1454" s="26">
        <v>0</v>
      </c>
      <c r="L1454" s="26">
        <v>0</v>
      </c>
      <c r="M1454" s="26">
        <v>0</v>
      </c>
      <c r="N1454" s="26">
        <v>0</v>
      </c>
      <c r="O1454" s="26">
        <v>0</v>
      </c>
      <c r="P1454" s="137">
        <v>0</v>
      </c>
    </row>
    <row r="1455" spans="2:16" ht="15" customHeight="1" x14ac:dyDescent="0.2">
      <c r="B1455" s="61"/>
      <c r="C1455" s="62"/>
      <c r="D1455" s="62"/>
      <c r="E1455" s="62"/>
      <c r="F1455" s="45" t="s">
        <v>2546</v>
      </c>
      <c r="G1455" s="55" t="s">
        <v>2545</v>
      </c>
      <c r="H1455" s="46">
        <v>140690.42000000001</v>
      </c>
      <c r="I1455" s="46">
        <v>79281.48</v>
      </c>
      <c r="J1455" s="46">
        <v>90821.72</v>
      </c>
      <c r="K1455" s="46">
        <v>79298.289999999994</v>
      </c>
      <c r="L1455" s="46">
        <v>86575.89</v>
      </c>
      <c r="M1455" s="46">
        <v>124988.42</v>
      </c>
      <c r="N1455" s="46">
        <v>112803.59</v>
      </c>
      <c r="O1455" s="46">
        <v>105647.93</v>
      </c>
      <c r="P1455" s="135">
        <v>142847.35999999999</v>
      </c>
    </row>
    <row r="1456" spans="2:16" ht="30" customHeight="1" x14ac:dyDescent="0.2">
      <c r="B1456" s="25"/>
      <c r="C1456" s="24"/>
      <c r="D1456" s="24"/>
      <c r="E1456" s="24" t="s">
        <v>2547</v>
      </c>
      <c r="F1456" s="24"/>
      <c r="G1456" s="57" t="s">
        <v>2548</v>
      </c>
      <c r="H1456" s="26">
        <v>0</v>
      </c>
      <c r="I1456" s="26">
        <v>0</v>
      </c>
      <c r="J1456" s="26">
        <v>0</v>
      </c>
      <c r="K1456" s="26">
        <v>0</v>
      </c>
      <c r="L1456" s="26">
        <v>0</v>
      </c>
      <c r="M1456" s="26">
        <v>0</v>
      </c>
      <c r="N1456" s="26">
        <v>0</v>
      </c>
      <c r="O1456" s="26">
        <v>0</v>
      </c>
      <c r="P1456" s="137">
        <v>0</v>
      </c>
    </row>
    <row r="1457" spans="2:16" ht="15" customHeight="1" x14ac:dyDescent="0.2">
      <c r="B1457" s="61"/>
      <c r="C1457" s="62"/>
      <c r="D1457" s="62"/>
      <c r="E1457" s="62"/>
      <c r="F1457" s="45" t="s">
        <v>2549</v>
      </c>
      <c r="G1457" s="55" t="s">
        <v>2550</v>
      </c>
      <c r="H1457" s="46">
        <v>2606.0700000000002</v>
      </c>
      <c r="I1457" s="46">
        <v>1584.36</v>
      </c>
      <c r="J1457" s="46">
        <v>2971.76</v>
      </c>
      <c r="K1457" s="46">
        <v>4241.16</v>
      </c>
      <c r="L1457" s="46">
        <v>1456.99</v>
      </c>
      <c r="M1457" s="46">
        <v>1013.5</v>
      </c>
      <c r="N1457" s="46">
        <v>1368.96</v>
      </c>
      <c r="O1457" s="46">
        <v>594</v>
      </c>
      <c r="P1457" s="135">
        <v>1342.41</v>
      </c>
    </row>
    <row r="1458" spans="2:16" ht="15" customHeight="1" x14ac:dyDescent="0.2">
      <c r="B1458" s="61"/>
      <c r="C1458" s="62"/>
      <c r="D1458" s="62"/>
      <c r="E1458" s="62"/>
      <c r="F1458" s="45" t="s">
        <v>2551</v>
      </c>
      <c r="G1458" s="55" t="s">
        <v>2552</v>
      </c>
      <c r="H1458" s="46">
        <v>21233.21</v>
      </c>
      <c r="I1458" s="46">
        <v>16148.87</v>
      </c>
      <c r="J1458" s="46">
        <v>10204.030000000001</v>
      </c>
      <c r="K1458" s="46">
        <v>7946.36</v>
      </c>
      <c r="L1458" s="46">
        <v>10137.08</v>
      </c>
      <c r="M1458" s="46">
        <v>10117.19</v>
      </c>
      <c r="N1458" s="46">
        <v>10128.92</v>
      </c>
      <c r="O1458" s="46">
        <v>12504.06</v>
      </c>
      <c r="P1458" s="135">
        <v>11188.01</v>
      </c>
    </row>
    <row r="1459" spans="2:16" ht="30" customHeight="1" x14ac:dyDescent="0.2">
      <c r="B1459" s="61"/>
      <c r="C1459" s="62"/>
      <c r="D1459" s="62"/>
      <c r="E1459" s="62"/>
      <c r="F1459" s="45" t="s">
        <v>2553</v>
      </c>
      <c r="G1459" s="55" t="s">
        <v>2554</v>
      </c>
      <c r="H1459" s="46">
        <v>1097619.76</v>
      </c>
      <c r="I1459" s="46">
        <v>752831.88</v>
      </c>
      <c r="J1459" s="46">
        <v>629436.99</v>
      </c>
      <c r="K1459" s="46">
        <v>678706.83</v>
      </c>
      <c r="L1459" s="46">
        <v>808463.35999999999</v>
      </c>
      <c r="M1459" s="46">
        <v>774794.4</v>
      </c>
      <c r="N1459" s="46">
        <v>780325.64</v>
      </c>
      <c r="O1459" s="46">
        <v>698403.68</v>
      </c>
      <c r="P1459" s="135">
        <v>736446.81</v>
      </c>
    </row>
    <row r="1460" spans="2:16" ht="15" customHeight="1" x14ac:dyDescent="0.2">
      <c r="B1460" s="65"/>
      <c r="C1460" s="39"/>
      <c r="D1460" s="39" t="s">
        <v>2555</v>
      </c>
      <c r="E1460" s="39"/>
      <c r="F1460" s="39"/>
      <c r="G1460" s="53" t="s">
        <v>2556</v>
      </c>
      <c r="H1460" s="40">
        <v>0</v>
      </c>
      <c r="I1460" s="40">
        <v>0</v>
      </c>
      <c r="J1460" s="40">
        <v>0</v>
      </c>
      <c r="K1460" s="40">
        <v>0</v>
      </c>
      <c r="L1460" s="40">
        <v>0</v>
      </c>
      <c r="M1460" s="40">
        <v>0</v>
      </c>
      <c r="N1460" s="40">
        <v>0</v>
      </c>
      <c r="O1460" s="40">
        <v>0</v>
      </c>
      <c r="P1460" s="133">
        <v>0</v>
      </c>
    </row>
    <row r="1461" spans="2:16" ht="15" customHeight="1" x14ac:dyDescent="0.2">
      <c r="B1461" s="25"/>
      <c r="C1461" s="24"/>
      <c r="D1461" s="24"/>
      <c r="E1461" s="24" t="s">
        <v>2557</v>
      </c>
      <c r="F1461" s="24"/>
      <c r="G1461" s="57" t="s">
        <v>2556</v>
      </c>
      <c r="H1461" s="26">
        <v>0</v>
      </c>
      <c r="I1461" s="26">
        <v>0</v>
      </c>
      <c r="J1461" s="26">
        <v>0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137">
        <v>0</v>
      </c>
    </row>
    <row r="1462" spans="2:16" ht="15" customHeight="1" x14ac:dyDescent="0.2">
      <c r="B1462" s="61"/>
      <c r="C1462" s="62"/>
      <c r="D1462" s="62"/>
      <c r="E1462" s="62"/>
      <c r="F1462" s="45" t="s">
        <v>2558</v>
      </c>
      <c r="G1462" s="55" t="s">
        <v>2556</v>
      </c>
      <c r="H1462" s="46">
        <v>227563.39</v>
      </c>
      <c r="I1462" s="46">
        <v>200150.92</v>
      </c>
      <c r="J1462" s="46">
        <v>164824.09</v>
      </c>
      <c r="K1462" s="46">
        <v>223293.65</v>
      </c>
      <c r="L1462" s="46">
        <v>171466.04</v>
      </c>
      <c r="M1462" s="46">
        <v>184599.98</v>
      </c>
      <c r="N1462" s="46">
        <v>214186.41</v>
      </c>
      <c r="O1462" s="46">
        <v>193757.27</v>
      </c>
      <c r="P1462" s="135">
        <v>214065.67</v>
      </c>
    </row>
    <row r="1463" spans="2:16" ht="15" customHeight="1" x14ac:dyDescent="0.2">
      <c r="B1463" s="25"/>
      <c r="C1463" s="24"/>
      <c r="D1463" s="24"/>
      <c r="E1463" s="24" t="s">
        <v>2559</v>
      </c>
      <c r="F1463" s="24"/>
      <c r="G1463" s="57" t="s">
        <v>2560</v>
      </c>
      <c r="H1463" s="26">
        <v>0</v>
      </c>
      <c r="I1463" s="26">
        <v>0</v>
      </c>
      <c r="J1463" s="26">
        <v>0</v>
      </c>
      <c r="K1463" s="26">
        <v>0</v>
      </c>
      <c r="L1463" s="26">
        <v>0</v>
      </c>
      <c r="M1463" s="26">
        <v>0</v>
      </c>
      <c r="N1463" s="26">
        <v>0</v>
      </c>
      <c r="O1463" s="26">
        <v>0</v>
      </c>
      <c r="P1463" s="137">
        <v>0</v>
      </c>
    </row>
    <row r="1464" spans="2:16" ht="15" customHeight="1" x14ac:dyDescent="0.2">
      <c r="B1464" s="61"/>
      <c r="C1464" s="62"/>
      <c r="D1464" s="62"/>
      <c r="E1464" s="62"/>
      <c r="F1464" s="45" t="s">
        <v>2561</v>
      </c>
      <c r="G1464" s="55" t="s">
        <v>2560</v>
      </c>
      <c r="H1464" s="46">
        <v>43450.31</v>
      </c>
      <c r="I1464" s="46">
        <v>28320.55</v>
      </c>
      <c r="J1464" s="46">
        <v>46618.47</v>
      </c>
      <c r="K1464" s="46">
        <v>42445.24</v>
      </c>
      <c r="L1464" s="46">
        <v>33002.519999999997</v>
      </c>
      <c r="M1464" s="46">
        <v>45148.62</v>
      </c>
      <c r="N1464" s="46">
        <v>67868.08</v>
      </c>
      <c r="O1464" s="46">
        <v>65554.460000000006</v>
      </c>
      <c r="P1464" s="135">
        <v>42467.77</v>
      </c>
    </row>
    <row r="1465" spans="2:16" ht="15" customHeight="1" x14ac:dyDescent="0.2">
      <c r="B1465" s="65"/>
      <c r="C1465" s="39"/>
      <c r="D1465" s="39" t="s">
        <v>2562</v>
      </c>
      <c r="E1465" s="39"/>
      <c r="F1465" s="39"/>
      <c r="G1465" s="53" t="s">
        <v>2563</v>
      </c>
      <c r="H1465" s="40">
        <v>0</v>
      </c>
      <c r="I1465" s="40">
        <v>0</v>
      </c>
      <c r="J1465" s="40">
        <v>0</v>
      </c>
      <c r="K1465" s="40">
        <v>0</v>
      </c>
      <c r="L1465" s="40">
        <v>0</v>
      </c>
      <c r="M1465" s="40">
        <v>0</v>
      </c>
      <c r="N1465" s="40">
        <v>0</v>
      </c>
      <c r="O1465" s="40">
        <v>0</v>
      </c>
      <c r="P1465" s="133">
        <v>0</v>
      </c>
    </row>
    <row r="1466" spans="2:16" ht="15" customHeight="1" x14ac:dyDescent="0.2">
      <c r="B1466" s="25"/>
      <c r="C1466" s="24"/>
      <c r="D1466" s="24"/>
      <c r="E1466" s="24" t="s">
        <v>2564</v>
      </c>
      <c r="F1466" s="24"/>
      <c r="G1466" s="57" t="s">
        <v>2565</v>
      </c>
      <c r="H1466" s="26">
        <v>0</v>
      </c>
      <c r="I1466" s="26">
        <v>0</v>
      </c>
      <c r="J1466" s="26">
        <v>0</v>
      </c>
      <c r="K1466" s="26">
        <v>0</v>
      </c>
      <c r="L1466" s="26">
        <v>0</v>
      </c>
      <c r="M1466" s="26">
        <v>0</v>
      </c>
      <c r="N1466" s="26">
        <v>0</v>
      </c>
      <c r="O1466" s="26">
        <v>0</v>
      </c>
      <c r="P1466" s="137">
        <v>0</v>
      </c>
    </row>
    <row r="1467" spans="2:16" ht="15" customHeight="1" x14ac:dyDescent="0.2">
      <c r="B1467" s="61"/>
      <c r="C1467" s="62"/>
      <c r="D1467" s="62"/>
      <c r="E1467" s="62"/>
      <c r="F1467" s="45" t="s">
        <v>2566</v>
      </c>
      <c r="G1467" s="55" t="s">
        <v>2565</v>
      </c>
      <c r="H1467" s="46">
        <v>269018.77</v>
      </c>
      <c r="I1467" s="46">
        <v>264611.58</v>
      </c>
      <c r="J1467" s="46">
        <v>244629.51</v>
      </c>
      <c r="K1467" s="46">
        <v>281361.49</v>
      </c>
      <c r="L1467" s="46">
        <v>241657.22</v>
      </c>
      <c r="M1467" s="46">
        <v>267204.78000000003</v>
      </c>
      <c r="N1467" s="46">
        <v>261453.8</v>
      </c>
      <c r="O1467" s="46">
        <v>258822.03</v>
      </c>
      <c r="P1467" s="135">
        <v>272719.27</v>
      </c>
    </row>
    <row r="1468" spans="2:16" ht="15" customHeight="1" x14ac:dyDescent="0.2">
      <c r="B1468" s="25"/>
      <c r="C1468" s="24"/>
      <c r="D1468" s="24"/>
      <c r="E1468" s="24" t="s">
        <v>2567</v>
      </c>
      <c r="F1468" s="24"/>
      <c r="G1468" s="57" t="s">
        <v>2568</v>
      </c>
      <c r="H1468" s="26">
        <v>0</v>
      </c>
      <c r="I1468" s="26">
        <v>0</v>
      </c>
      <c r="J1468" s="26">
        <v>0</v>
      </c>
      <c r="K1468" s="26">
        <v>0</v>
      </c>
      <c r="L1468" s="26">
        <v>0</v>
      </c>
      <c r="M1468" s="26">
        <v>0</v>
      </c>
      <c r="N1468" s="26">
        <v>0</v>
      </c>
      <c r="O1468" s="26">
        <v>0</v>
      </c>
      <c r="P1468" s="137">
        <v>0</v>
      </c>
    </row>
    <row r="1469" spans="2:16" ht="15" customHeight="1" x14ac:dyDescent="0.2">
      <c r="B1469" s="61"/>
      <c r="C1469" s="62"/>
      <c r="D1469" s="62"/>
      <c r="E1469" s="62"/>
      <c r="F1469" s="45" t="s">
        <v>2569</v>
      </c>
      <c r="G1469" s="55" t="s">
        <v>2568</v>
      </c>
      <c r="H1469" s="46">
        <v>298306.76</v>
      </c>
      <c r="I1469" s="46">
        <v>339677.01</v>
      </c>
      <c r="J1469" s="46">
        <v>309224.26</v>
      </c>
      <c r="K1469" s="46">
        <v>368299.34</v>
      </c>
      <c r="L1469" s="46">
        <v>348186.69</v>
      </c>
      <c r="M1469" s="46">
        <v>340761.65</v>
      </c>
      <c r="N1469" s="46">
        <v>410917.31</v>
      </c>
      <c r="O1469" s="46">
        <v>401540.37</v>
      </c>
      <c r="P1469" s="135">
        <v>458112.69</v>
      </c>
    </row>
    <row r="1470" spans="2:16" ht="15" customHeight="1" x14ac:dyDescent="0.2">
      <c r="B1470" s="25"/>
      <c r="C1470" s="24"/>
      <c r="D1470" s="24"/>
      <c r="E1470" s="24" t="s">
        <v>2570</v>
      </c>
      <c r="F1470" s="24"/>
      <c r="G1470" s="57" t="s">
        <v>2571</v>
      </c>
      <c r="H1470" s="26">
        <v>0</v>
      </c>
      <c r="I1470" s="26">
        <v>0</v>
      </c>
      <c r="J1470" s="26">
        <v>0</v>
      </c>
      <c r="K1470" s="26">
        <v>0</v>
      </c>
      <c r="L1470" s="26">
        <v>0</v>
      </c>
      <c r="M1470" s="26">
        <v>0</v>
      </c>
      <c r="N1470" s="26">
        <v>0</v>
      </c>
      <c r="O1470" s="26">
        <v>0</v>
      </c>
      <c r="P1470" s="137">
        <v>0</v>
      </c>
    </row>
    <row r="1471" spans="2:16" ht="15" customHeight="1" x14ac:dyDescent="0.2">
      <c r="B1471" s="61"/>
      <c r="C1471" s="62"/>
      <c r="D1471" s="62"/>
      <c r="E1471" s="62"/>
      <c r="F1471" s="45" t="s">
        <v>2572</v>
      </c>
      <c r="G1471" s="55" t="s">
        <v>2571</v>
      </c>
      <c r="H1471" s="46">
        <v>4415.8599999999997</v>
      </c>
      <c r="I1471" s="46">
        <v>2632.49</v>
      </c>
      <c r="J1471" s="46">
        <v>3623.3</v>
      </c>
      <c r="K1471" s="46">
        <v>2880.53</v>
      </c>
      <c r="L1471" s="46">
        <v>2434.44</v>
      </c>
      <c r="M1471" s="46">
        <v>3440.61</v>
      </c>
      <c r="N1471" s="46">
        <v>3102.08</v>
      </c>
      <c r="O1471" s="46">
        <v>3532.51</v>
      </c>
      <c r="P1471" s="135">
        <v>4049.81</v>
      </c>
    </row>
    <row r="1472" spans="2:16" ht="15" customHeight="1" x14ac:dyDescent="0.2">
      <c r="B1472" s="25"/>
      <c r="C1472" s="24"/>
      <c r="D1472" s="24"/>
      <c r="E1472" s="24" t="s">
        <v>2573</v>
      </c>
      <c r="F1472" s="24"/>
      <c r="G1472" s="57" t="s">
        <v>2574</v>
      </c>
      <c r="H1472" s="26">
        <v>0</v>
      </c>
      <c r="I1472" s="26">
        <v>0</v>
      </c>
      <c r="J1472" s="26">
        <v>0</v>
      </c>
      <c r="K1472" s="26">
        <v>0</v>
      </c>
      <c r="L1472" s="26">
        <v>0</v>
      </c>
      <c r="M1472" s="26">
        <v>0</v>
      </c>
      <c r="N1472" s="26">
        <v>0</v>
      </c>
      <c r="O1472" s="26">
        <v>0</v>
      </c>
      <c r="P1472" s="137">
        <v>0</v>
      </c>
    </row>
    <row r="1473" spans="2:16" ht="15" customHeight="1" x14ac:dyDescent="0.2">
      <c r="B1473" s="61"/>
      <c r="C1473" s="62"/>
      <c r="D1473" s="62"/>
      <c r="E1473" s="62"/>
      <c r="F1473" s="45" t="s">
        <v>2575</v>
      </c>
      <c r="G1473" s="55" t="s">
        <v>2576</v>
      </c>
      <c r="H1473" s="46">
        <v>985621.52</v>
      </c>
      <c r="I1473" s="46">
        <v>1070170.5</v>
      </c>
      <c r="J1473" s="46">
        <v>1096740.81</v>
      </c>
      <c r="K1473" s="46">
        <v>965967.87</v>
      </c>
      <c r="L1473" s="46">
        <v>976216.83</v>
      </c>
      <c r="M1473" s="46">
        <v>1029593.39</v>
      </c>
      <c r="N1473" s="46">
        <v>985463.96</v>
      </c>
      <c r="O1473" s="46">
        <v>1102143.73</v>
      </c>
      <c r="P1473" s="135">
        <v>1115034.58</v>
      </c>
    </row>
    <row r="1474" spans="2:16" ht="15" customHeight="1" x14ac:dyDescent="0.2">
      <c r="B1474" s="61"/>
      <c r="C1474" s="62"/>
      <c r="D1474" s="62"/>
      <c r="E1474" s="62"/>
      <c r="F1474" s="45" t="s">
        <v>2577</v>
      </c>
      <c r="G1474" s="55" t="s">
        <v>2578</v>
      </c>
      <c r="H1474" s="46">
        <v>295808.21000000002</v>
      </c>
      <c r="I1474" s="46">
        <v>404479.78</v>
      </c>
      <c r="J1474" s="46">
        <v>330186.88</v>
      </c>
      <c r="K1474" s="46">
        <v>428625.59</v>
      </c>
      <c r="L1474" s="46">
        <v>377118.74</v>
      </c>
      <c r="M1474" s="46">
        <v>412705.68</v>
      </c>
      <c r="N1474" s="46">
        <v>421425.41</v>
      </c>
      <c r="O1474" s="46">
        <v>457925.66</v>
      </c>
      <c r="P1474" s="135">
        <v>449149.6</v>
      </c>
    </row>
    <row r="1475" spans="2:16" ht="15" customHeight="1" x14ac:dyDescent="0.2">
      <c r="B1475" s="61"/>
      <c r="C1475" s="62"/>
      <c r="D1475" s="62"/>
      <c r="E1475" s="62"/>
      <c r="F1475" s="45" t="s">
        <v>2579</v>
      </c>
      <c r="G1475" s="55" t="s">
        <v>2580</v>
      </c>
      <c r="H1475" s="46">
        <v>87971.22</v>
      </c>
      <c r="I1475" s="46">
        <v>79437.84</v>
      </c>
      <c r="J1475" s="46">
        <v>73137.460000000006</v>
      </c>
      <c r="K1475" s="46">
        <v>75708.27</v>
      </c>
      <c r="L1475" s="46">
        <v>59442.29</v>
      </c>
      <c r="M1475" s="46">
        <v>178639.11</v>
      </c>
      <c r="N1475" s="46">
        <v>104755.53</v>
      </c>
      <c r="O1475" s="46">
        <v>131243.95000000001</v>
      </c>
      <c r="P1475" s="135">
        <v>99232.33</v>
      </c>
    </row>
    <row r="1476" spans="2:16" ht="15" customHeight="1" x14ac:dyDescent="0.2">
      <c r="B1476" s="61"/>
      <c r="C1476" s="62"/>
      <c r="D1476" s="62"/>
      <c r="E1476" s="62"/>
      <c r="F1476" s="45" t="s">
        <v>2581</v>
      </c>
      <c r="G1476" s="55" t="s">
        <v>2582</v>
      </c>
      <c r="H1476" s="46">
        <v>19817.25</v>
      </c>
      <c r="I1476" s="46">
        <v>15685.28</v>
      </c>
      <c r="J1476" s="46">
        <v>13727.94</v>
      </c>
      <c r="K1476" s="46">
        <v>18787.77</v>
      </c>
      <c r="L1476" s="46">
        <v>16847.3</v>
      </c>
      <c r="M1476" s="46">
        <v>17466.990000000002</v>
      </c>
      <c r="N1476" s="46">
        <v>14274.92</v>
      </c>
      <c r="O1476" s="46">
        <v>19417.66</v>
      </c>
      <c r="P1476" s="135">
        <v>14631.76</v>
      </c>
    </row>
    <row r="1477" spans="2:16" ht="15" customHeight="1" x14ac:dyDescent="0.2">
      <c r="B1477" s="61"/>
      <c r="C1477" s="62"/>
      <c r="D1477" s="62"/>
      <c r="E1477" s="62"/>
      <c r="F1477" s="45" t="s">
        <v>2583</v>
      </c>
      <c r="G1477" s="55" t="s">
        <v>2584</v>
      </c>
      <c r="H1477" s="46">
        <v>163986.62</v>
      </c>
      <c r="I1477" s="46">
        <v>227085.68</v>
      </c>
      <c r="J1477" s="46">
        <v>193304.51</v>
      </c>
      <c r="K1477" s="46">
        <v>200094.31</v>
      </c>
      <c r="L1477" s="46">
        <v>200985.19</v>
      </c>
      <c r="M1477" s="46">
        <v>192218.62</v>
      </c>
      <c r="N1477" s="46">
        <v>194526.84</v>
      </c>
      <c r="O1477" s="46">
        <v>177365.26</v>
      </c>
      <c r="P1477" s="135">
        <v>187240.05</v>
      </c>
    </row>
    <row r="1478" spans="2:16" ht="15" customHeight="1" x14ac:dyDescent="0.2">
      <c r="B1478" s="61"/>
      <c r="C1478" s="62"/>
      <c r="D1478" s="62"/>
      <c r="E1478" s="62"/>
      <c r="F1478" s="45" t="s">
        <v>2585</v>
      </c>
      <c r="G1478" s="55" t="s">
        <v>2586</v>
      </c>
      <c r="H1478" s="46">
        <v>404.46</v>
      </c>
      <c r="I1478" s="46">
        <v>176.02</v>
      </c>
      <c r="J1478" s="46">
        <v>0</v>
      </c>
      <c r="K1478" s="46">
        <v>21104.3</v>
      </c>
      <c r="L1478" s="46">
        <v>10896.93</v>
      </c>
      <c r="M1478" s="46">
        <v>16640.759999999998</v>
      </c>
      <c r="N1478" s="46">
        <v>7251.31</v>
      </c>
      <c r="O1478" s="46">
        <v>13709.57</v>
      </c>
      <c r="P1478" s="135">
        <v>1305.94</v>
      </c>
    </row>
    <row r="1479" spans="2:16" ht="15" customHeight="1" x14ac:dyDescent="0.2">
      <c r="B1479" s="61"/>
      <c r="C1479" s="62"/>
      <c r="D1479" s="62"/>
      <c r="E1479" s="62"/>
      <c r="F1479" s="45" t="s">
        <v>2587</v>
      </c>
      <c r="G1479" s="55" t="s">
        <v>2588</v>
      </c>
      <c r="H1479" s="46">
        <v>2316345.8199999998</v>
      </c>
      <c r="I1479" s="46">
        <v>2664825.61</v>
      </c>
      <c r="J1479" s="46">
        <v>2262658.4300000002</v>
      </c>
      <c r="K1479" s="46">
        <v>2064740.88</v>
      </c>
      <c r="L1479" s="46">
        <v>1976417.33</v>
      </c>
      <c r="M1479" s="46">
        <v>1936259.62</v>
      </c>
      <c r="N1479" s="46">
        <v>1776370.11</v>
      </c>
      <c r="O1479" s="46">
        <v>2019783.56</v>
      </c>
      <c r="P1479" s="135">
        <v>2031236.28</v>
      </c>
    </row>
    <row r="1480" spans="2:16" ht="30" customHeight="1" x14ac:dyDescent="0.2">
      <c r="B1480" s="65"/>
      <c r="C1480" s="39"/>
      <c r="D1480" s="39" t="s">
        <v>2589</v>
      </c>
      <c r="E1480" s="39"/>
      <c r="F1480" s="39"/>
      <c r="G1480" s="53" t="s">
        <v>2590</v>
      </c>
      <c r="H1480" s="40">
        <v>0</v>
      </c>
      <c r="I1480" s="40">
        <v>0</v>
      </c>
      <c r="J1480" s="40">
        <v>0</v>
      </c>
      <c r="K1480" s="40">
        <v>0</v>
      </c>
      <c r="L1480" s="40">
        <v>0</v>
      </c>
      <c r="M1480" s="40">
        <v>0</v>
      </c>
      <c r="N1480" s="40">
        <v>0</v>
      </c>
      <c r="O1480" s="40">
        <v>0</v>
      </c>
      <c r="P1480" s="133">
        <v>0</v>
      </c>
    </row>
    <row r="1481" spans="2:16" ht="15" customHeight="1" x14ac:dyDescent="0.2">
      <c r="B1481" s="25"/>
      <c r="C1481" s="24"/>
      <c r="D1481" s="24"/>
      <c r="E1481" s="24" t="s">
        <v>2591</v>
      </c>
      <c r="F1481" s="24"/>
      <c r="G1481" s="57" t="s">
        <v>2592</v>
      </c>
      <c r="H1481" s="26">
        <v>0</v>
      </c>
      <c r="I1481" s="26">
        <v>0</v>
      </c>
      <c r="J1481" s="26">
        <v>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137">
        <v>0</v>
      </c>
    </row>
    <row r="1482" spans="2:16" ht="15" customHeight="1" x14ac:dyDescent="0.2">
      <c r="B1482" s="61"/>
      <c r="C1482" s="62"/>
      <c r="D1482" s="62"/>
      <c r="E1482" s="62"/>
      <c r="F1482" s="45" t="s">
        <v>2593</v>
      </c>
      <c r="G1482" s="55" t="s">
        <v>2592</v>
      </c>
      <c r="H1482" s="46">
        <v>3189317.47</v>
      </c>
      <c r="I1482" s="46">
        <v>1288137.53</v>
      </c>
      <c r="J1482" s="46">
        <v>1822770.5</v>
      </c>
      <c r="K1482" s="46">
        <v>2361724.96</v>
      </c>
      <c r="L1482" s="46">
        <v>1877865.2</v>
      </c>
      <c r="M1482" s="46">
        <v>2058804.89</v>
      </c>
      <c r="N1482" s="46">
        <v>2835034.04</v>
      </c>
      <c r="O1482" s="46">
        <v>3092869.92</v>
      </c>
      <c r="P1482" s="135">
        <v>2883734.29</v>
      </c>
    </row>
    <row r="1483" spans="2:16" ht="15" customHeight="1" x14ac:dyDescent="0.2">
      <c r="B1483" s="61"/>
      <c r="C1483" s="62"/>
      <c r="D1483" s="62"/>
      <c r="E1483" s="62"/>
      <c r="F1483" s="45" t="s">
        <v>2594</v>
      </c>
      <c r="G1483" s="55" t="s">
        <v>2595</v>
      </c>
      <c r="H1483" s="46">
        <v>0</v>
      </c>
      <c r="I1483" s="46">
        <v>40.01</v>
      </c>
      <c r="J1483" s="46">
        <v>0</v>
      </c>
      <c r="K1483" s="46">
        <v>0</v>
      </c>
      <c r="L1483" s="46">
        <v>0</v>
      </c>
      <c r="M1483" s="46">
        <v>67.06</v>
      </c>
      <c r="N1483" s="46">
        <v>0</v>
      </c>
      <c r="O1483" s="46">
        <v>0</v>
      </c>
      <c r="P1483" s="135">
        <v>0</v>
      </c>
    </row>
    <row r="1484" spans="2:16" ht="15" customHeight="1" x14ac:dyDescent="0.2">
      <c r="B1484" s="25"/>
      <c r="C1484" s="24"/>
      <c r="D1484" s="24"/>
      <c r="E1484" s="24" t="s">
        <v>2596</v>
      </c>
      <c r="F1484" s="24"/>
      <c r="G1484" s="57" t="s">
        <v>2597</v>
      </c>
      <c r="H1484" s="26">
        <v>0</v>
      </c>
      <c r="I1484" s="26">
        <v>0</v>
      </c>
      <c r="J1484" s="26">
        <v>0</v>
      </c>
      <c r="K1484" s="26">
        <v>0</v>
      </c>
      <c r="L1484" s="26">
        <v>0</v>
      </c>
      <c r="M1484" s="26">
        <v>0</v>
      </c>
      <c r="N1484" s="26">
        <v>0</v>
      </c>
      <c r="O1484" s="26">
        <v>0</v>
      </c>
      <c r="P1484" s="137">
        <v>0</v>
      </c>
    </row>
    <row r="1485" spans="2:16" ht="15" customHeight="1" x14ac:dyDescent="0.2">
      <c r="B1485" s="61"/>
      <c r="C1485" s="62"/>
      <c r="D1485" s="62"/>
      <c r="E1485" s="62"/>
      <c r="F1485" s="45" t="s">
        <v>2598</v>
      </c>
      <c r="G1485" s="55" t="s">
        <v>2597</v>
      </c>
      <c r="H1485" s="46">
        <v>128782.65</v>
      </c>
      <c r="I1485" s="46">
        <v>246898.73</v>
      </c>
      <c r="J1485" s="46">
        <v>260374.25</v>
      </c>
      <c r="K1485" s="46">
        <v>320191.21999999997</v>
      </c>
      <c r="L1485" s="46">
        <v>529777.67000000004</v>
      </c>
      <c r="M1485" s="46">
        <v>314142.07</v>
      </c>
      <c r="N1485" s="46">
        <v>269682.48</v>
      </c>
      <c r="O1485" s="46">
        <v>340585.6</v>
      </c>
      <c r="P1485" s="135">
        <v>421872.35</v>
      </c>
    </row>
    <row r="1486" spans="2:16" ht="15" customHeight="1" x14ac:dyDescent="0.2">
      <c r="B1486" s="25"/>
      <c r="C1486" s="24"/>
      <c r="D1486" s="24"/>
      <c r="E1486" s="24" t="s">
        <v>2599</v>
      </c>
      <c r="F1486" s="24"/>
      <c r="G1486" s="57" t="s">
        <v>2600</v>
      </c>
      <c r="H1486" s="26">
        <v>0</v>
      </c>
      <c r="I1486" s="26">
        <v>0</v>
      </c>
      <c r="J1486" s="26">
        <v>0</v>
      </c>
      <c r="K1486" s="26">
        <v>0</v>
      </c>
      <c r="L1486" s="26">
        <v>0</v>
      </c>
      <c r="M1486" s="26">
        <v>0</v>
      </c>
      <c r="N1486" s="26">
        <v>0</v>
      </c>
      <c r="O1486" s="26">
        <v>0</v>
      </c>
      <c r="P1486" s="137">
        <v>0</v>
      </c>
    </row>
    <row r="1487" spans="2:16" ht="15" customHeight="1" x14ac:dyDescent="0.2">
      <c r="B1487" s="61"/>
      <c r="C1487" s="62"/>
      <c r="D1487" s="62"/>
      <c r="E1487" s="62"/>
      <c r="F1487" s="45" t="s">
        <v>2601</v>
      </c>
      <c r="G1487" s="55" t="s">
        <v>2600</v>
      </c>
      <c r="H1487" s="46">
        <v>4506490.63</v>
      </c>
      <c r="I1487" s="46">
        <v>3919692.68</v>
      </c>
      <c r="J1487" s="46">
        <v>2662398.19</v>
      </c>
      <c r="K1487" s="46">
        <v>3041774.23</v>
      </c>
      <c r="L1487" s="46">
        <v>2638541.61</v>
      </c>
      <c r="M1487" s="46">
        <v>3329745.9</v>
      </c>
      <c r="N1487" s="46">
        <v>2886004.77</v>
      </c>
      <c r="O1487" s="46">
        <v>3152577.66</v>
      </c>
      <c r="P1487" s="135">
        <v>4042762.01</v>
      </c>
    </row>
    <row r="1488" spans="2:16" ht="15" customHeight="1" x14ac:dyDescent="0.2">
      <c r="B1488" s="25"/>
      <c r="C1488" s="24"/>
      <c r="D1488" s="24"/>
      <c r="E1488" s="24" t="s">
        <v>2602</v>
      </c>
      <c r="F1488" s="24"/>
      <c r="G1488" s="57" t="s">
        <v>2603</v>
      </c>
      <c r="H1488" s="26">
        <v>0</v>
      </c>
      <c r="I1488" s="26">
        <v>0</v>
      </c>
      <c r="J1488" s="26">
        <v>0</v>
      </c>
      <c r="K1488" s="26">
        <v>0</v>
      </c>
      <c r="L1488" s="26">
        <v>0</v>
      </c>
      <c r="M1488" s="26">
        <v>0</v>
      </c>
      <c r="N1488" s="26">
        <v>0</v>
      </c>
      <c r="O1488" s="26">
        <v>0</v>
      </c>
      <c r="P1488" s="137">
        <v>0</v>
      </c>
    </row>
    <row r="1489" spans="2:16" ht="15" customHeight="1" x14ac:dyDescent="0.2">
      <c r="B1489" s="61"/>
      <c r="C1489" s="62"/>
      <c r="D1489" s="62"/>
      <c r="E1489" s="62"/>
      <c r="F1489" s="45" t="s">
        <v>2604</v>
      </c>
      <c r="G1489" s="55" t="s">
        <v>2605</v>
      </c>
      <c r="H1489" s="46">
        <v>755508.16</v>
      </c>
      <c r="I1489" s="46">
        <v>795283.45</v>
      </c>
      <c r="J1489" s="46">
        <v>563337.06999999995</v>
      </c>
      <c r="K1489" s="46">
        <v>710776.84</v>
      </c>
      <c r="L1489" s="46">
        <v>516670.57</v>
      </c>
      <c r="M1489" s="46">
        <v>583906.28</v>
      </c>
      <c r="N1489" s="46">
        <v>740581.34</v>
      </c>
      <c r="O1489" s="46">
        <v>956655.72</v>
      </c>
      <c r="P1489" s="135">
        <v>865005.69</v>
      </c>
    </row>
    <row r="1490" spans="2:16" ht="15" customHeight="1" x14ac:dyDescent="0.2">
      <c r="B1490" s="61"/>
      <c r="C1490" s="62"/>
      <c r="D1490" s="62"/>
      <c r="E1490" s="62"/>
      <c r="F1490" s="45" t="s">
        <v>2606</v>
      </c>
      <c r="G1490" s="55" t="s">
        <v>2607</v>
      </c>
      <c r="H1490" s="46">
        <v>218949.14</v>
      </c>
      <c r="I1490" s="46">
        <v>149932.13</v>
      </c>
      <c r="J1490" s="46">
        <v>158348.28</v>
      </c>
      <c r="K1490" s="46">
        <v>196920.74</v>
      </c>
      <c r="L1490" s="46">
        <v>177126.3</v>
      </c>
      <c r="M1490" s="46">
        <v>198063.95</v>
      </c>
      <c r="N1490" s="46">
        <v>203588.47</v>
      </c>
      <c r="O1490" s="46">
        <v>230234.31</v>
      </c>
      <c r="P1490" s="135">
        <v>238184.89</v>
      </c>
    </row>
    <row r="1491" spans="2:16" ht="15" customHeight="1" x14ac:dyDescent="0.2">
      <c r="B1491" s="61"/>
      <c r="C1491" s="62"/>
      <c r="D1491" s="62"/>
      <c r="E1491" s="62"/>
      <c r="F1491" s="45" t="s">
        <v>2608</v>
      </c>
      <c r="G1491" s="55" t="s">
        <v>2609</v>
      </c>
      <c r="H1491" s="46">
        <v>16198.79</v>
      </c>
      <c r="I1491" s="46">
        <v>15125.06</v>
      </c>
      <c r="J1491" s="46">
        <v>14312.94</v>
      </c>
      <c r="K1491" s="46">
        <v>15902.42</v>
      </c>
      <c r="L1491" s="46">
        <v>17660.759999999998</v>
      </c>
      <c r="M1491" s="46">
        <v>20293.03</v>
      </c>
      <c r="N1491" s="46">
        <v>18528.599999999999</v>
      </c>
      <c r="O1491" s="46">
        <v>19074.7</v>
      </c>
      <c r="P1491" s="135">
        <v>18332.93</v>
      </c>
    </row>
    <row r="1492" spans="2:16" ht="15" customHeight="1" x14ac:dyDescent="0.2">
      <c r="B1492" s="25"/>
      <c r="C1492" s="24"/>
      <c r="D1492" s="24"/>
      <c r="E1492" s="24" t="s">
        <v>2610</v>
      </c>
      <c r="F1492" s="24"/>
      <c r="G1492" s="57" t="s">
        <v>2611</v>
      </c>
      <c r="H1492" s="26">
        <v>0</v>
      </c>
      <c r="I1492" s="26">
        <v>0</v>
      </c>
      <c r="J1492" s="26">
        <v>0</v>
      </c>
      <c r="K1492" s="26">
        <v>0</v>
      </c>
      <c r="L1492" s="26">
        <v>0</v>
      </c>
      <c r="M1492" s="26">
        <v>0</v>
      </c>
      <c r="N1492" s="26">
        <v>0</v>
      </c>
      <c r="O1492" s="26">
        <v>0</v>
      </c>
      <c r="P1492" s="137">
        <v>0</v>
      </c>
    </row>
    <row r="1493" spans="2:16" ht="15" customHeight="1" x14ac:dyDescent="0.2">
      <c r="B1493" s="61"/>
      <c r="C1493" s="62"/>
      <c r="D1493" s="62"/>
      <c r="E1493" s="62"/>
      <c r="F1493" s="45" t="s">
        <v>2612</v>
      </c>
      <c r="G1493" s="55" t="s">
        <v>2613</v>
      </c>
      <c r="H1493" s="46">
        <v>54915.01</v>
      </c>
      <c r="I1493" s="46">
        <v>39829.01</v>
      </c>
      <c r="J1493" s="46">
        <v>20992.12</v>
      </c>
      <c r="K1493" s="46">
        <v>20282.91</v>
      </c>
      <c r="L1493" s="46">
        <v>13790.11</v>
      </c>
      <c r="M1493" s="46">
        <v>17738.5</v>
      </c>
      <c r="N1493" s="46">
        <v>20831.68</v>
      </c>
      <c r="O1493" s="46">
        <v>15465.13</v>
      </c>
      <c r="P1493" s="135">
        <v>12368.71</v>
      </c>
    </row>
    <row r="1494" spans="2:16" ht="15" customHeight="1" x14ac:dyDescent="0.2">
      <c r="B1494" s="61"/>
      <c r="C1494" s="62"/>
      <c r="D1494" s="62"/>
      <c r="E1494" s="62"/>
      <c r="F1494" s="45" t="s">
        <v>2614</v>
      </c>
      <c r="G1494" s="55" t="s">
        <v>2615</v>
      </c>
      <c r="H1494" s="46">
        <v>135326.79999999999</v>
      </c>
      <c r="I1494" s="46">
        <v>144042.9</v>
      </c>
      <c r="J1494" s="46">
        <v>118393.73</v>
      </c>
      <c r="K1494" s="46">
        <v>123464.8</v>
      </c>
      <c r="L1494" s="46">
        <v>126230.56</v>
      </c>
      <c r="M1494" s="46">
        <v>130061.54</v>
      </c>
      <c r="N1494" s="46">
        <v>152455.4</v>
      </c>
      <c r="O1494" s="46">
        <v>150320.92000000001</v>
      </c>
      <c r="P1494" s="135">
        <v>131120.20000000001</v>
      </c>
    </row>
    <row r="1495" spans="2:16" ht="15" customHeight="1" x14ac:dyDescent="0.2">
      <c r="B1495" s="61"/>
      <c r="C1495" s="62"/>
      <c r="D1495" s="62"/>
      <c r="E1495" s="62"/>
      <c r="F1495" s="45" t="s">
        <v>2616</v>
      </c>
      <c r="G1495" s="55" t="s">
        <v>2617</v>
      </c>
      <c r="H1495" s="46">
        <v>595094.67000000004</v>
      </c>
      <c r="I1495" s="46">
        <v>365987.55</v>
      </c>
      <c r="J1495" s="46">
        <v>324852.59999999998</v>
      </c>
      <c r="K1495" s="46">
        <v>328209.73</v>
      </c>
      <c r="L1495" s="46">
        <v>339216.78</v>
      </c>
      <c r="M1495" s="46">
        <v>370934.15</v>
      </c>
      <c r="N1495" s="46">
        <v>411750.49</v>
      </c>
      <c r="O1495" s="46">
        <v>487166.63</v>
      </c>
      <c r="P1495" s="135">
        <v>370069.75</v>
      </c>
    </row>
    <row r="1496" spans="2:16" ht="15" customHeight="1" x14ac:dyDescent="0.2">
      <c r="B1496" s="25"/>
      <c r="C1496" s="24"/>
      <c r="D1496" s="24"/>
      <c r="E1496" s="24" t="s">
        <v>2618</v>
      </c>
      <c r="F1496" s="24"/>
      <c r="G1496" s="57" t="s">
        <v>2619</v>
      </c>
      <c r="H1496" s="26">
        <v>0</v>
      </c>
      <c r="I1496" s="26">
        <v>0</v>
      </c>
      <c r="J1496" s="26">
        <v>0</v>
      </c>
      <c r="K1496" s="26">
        <v>0</v>
      </c>
      <c r="L1496" s="26">
        <v>0</v>
      </c>
      <c r="M1496" s="26">
        <v>0</v>
      </c>
      <c r="N1496" s="26">
        <v>0</v>
      </c>
      <c r="O1496" s="26">
        <v>0</v>
      </c>
      <c r="P1496" s="137">
        <v>0</v>
      </c>
    </row>
    <row r="1497" spans="2:16" ht="15" customHeight="1" x14ac:dyDescent="0.2">
      <c r="B1497" s="61"/>
      <c r="C1497" s="62"/>
      <c r="D1497" s="62"/>
      <c r="E1497" s="62"/>
      <c r="F1497" s="45" t="s">
        <v>2620</v>
      </c>
      <c r="G1497" s="55" t="s">
        <v>2619</v>
      </c>
      <c r="H1497" s="46">
        <v>20119.88</v>
      </c>
      <c r="I1497" s="46">
        <v>18592.37</v>
      </c>
      <c r="J1497" s="46">
        <v>12868.75</v>
      </c>
      <c r="K1497" s="46">
        <v>8805.98</v>
      </c>
      <c r="L1497" s="46">
        <v>11636.43</v>
      </c>
      <c r="M1497" s="46">
        <v>31730.37</v>
      </c>
      <c r="N1497" s="46">
        <v>9437.5499999999993</v>
      </c>
      <c r="O1497" s="46">
        <v>27212.6</v>
      </c>
      <c r="P1497" s="135">
        <v>34845.949999999997</v>
      </c>
    </row>
    <row r="1498" spans="2:16" ht="30" customHeight="1" x14ac:dyDescent="0.2">
      <c r="B1498" s="25"/>
      <c r="C1498" s="24"/>
      <c r="D1498" s="24"/>
      <c r="E1498" s="24" t="s">
        <v>2621</v>
      </c>
      <c r="F1498" s="24"/>
      <c r="G1498" s="57" t="s">
        <v>2622</v>
      </c>
      <c r="H1498" s="26">
        <v>0</v>
      </c>
      <c r="I1498" s="26">
        <v>0</v>
      </c>
      <c r="J1498" s="26">
        <v>0</v>
      </c>
      <c r="K1498" s="26">
        <v>0</v>
      </c>
      <c r="L1498" s="26">
        <v>0</v>
      </c>
      <c r="M1498" s="26">
        <v>0</v>
      </c>
      <c r="N1498" s="26">
        <v>0</v>
      </c>
      <c r="O1498" s="26">
        <v>0</v>
      </c>
      <c r="P1498" s="137">
        <v>0</v>
      </c>
    </row>
    <row r="1499" spans="2:16" ht="30" customHeight="1" x14ac:dyDescent="0.2">
      <c r="B1499" s="61"/>
      <c r="C1499" s="62"/>
      <c r="D1499" s="62"/>
      <c r="E1499" s="62"/>
      <c r="F1499" s="45" t="s">
        <v>2623</v>
      </c>
      <c r="G1499" s="55" t="s">
        <v>2622</v>
      </c>
      <c r="H1499" s="46">
        <v>200082.47</v>
      </c>
      <c r="I1499" s="46">
        <v>246447.58</v>
      </c>
      <c r="J1499" s="46">
        <v>238330.8</v>
      </c>
      <c r="K1499" s="46">
        <v>223318.42</v>
      </c>
      <c r="L1499" s="46">
        <v>166308.88</v>
      </c>
      <c r="M1499" s="46">
        <v>178724.64</v>
      </c>
      <c r="N1499" s="46">
        <v>163004.32</v>
      </c>
      <c r="O1499" s="46">
        <v>222530.98</v>
      </c>
      <c r="P1499" s="135">
        <v>184201.68</v>
      </c>
    </row>
    <row r="1500" spans="2:16" ht="15" customHeight="1" x14ac:dyDescent="0.2">
      <c r="B1500" s="25"/>
      <c r="C1500" s="24"/>
      <c r="D1500" s="24"/>
      <c r="E1500" s="24" t="s">
        <v>2624</v>
      </c>
      <c r="F1500" s="24"/>
      <c r="G1500" s="57" t="s">
        <v>2625</v>
      </c>
      <c r="H1500" s="26">
        <v>0</v>
      </c>
      <c r="I1500" s="26">
        <v>0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6">
        <v>0</v>
      </c>
      <c r="P1500" s="137">
        <v>0</v>
      </c>
    </row>
    <row r="1501" spans="2:16" ht="15" customHeight="1" x14ac:dyDescent="0.2">
      <c r="B1501" s="61"/>
      <c r="C1501" s="62"/>
      <c r="D1501" s="62"/>
      <c r="E1501" s="62"/>
      <c r="F1501" s="45" t="s">
        <v>2626</v>
      </c>
      <c r="G1501" s="55" t="s">
        <v>2627</v>
      </c>
      <c r="H1501" s="46">
        <v>5614.9</v>
      </c>
      <c r="I1501" s="46">
        <v>8762.4599999999991</v>
      </c>
      <c r="J1501" s="46">
        <v>11548.98</v>
      </c>
      <c r="K1501" s="46">
        <v>7343.04</v>
      </c>
      <c r="L1501" s="46">
        <v>8614.33</v>
      </c>
      <c r="M1501" s="46">
        <v>13768.41</v>
      </c>
      <c r="N1501" s="46">
        <v>28214.82</v>
      </c>
      <c r="O1501" s="46">
        <v>22554.080000000002</v>
      </c>
      <c r="P1501" s="135">
        <v>25422.34</v>
      </c>
    </row>
    <row r="1502" spans="2:16" ht="15" customHeight="1" x14ac:dyDescent="0.2">
      <c r="B1502" s="61"/>
      <c r="C1502" s="62"/>
      <c r="D1502" s="62"/>
      <c r="E1502" s="62"/>
      <c r="F1502" s="45" t="s">
        <v>2628</v>
      </c>
      <c r="G1502" s="55" t="s">
        <v>2629</v>
      </c>
      <c r="H1502" s="46">
        <v>570578.75</v>
      </c>
      <c r="I1502" s="46">
        <v>396932.11</v>
      </c>
      <c r="J1502" s="46">
        <v>351404.63</v>
      </c>
      <c r="K1502" s="46">
        <v>306849.67</v>
      </c>
      <c r="L1502" s="46">
        <v>315904.7</v>
      </c>
      <c r="M1502" s="46">
        <v>296452.96000000002</v>
      </c>
      <c r="N1502" s="46">
        <v>280261.48</v>
      </c>
      <c r="O1502" s="46">
        <v>340532.81</v>
      </c>
      <c r="P1502" s="135">
        <v>303338.71000000002</v>
      </c>
    </row>
    <row r="1503" spans="2:16" ht="15" customHeight="1" x14ac:dyDescent="0.2">
      <c r="B1503" s="65"/>
      <c r="C1503" s="39"/>
      <c r="D1503" s="39" t="s">
        <v>2630</v>
      </c>
      <c r="E1503" s="39"/>
      <c r="F1503" s="39"/>
      <c r="G1503" s="53" t="s">
        <v>2631</v>
      </c>
      <c r="H1503" s="40">
        <v>0</v>
      </c>
      <c r="I1503" s="40">
        <v>0</v>
      </c>
      <c r="J1503" s="40">
        <v>0</v>
      </c>
      <c r="K1503" s="40">
        <v>0</v>
      </c>
      <c r="L1503" s="40">
        <v>0</v>
      </c>
      <c r="M1503" s="40">
        <v>0</v>
      </c>
      <c r="N1503" s="40">
        <v>0</v>
      </c>
      <c r="O1503" s="40">
        <v>0</v>
      </c>
      <c r="P1503" s="133">
        <v>0</v>
      </c>
    </row>
    <row r="1504" spans="2:16" ht="15" customHeight="1" x14ac:dyDescent="0.2">
      <c r="B1504" s="25"/>
      <c r="C1504" s="24"/>
      <c r="D1504" s="24"/>
      <c r="E1504" s="24" t="s">
        <v>2632</v>
      </c>
      <c r="F1504" s="24"/>
      <c r="G1504" s="57" t="s">
        <v>2633</v>
      </c>
      <c r="H1504" s="26">
        <v>0</v>
      </c>
      <c r="I1504" s="26">
        <v>0</v>
      </c>
      <c r="J1504" s="26">
        <v>0</v>
      </c>
      <c r="K1504" s="26">
        <v>0</v>
      </c>
      <c r="L1504" s="26">
        <v>0</v>
      </c>
      <c r="M1504" s="26">
        <v>0</v>
      </c>
      <c r="N1504" s="26">
        <v>0</v>
      </c>
      <c r="O1504" s="26">
        <v>0</v>
      </c>
      <c r="P1504" s="137">
        <v>0</v>
      </c>
    </row>
    <row r="1505" spans="2:16" ht="15" customHeight="1" x14ac:dyDescent="0.2">
      <c r="B1505" s="61"/>
      <c r="C1505" s="62"/>
      <c r="D1505" s="62"/>
      <c r="E1505" s="62"/>
      <c r="F1505" s="45" t="s">
        <v>2634</v>
      </c>
      <c r="G1505" s="55" t="s">
        <v>2635</v>
      </c>
      <c r="H1505" s="46">
        <v>66665.009999999995</v>
      </c>
      <c r="I1505" s="46">
        <v>60029.97</v>
      </c>
      <c r="J1505" s="46">
        <v>49629.51</v>
      </c>
      <c r="K1505" s="46">
        <v>43135.64</v>
      </c>
      <c r="L1505" s="46">
        <v>30184.68</v>
      </c>
      <c r="M1505" s="46">
        <v>35359.75</v>
      </c>
      <c r="N1505" s="46">
        <v>36342.980000000003</v>
      </c>
      <c r="O1505" s="46">
        <v>33476.85</v>
      </c>
      <c r="P1505" s="135">
        <v>34178.720000000001</v>
      </c>
    </row>
    <row r="1506" spans="2:16" ht="15" customHeight="1" x14ac:dyDescent="0.2">
      <c r="B1506" s="61"/>
      <c r="C1506" s="62"/>
      <c r="D1506" s="62"/>
      <c r="E1506" s="62"/>
      <c r="F1506" s="45" t="s">
        <v>2636</v>
      </c>
      <c r="G1506" s="55" t="s">
        <v>2637</v>
      </c>
      <c r="H1506" s="46">
        <v>109.14</v>
      </c>
      <c r="I1506" s="46">
        <v>28.88</v>
      </c>
      <c r="J1506" s="46">
        <v>372.48</v>
      </c>
      <c r="K1506" s="46">
        <v>255.18</v>
      </c>
      <c r="L1506" s="46">
        <v>631.14</v>
      </c>
      <c r="M1506" s="46">
        <v>1253.3599999999999</v>
      </c>
      <c r="N1506" s="46">
        <v>1107.8800000000001</v>
      </c>
      <c r="O1506" s="46">
        <v>250.16</v>
      </c>
      <c r="P1506" s="135">
        <v>603.36</v>
      </c>
    </row>
    <row r="1507" spans="2:16" ht="15" customHeight="1" x14ac:dyDescent="0.2">
      <c r="B1507" s="61"/>
      <c r="C1507" s="62"/>
      <c r="D1507" s="62"/>
      <c r="E1507" s="62"/>
      <c r="F1507" s="45" t="s">
        <v>2638</v>
      </c>
      <c r="G1507" s="55" t="s">
        <v>2639</v>
      </c>
      <c r="H1507" s="46">
        <v>1478639.91</v>
      </c>
      <c r="I1507" s="46">
        <v>1028227.61</v>
      </c>
      <c r="J1507" s="46">
        <v>924238.78</v>
      </c>
      <c r="K1507" s="46">
        <v>753053.35</v>
      </c>
      <c r="L1507" s="46">
        <v>687940.17</v>
      </c>
      <c r="M1507" s="46">
        <v>754942.09</v>
      </c>
      <c r="N1507" s="46">
        <v>780321.07</v>
      </c>
      <c r="O1507" s="46">
        <v>835684.23</v>
      </c>
      <c r="P1507" s="135">
        <v>826053.79</v>
      </c>
    </row>
    <row r="1508" spans="2:16" ht="15" customHeight="1" x14ac:dyDescent="0.2">
      <c r="B1508" s="25"/>
      <c r="C1508" s="24"/>
      <c r="D1508" s="24"/>
      <c r="E1508" s="24" t="s">
        <v>2640</v>
      </c>
      <c r="F1508" s="24"/>
      <c r="G1508" s="57" t="s">
        <v>2641</v>
      </c>
      <c r="H1508" s="26">
        <v>0</v>
      </c>
      <c r="I1508" s="26">
        <v>0</v>
      </c>
      <c r="J1508" s="26">
        <v>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137">
        <v>0</v>
      </c>
    </row>
    <row r="1509" spans="2:16" ht="15" customHeight="1" x14ac:dyDescent="0.2">
      <c r="B1509" s="61"/>
      <c r="C1509" s="62"/>
      <c r="D1509" s="62"/>
      <c r="E1509" s="62"/>
      <c r="F1509" s="45" t="s">
        <v>2642</v>
      </c>
      <c r="G1509" s="55" t="s">
        <v>2641</v>
      </c>
      <c r="H1509" s="46">
        <v>8156.04</v>
      </c>
      <c r="I1509" s="46">
        <v>0</v>
      </c>
      <c r="J1509" s="46">
        <v>2543.4499999999998</v>
      </c>
      <c r="K1509" s="46">
        <v>3656.71</v>
      </c>
      <c r="L1509" s="46">
        <v>659.96</v>
      </c>
      <c r="M1509" s="46">
        <v>832.14</v>
      </c>
      <c r="N1509" s="46">
        <v>751.14</v>
      </c>
      <c r="O1509" s="46">
        <v>374.31</v>
      </c>
      <c r="P1509" s="135">
        <v>272.31</v>
      </c>
    </row>
    <row r="1510" spans="2:16" ht="15" customHeight="1" x14ac:dyDescent="0.2">
      <c r="B1510" s="25"/>
      <c r="C1510" s="24"/>
      <c r="D1510" s="24"/>
      <c r="E1510" s="24" t="s">
        <v>2643</v>
      </c>
      <c r="F1510" s="24"/>
      <c r="G1510" s="57" t="s">
        <v>2644</v>
      </c>
      <c r="H1510" s="26">
        <v>0</v>
      </c>
      <c r="I1510" s="26">
        <v>0</v>
      </c>
      <c r="J1510" s="26">
        <v>0</v>
      </c>
      <c r="K1510" s="26">
        <v>0</v>
      </c>
      <c r="L1510" s="26">
        <v>0</v>
      </c>
      <c r="M1510" s="26">
        <v>0</v>
      </c>
      <c r="N1510" s="26">
        <v>0</v>
      </c>
      <c r="O1510" s="26">
        <v>0</v>
      </c>
      <c r="P1510" s="137">
        <v>0</v>
      </c>
    </row>
    <row r="1511" spans="2:16" ht="15" customHeight="1" x14ac:dyDescent="0.2">
      <c r="B1511" s="61"/>
      <c r="C1511" s="62"/>
      <c r="D1511" s="62"/>
      <c r="E1511" s="62"/>
      <c r="F1511" s="45" t="s">
        <v>2645</v>
      </c>
      <c r="G1511" s="55" t="s">
        <v>2646</v>
      </c>
      <c r="H1511" s="46">
        <v>1034014.17</v>
      </c>
      <c r="I1511" s="46">
        <v>315664.84999999998</v>
      </c>
      <c r="J1511" s="46">
        <v>102019.76</v>
      </c>
      <c r="K1511" s="46">
        <v>104115.33</v>
      </c>
      <c r="L1511" s="46">
        <v>128030.62</v>
      </c>
      <c r="M1511" s="46">
        <v>106734.63</v>
      </c>
      <c r="N1511" s="46">
        <v>121355.32</v>
      </c>
      <c r="O1511" s="46">
        <v>149914.76999999999</v>
      </c>
      <c r="P1511" s="135">
        <v>292030.98</v>
      </c>
    </row>
    <row r="1512" spans="2:16" ht="15" customHeight="1" x14ac:dyDescent="0.2">
      <c r="B1512" s="61"/>
      <c r="C1512" s="62"/>
      <c r="D1512" s="62"/>
      <c r="E1512" s="62"/>
      <c r="F1512" s="45" t="s">
        <v>2647</v>
      </c>
      <c r="G1512" s="55" t="s">
        <v>2648</v>
      </c>
      <c r="H1512" s="46">
        <v>1047018.01</v>
      </c>
      <c r="I1512" s="46">
        <v>1206016.2</v>
      </c>
      <c r="J1512" s="46">
        <v>1121863.3</v>
      </c>
      <c r="K1512" s="46">
        <v>1176964.26</v>
      </c>
      <c r="L1512" s="46">
        <v>1306066.04</v>
      </c>
      <c r="M1512" s="46">
        <v>1046230.21</v>
      </c>
      <c r="N1512" s="46">
        <v>1217252.01</v>
      </c>
      <c r="O1512" s="46">
        <v>1442588.77</v>
      </c>
      <c r="P1512" s="135">
        <v>1570158.17</v>
      </c>
    </row>
    <row r="1513" spans="2:16" ht="15" customHeight="1" x14ac:dyDescent="0.2">
      <c r="B1513" s="61"/>
      <c r="C1513" s="62"/>
      <c r="D1513" s="62"/>
      <c r="E1513" s="62"/>
      <c r="F1513" s="45" t="s">
        <v>2649</v>
      </c>
      <c r="G1513" s="55" t="s">
        <v>2650</v>
      </c>
      <c r="H1513" s="46">
        <v>88967.78</v>
      </c>
      <c r="I1513" s="46">
        <v>55863.14</v>
      </c>
      <c r="J1513" s="46">
        <v>60928.75</v>
      </c>
      <c r="K1513" s="46">
        <v>39684.89</v>
      </c>
      <c r="L1513" s="46">
        <v>42827.07</v>
      </c>
      <c r="M1513" s="46">
        <v>53048.75</v>
      </c>
      <c r="N1513" s="46">
        <v>44509.01</v>
      </c>
      <c r="O1513" s="46">
        <v>49912.24</v>
      </c>
      <c r="P1513" s="135">
        <v>49785.3</v>
      </c>
    </row>
    <row r="1514" spans="2:16" ht="15" customHeight="1" x14ac:dyDescent="0.2">
      <c r="B1514" s="61"/>
      <c r="C1514" s="62"/>
      <c r="D1514" s="62"/>
      <c r="E1514" s="62"/>
      <c r="F1514" s="45" t="s">
        <v>2651</v>
      </c>
      <c r="G1514" s="55" t="s">
        <v>2652</v>
      </c>
      <c r="H1514" s="46">
        <v>26603.41</v>
      </c>
      <c r="I1514" s="46">
        <v>22865.47</v>
      </c>
      <c r="J1514" s="46">
        <v>18205.310000000001</v>
      </c>
      <c r="K1514" s="46">
        <v>19039.43</v>
      </c>
      <c r="L1514" s="46">
        <v>20081.61</v>
      </c>
      <c r="M1514" s="46">
        <v>11093.37</v>
      </c>
      <c r="N1514" s="46">
        <v>19342.73</v>
      </c>
      <c r="O1514" s="46">
        <v>16367.16</v>
      </c>
      <c r="P1514" s="135">
        <v>14584.45</v>
      </c>
    </row>
    <row r="1515" spans="2:16" ht="15" customHeight="1" x14ac:dyDescent="0.2">
      <c r="B1515" s="61"/>
      <c r="C1515" s="62"/>
      <c r="D1515" s="62"/>
      <c r="E1515" s="62"/>
      <c r="F1515" s="45" t="s">
        <v>2653</v>
      </c>
      <c r="G1515" s="55" t="s">
        <v>2654</v>
      </c>
      <c r="H1515" s="46">
        <v>118234.31</v>
      </c>
      <c r="I1515" s="46">
        <v>104347.01</v>
      </c>
      <c r="J1515" s="46">
        <v>70629.55</v>
      </c>
      <c r="K1515" s="46">
        <v>107455.15</v>
      </c>
      <c r="L1515" s="46">
        <v>43881.78</v>
      </c>
      <c r="M1515" s="46">
        <v>78245.84</v>
      </c>
      <c r="N1515" s="46">
        <v>54268.11</v>
      </c>
      <c r="O1515" s="46">
        <v>33637.32</v>
      </c>
      <c r="P1515" s="135">
        <v>46844.67</v>
      </c>
    </row>
    <row r="1516" spans="2:16" ht="30" customHeight="1" x14ac:dyDescent="0.2">
      <c r="B1516" s="65"/>
      <c r="C1516" s="39"/>
      <c r="D1516" s="39" t="s">
        <v>2655</v>
      </c>
      <c r="E1516" s="39"/>
      <c r="F1516" s="39"/>
      <c r="G1516" s="53" t="s">
        <v>2656</v>
      </c>
      <c r="H1516" s="40">
        <v>0</v>
      </c>
      <c r="I1516" s="40">
        <v>0</v>
      </c>
      <c r="J1516" s="40">
        <v>0</v>
      </c>
      <c r="K1516" s="40">
        <v>0</v>
      </c>
      <c r="L1516" s="40">
        <v>0</v>
      </c>
      <c r="M1516" s="40">
        <v>0</v>
      </c>
      <c r="N1516" s="40">
        <v>0</v>
      </c>
      <c r="O1516" s="40">
        <v>0</v>
      </c>
      <c r="P1516" s="133">
        <v>0</v>
      </c>
    </row>
    <row r="1517" spans="2:16" ht="15" customHeight="1" x14ac:dyDescent="0.2">
      <c r="B1517" s="25"/>
      <c r="C1517" s="24"/>
      <c r="D1517" s="24"/>
      <c r="E1517" s="24" t="s">
        <v>2657</v>
      </c>
      <c r="F1517" s="24"/>
      <c r="G1517" s="57" t="s">
        <v>2658</v>
      </c>
      <c r="H1517" s="26">
        <v>0</v>
      </c>
      <c r="I1517" s="26">
        <v>0</v>
      </c>
      <c r="J1517" s="26">
        <v>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137">
        <v>0</v>
      </c>
    </row>
    <row r="1518" spans="2:16" ht="15" customHeight="1" x14ac:dyDescent="0.2">
      <c r="B1518" s="61"/>
      <c r="C1518" s="62"/>
      <c r="D1518" s="62"/>
      <c r="E1518" s="62"/>
      <c r="F1518" s="45" t="s">
        <v>2659</v>
      </c>
      <c r="G1518" s="55" t="s">
        <v>2660</v>
      </c>
      <c r="H1518" s="46">
        <v>3909220.48</v>
      </c>
      <c r="I1518" s="46">
        <v>3243972.32</v>
      </c>
      <c r="J1518" s="46">
        <v>2686442.42</v>
      </c>
      <c r="K1518" s="46">
        <v>3831787.49</v>
      </c>
      <c r="L1518" s="46">
        <v>3714407.17</v>
      </c>
      <c r="M1518" s="46">
        <v>4298130.63</v>
      </c>
      <c r="N1518" s="46">
        <v>4748732.08</v>
      </c>
      <c r="O1518" s="46">
        <v>4455640.1900000004</v>
      </c>
      <c r="P1518" s="135">
        <v>4462147.99</v>
      </c>
    </row>
    <row r="1519" spans="2:16" ht="15" customHeight="1" x14ac:dyDescent="0.2">
      <c r="B1519" s="61"/>
      <c r="C1519" s="62"/>
      <c r="D1519" s="62"/>
      <c r="E1519" s="62"/>
      <c r="F1519" s="45" t="s">
        <v>2661</v>
      </c>
      <c r="G1519" s="55" t="s">
        <v>2662</v>
      </c>
      <c r="H1519" s="46">
        <v>92407.03</v>
      </c>
      <c r="I1519" s="46">
        <v>73057.34</v>
      </c>
      <c r="J1519" s="46">
        <v>68023.45</v>
      </c>
      <c r="K1519" s="46">
        <v>81344.05</v>
      </c>
      <c r="L1519" s="46">
        <v>79454.039999999994</v>
      </c>
      <c r="M1519" s="46">
        <v>78768.06</v>
      </c>
      <c r="N1519" s="46">
        <v>96021.07</v>
      </c>
      <c r="O1519" s="46">
        <v>129647.56</v>
      </c>
      <c r="P1519" s="135">
        <v>163825.72</v>
      </c>
    </row>
    <row r="1520" spans="2:16" ht="15" customHeight="1" x14ac:dyDescent="0.2">
      <c r="B1520" s="61"/>
      <c r="C1520" s="62"/>
      <c r="D1520" s="62"/>
      <c r="E1520" s="62"/>
      <c r="F1520" s="45" t="s">
        <v>2663</v>
      </c>
      <c r="G1520" s="55" t="s">
        <v>2664</v>
      </c>
      <c r="H1520" s="46">
        <v>146.05000000000001</v>
      </c>
      <c r="I1520" s="46">
        <v>1323.68</v>
      </c>
      <c r="J1520" s="46">
        <v>1625.53</v>
      </c>
      <c r="K1520" s="46">
        <v>2000.6</v>
      </c>
      <c r="L1520" s="46">
        <v>1917.35</v>
      </c>
      <c r="M1520" s="46">
        <v>650.64</v>
      </c>
      <c r="N1520" s="46">
        <v>669.22</v>
      </c>
      <c r="O1520" s="46">
        <v>708.86</v>
      </c>
      <c r="P1520" s="135">
        <v>2242.2600000000002</v>
      </c>
    </row>
    <row r="1521" spans="2:16" ht="15" customHeight="1" x14ac:dyDescent="0.2">
      <c r="B1521" s="61"/>
      <c r="C1521" s="62"/>
      <c r="D1521" s="62"/>
      <c r="E1521" s="62"/>
      <c r="F1521" s="45" t="s">
        <v>2665</v>
      </c>
      <c r="G1521" s="55" t="s">
        <v>2666</v>
      </c>
      <c r="H1521" s="46">
        <v>21783.55</v>
      </c>
      <c r="I1521" s="46">
        <v>17431.169999999998</v>
      </c>
      <c r="J1521" s="46">
        <v>21062.09</v>
      </c>
      <c r="K1521" s="46">
        <v>18868.48</v>
      </c>
      <c r="L1521" s="46">
        <v>19700.490000000002</v>
      </c>
      <c r="M1521" s="46">
        <v>28309.41</v>
      </c>
      <c r="N1521" s="46">
        <v>24183.1</v>
      </c>
      <c r="O1521" s="46">
        <v>30136.03</v>
      </c>
      <c r="P1521" s="135">
        <v>26177.94</v>
      </c>
    </row>
    <row r="1522" spans="2:16" ht="15" customHeight="1" x14ac:dyDescent="0.2">
      <c r="B1522" s="25"/>
      <c r="C1522" s="24"/>
      <c r="D1522" s="24"/>
      <c r="E1522" s="24" t="s">
        <v>2667</v>
      </c>
      <c r="F1522" s="24"/>
      <c r="G1522" s="57" t="s">
        <v>2668</v>
      </c>
      <c r="H1522" s="26">
        <v>0</v>
      </c>
      <c r="I1522" s="26">
        <v>0</v>
      </c>
      <c r="J1522" s="26">
        <v>0</v>
      </c>
      <c r="K1522" s="26">
        <v>0</v>
      </c>
      <c r="L1522" s="26">
        <v>0</v>
      </c>
      <c r="M1522" s="26">
        <v>0</v>
      </c>
      <c r="N1522" s="26">
        <v>0</v>
      </c>
      <c r="O1522" s="26">
        <v>0</v>
      </c>
      <c r="P1522" s="137">
        <v>0</v>
      </c>
    </row>
    <row r="1523" spans="2:16" ht="15" customHeight="1" x14ac:dyDescent="0.2">
      <c r="B1523" s="61"/>
      <c r="C1523" s="62"/>
      <c r="D1523" s="62"/>
      <c r="E1523" s="62"/>
      <c r="F1523" s="45" t="s">
        <v>2669</v>
      </c>
      <c r="G1523" s="55" t="s">
        <v>2668</v>
      </c>
      <c r="H1523" s="46">
        <v>776779.75</v>
      </c>
      <c r="I1523" s="46">
        <v>789487.42</v>
      </c>
      <c r="J1523" s="46">
        <v>753442.23</v>
      </c>
      <c r="K1523" s="46">
        <v>903310.37</v>
      </c>
      <c r="L1523" s="46">
        <v>1212998.2</v>
      </c>
      <c r="M1523" s="46">
        <v>1195032.73</v>
      </c>
      <c r="N1523" s="46">
        <v>1023364.49</v>
      </c>
      <c r="O1523" s="46">
        <v>961169.74</v>
      </c>
      <c r="P1523" s="135">
        <v>884495.81</v>
      </c>
    </row>
    <row r="1524" spans="2:16" ht="15" customHeight="1" x14ac:dyDescent="0.2">
      <c r="B1524" s="25"/>
      <c r="C1524" s="24"/>
      <c r="D1524" s="24"/>
      <c r="E1524" s="24" t="s">
        <v>2670</v>
      </c>
      <c r="F1524" s="24"/>
      <c r="G1524" s="57" t="s">
        <v>2671</v>
      </c>
      <c r="H1524" s="26">
        <v>0</v>
      </c>
      <c r="I1524" s="26">
        <v>0</v>
      </c>
      <c r="J1524" s="26">
        <v>0</v>
      </c>
      <c r="K1524" s="26">
        <v>0</v>
      </c>
      <c r="L1524" s="26">
        <v>0</v>
      </c>
      <c r="M1524" s="26">
        <v>0</v>
      </c>
      <c r="N1524" s="26">
        <v>0</v>
      </c>
      <c r="O1524" s="26">
        <v>0</v>
      </c>
      <c r="P1524" s="137">
        <v>0</v>
      </c>
    </row>
    <row r="1525" spans="2:16" ht="15" customHeight="1" x14ac:dyDescent="0.2">
      <c r="B1525" s="61"/>
      <c r="C1525" s="62"/>
      <c r="D1525" s="62"/>
      <c r="E1525" s="62"/>
      <c r="F1525" s="45" t="s">
        <v>2672</v>
      </c>
      <c r="G1525" s="55" t="s">
        <v>2671</v>
      </c>
      <c r="H1525" s="46">
        <v>277482.56</v>
      </c>
      <c r="I1525" s="46">
        <v>180637.96</v>
      </c>
      <c r="J1525" s="46">
        <v>317865.95</v>
      </c>
      <c r="K1525" s="46">
        <v>449253.42</v>
      </c>
      <c r="L1525" s="46">
        <v>807715.64</v>
      </c>
      <c r="M1525" s="46">
        <v>518782.3</v>
      </c>
      <c r="N1525" s="46">
        <v>402144.78</v>
      </c>
      <c r="O1525" s="46">
        <v>487009.54</v>
      </c>
      <c r="P1525" s="135">
        <v>459576.21</v>
      </c>
    </row>
    <row r="1526" spans="2:16" ht="15" customHeight="1" x14ac:dyDescent="0.2">
      <c r="B1526" s="25"/>
      <c r="C1526" s="24"/>
      <c r="D1526" s="24"/>
      <c r="E1526" s="24" t="s">
        <v>2673</v>
      </c>
      <c r="F1526" s="24"/>
      <c r="G1526" s="57" t="s">
        <v>2674</v>
      </c>
      <c r="H1526" s="26">
        <v>0</v>
      </c>
      <c r="I1526" s="26">
        <v>0</v>
      </c>
      <c r="J1526" s="26">
        <v>0</v>
      </c>
      <c r="K1526" s="26">
        <v>0</v>
      </c>
      <c r="L1526" s="26">
        <v>0</v>
      </c>
      <c r="M1526" s="26">
        <v>0</v>
      </c>
      <c r="N1526" s="26">
        <v>0</v>
      </c>
      <c r="O1526" s="26">
        <v>0</v>
      </c>
      <c r="P1526" s="137">
        <v>0</v>
      </c>
    </row>
    <row r="1527" spans="2:16" ht="15" customHeight="1" x14ac:dyDescent="0.2">
      <c r="B1527" s="61"/>
      <c r="C1527" s="62"/>
      <c r="D1527" s="62"/>
      <c r="E1527" s="62"/>
      <c r="F1527" s="45" t="s">
        <v>2675</v>
      </c>
      <c r="G1527" s="55" t="s">
        <v>2674</v>
      </c>
      <c r="H1527" s="46">
        <v>396501.91</v>
      </c>
      <c r="I1527" s="46">
        <v>438529.73</v>
      </c>
      <c r="J1527" s="46">
        <v>309205.64</v>
      </c>
      <c r="K1527" s="46">
        <v>356380.62</v>
      </c>
      <c r="L1527" s="46">
        <v>333155.25</v>
      </c>
      <c r="M1527" s="46">
        <v>365745.68</v>
      </c>
      <c r="N1527" s="46">
        <v>339324.44</v>
      </c>
      <c r="O1527" s="46">
        <v>370182.05</v>
      </c>
      <c r="P1527" s="135">
        <v>325867.88</v>
      </c>
    </row>
    <row r="1528" spans="2:16" ht="15" customHeight="1" x14ac:dyDescent="0.2">
      <c r="B1528" s="65"/>
      <c r="C1528" s="39"/>
      <c r="D1528" s="39" t="s">
        <v>2676</v>
      </c>
      <c r="E1528" s="39"/>
      <c r="F1528" s="39"/>
      <c r="G1528" s="53" t="s">
        <v>2677</v>
      </c>
      <c r="H1528" s="40">
        <v>0</v>
      </c>
      <c r="I1528" s="40">
        <v>0</v>
      </c>
      <c r="J1528" s="40">
        <v>0</v>
      </c>
      <c r="K1528" s="40">
        <v>0</v>
      </c>
      <c r="L1528" s="40">
        <v>0</v>
      </c>
      <c r="M1528" s="40">
        <v>0</v>
      </c>
      <c r="N1528" s="40">
        <v>0</v>
      </c>
      <c r="O1528" s="40">
        <v>0</v>
      </c>
      <c r="P1528" s="133">
        <v>0</v>
      </c>
    </row>
    <row r="1529" spans="2:16" ht="15" customHeight="1" x14ac:dyDescent="0.2">
      <c r="B1529" s="25"/>
      <c r="C1529" s="24"/>
      <c r="D1529" s="24"/>
      <c r="E1529" s="24" t="s">
        <v>2678</v>
      </c>
      <c r="F1529" s="24"/>
      <c r="G1529" s="57" t="s">
        <v>2679</v>
      </c>
      <c r="H1529" s="26">
        <v>0</v>
      </c>
      <c r="I1529" s="26">
        <v>0</v>
      </c>
      <c r="J1529" s="26">
        <v>0</v>
      </c>
      <c r="K1529" s="26">
        <v>0</v>
      </c>
      <c r="L1529" s="26">
        <v>0</v>
      </c>
      <c r="M1529" s="26">
        <v>0</v>
      </c>
      <c r="N1529" s="26">
        <v>0</v>
      </c>
      <c r="O1529" s="26">
        <v>0</v>
      </c>
      <c r="P1529" s="137">
        <v>0</v>
      </c>
    </row>
    <row r="1530" spans="2:16" ht="15" customHeight="1" x14ac:dyDescent="0.2">
      <c r="B1530" s="61"/>
      <c r="C1530" s="62"/>
      <c r="D1530" s="62"/>
      <c r="E1530" s="62"/>
      <c r="F1530" s="45" t="s">
        <v>2680</v>
      </c>
      <c r="G1530" s="55" t="s">
        <v>2679</v>
      </c>
      <c r="H1530" s="46">
        <v>17020186.800000001</v>
      </c>
      <c r="I1530" s="46">
        <v>7263294.1299999999</v>
      </c>
      <c r="J1530" s="46">
        <v>7095535.4000000004</v>
      </c>
      <c r="K1530" s="46">
        <v>7489606.04</v>
      </c>
      <c r="L1530" s="46">
        <v>7607228.7699999996</v>
      </c>
      <c r="M1530" s="46">
        <v>9301501.75</v>
      </c>
      <c r="N1530" s="46">
        <v>9072569.5399999991</v>
      </c>
      <c r="O1530" s="46">
        <v>9299608.4600000009</v>
      </c>
      <c r="P1530" s="135">
        <v>8491684.5600000005</v>
      </c>
    </row>
    <row r="1531" spans="2:16" ht="15" customHeight="1" x14ac:dyDescent="0.2">
      <c r="B1531" s="25"/>
      <c r="C1531" s="24"/>
      <c r="D1531" s="24"/>
      <c r="E1531" s="24" t="s">
        <v>2681</v>
      </c>
      <c r="F1531" s="24"/>
      <c r="G1531" s="57" t="s">
        <v>2682</v>
      </c>
      <c r="H1531" s="26">
        <v>0</v>
      </c>
      <c r="I1531" s="26">
        <v>0</v>
      </c>
      <c r="J1531" s="26">
        <v>0</v>
      </c>
      <c r="K1531" s="26">
        <v>0</v>
      </c>
      <c r="L1531" s="26">
        <v>0</v>
      </c>
      <c r="M1531" s="26">
        <v>0</v>
      </c>
      <c r="N1531" s="26">
        <v>0</v>
      </c>
      <c r="O1531" s="26">
        <v>0</v>
      </c>
      <c r="P1531" s="137">
        <v>0</v>
      </c>
    </row>
    <row r="1532" spans="2:16" ht="15" customHeight="1" x14ac:dyDescent="0.2">
      <c r="B1532" s="61"/>
      <c r="C1532" s="62"/>
      <c r="D1532" s="62"/>
      <c r="E1532" s="62"/>
      <c r="F1532" s="45" t="s">
        <v>2683</v>
      </c>
      <c r="G1532" s="55" t="s">
        <v>2684</v>
      </c>
      <c r="H1532" s="46">
        <v>1845810.72</v>
      </c>
      <c r="I1532" s="46">
        <v>780134.7</v>
      </c>
      <c r="J1532" s="46">
        <v>672119.24</v>
      </c>
      <c r="K1532" s="46">
        <v>688945.77</v>
      </c>
      <c r="L1532" s="46">
        <v>749249.58</v>
      </c>
      <c r="M1532" s="46">
        <v>876167.73</v>
      </c>
      <c r="N1532" s="46">
        <v>974201.5</v>
      </c>
      <c r="O1532" s="46">
        <v>927316.92</v>
      </c>
      <c r="P1532" s="135">
        <v>829142.56</v>
      </c>
    </row>
    <row r="1533" spans="2:16" ht="15" customHeight="1" x14ac:dyDescent="0.2">
      <c r="B1533" s="61"/>
      <c r="C1533" s="62"/>
      <c r="D1533" s="62"/>
      <c r="E1533" s="62"/>
      <c r="F1533" s="45" t="s">
        <v>2685</v>
      </c>
      <c r="G1533" s="55" t="s">
        <v>2686</v>
      </c>
      <c r="H1533" s="46">
        <v>285305.13</v>
      </c>
      <c r="I1533" s="46">
        <v>137145.06</v>
      </c>
      <c r="J1533" s="46">
        <v>174551.2</v>
      </c>
      <c r="K1533" s="46">
        <v>206586.52</v>
      </c>
      <c r="L1533" s="46">
        <v>266314.21999999997</v>
      </c>
      <c r="M1533" s="46">
        <v>317211.67</v>
      </c>
      <c r="N1533" s="46">
        <v>192477.71</v>
      </c>
      <c r="O1533" s="46">
        <v>230287.45</v>
      </c>
      <c r="P1533" s="135">
        <v>234955.35</v>
      </c>
    </row>
    <row r="1534" spans="2:16" ht="15" customHeight="1" x14ac:dyDescent="0.2">
      <c r="B1534" s="25"/>
      <c r="C1534" s="24"/>
      <c r="D1534" s="24"/>
      <c r="E1534" s="24" t="s">
        <v>2687</v>
      </c>
      <c r="F1534" s="24"/>
      <c r="G1534" s="57" t="s">
        <v>2688</v>
      </c>
      <c r="H1534" s="26">
        <v>0</v>
      </c>
      <c r="I1534" s="26">
        <v>0</v>
      </c>
      <c r="J1534" s="26">
        <v>0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137">
        <v>0</v>
      </c>
    </row>
    <row r="1535" spans="2:16" ht="15" customHeight="1" x14ac:dyDescent="0.2">
      <c r="B1535" s="61"/>
      <c r="C1535" s="62"/>
      <c r="D1535" s="62"/>
      <c r="E1535" s="62"/>
      <c r="F1535" s="45" t="s">
        <v>2689</v>
      </c>
      <c r="G1535" s="55" t="s">
        <v>2690</v>
      </c>
      <c r="H1535" s="46">
        <v>1232073.96</v>
      </c>
      <c r="I1535" s="46">
        <v>593134.51</v>
      </c>
      <c r="J1535" s="46">
        <v>507045.24</v>
      </c>
      <c r="K1535" s="46">
        <v>693622.86</v>
      </c>
      <c r="L1535" s="46">
        <v>714694.09</v>
      </c>
      <c r="M1535" s="46">
        <v>899382.37</v>
      </c>
      <c r="N1535" s="46">
        <v>888648.45</v>
      </c>
      <c r="O1535" s="46">
        <v>713710.37</v>
      </c>
      <c r="P1535" s="135">
        <v>668913.6</v>
      </c>
    </row>
    <row r="1536" spans="2:16" ht="15" customHeight="1" x14ac:dyDescent="0.2">
      <c r="B1536" s="61"/>
      <c r="C1536" s="62"/>
      <c r="D1536" s="62"/>
      <c r="E1536" s="62"/>
      <c r="F1536" s="45" t="s">
        <v>2691</v>
      </c>
      <c r="G1536" s="55" t="s">
        <v>2692</v>
      </c>
      <c r="H1536" s="46">
        <v>145535.75</v>
      </c>
      <c r="I1536" s="46">
        <v>29679.1</v>
      </c>
      <c r="J1536" s="46">
        <v>23248.61</v>
      </c>
      <c r="K1536" s="46">
        <v>50427.38</v>
      </c>
      <c r="L1536" s="46">
        <v>44545.73</v>
      </c>
      <c r="M1536" s="46">
        <v>39360.080000000002</v>
      </c>
      <c r="N1536" s="46">
        <v>79025.259999999995</v>
      </c>
      <c r="O1536" s="46">
        <v>95719.37</v>
      </c>
      <c r="P1536" s="135">
        <v>100159.4</v>
      </c>
    </row>
    <row r="1537" spans="2:16" ht="15" customHeight="1" x14ac:dyDescent="0.2">
      <c r="B1537" s="25"/>
      <c r="C1537" s="24"/>
      <c r="D1537" s="24"/>
      <c r="E1537" s="24" t="s">
        <v>2693</v>
      </c>
      <c r="F1537" s="24"/>
      <c r="G1537" s="57" t="s">
        <v>2694</v>
      </c>
      <c r="H1537" s="26">
        <v>0</v>
      </c>
      <c r="I1537" s="26">
        <v>0</v>
      </c>
      <c r="J1537" s="26">
        <v>0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137">
        <v>0</v>
      </c>
    </row>
    <row r="1538" spans="2:16" ht="15" customHeight="1" x14ac:dyDescent="0.2">
      <c r="B1538" s="61"/>
      <c r="C1538" s="62"/>
      <c r="D1538" s="62"/>
      <c r="E1538" s="62"/>
      <c r="F1538" s="45" t="s">
        <v>2695</v>
      </c>
      <c r="G1538" s="55" t="s">
        <v>2694</v>
      </c>
      <c r="H1538" s="46">
        <v>1465.63</v>
      </c>
      <c r="I1538" s="46">
        <v>660.56</v>
      </c>
      <c r="J1538" s="46">
        <v>2471.19</v>
      </c>
      <c r="K1538" s="46">
        <v>1946.98</v>
      </c>
      <c r="L1538" s="46">
        <v>1119.74</v>
      </c>
      <c r="M1538" s="46">
        <v>1553.77</v>
      </c>
      <c r="N1538" s="46">
        <v>1284.95</v>
      </c>
      <c r="O1538" s="46">
        <v>2633.2</v>
      </c>
      <c r="P1538" s="135">
        <v>917.93</v>
      </c>
    </row>
    <row r="1539" spans="2:16" ht="15" customHeight="1" x14ac:dyDescent="0.2">
      <c r="B1539" s="25"/>
      <c r="C1539" s="24"/>
      <c r="D1539" s="24"/>
      <c r="E1539" s="24" t="s">
        <v>2696</v>
      </c>
      <c r="F1539" s="24"/>
      <c r="G1539" s="57" t="s">
        <v>2697</v>
      </c>
      <c r="H1539" s="26">
        <v>0</v>
      </c>
      <c r="I1539" s="26">
        <v>0</v>
      </c>
      <c r="J1539" s="26">
        <v>0</v>
      </c>
      <c r="K1539" s="26">
        <v>0</v>
      </c>
      <c r="L1539" s="26">
        <v>0</v>
      </c>
      <c r="M1539" s="26">
        <v>0</v>
      </c>
      <c r="N1539" s="26">
        <v>0</v>
      </c>
      <c r="O1539" s="26">
        <v>0</v>
      </c>
      <c r="P1539" s="137">
        <v>0</v>
      </c>
    </row>
    <row r="1540" spans="2:16" ht="15" customHeight="1" x14ac:dyDescent="0.2">
      <c r="B1540" s="61"/>
      <c r="C1540" s="62"/>
      <c r="D1540" s="62"/>
      <c r="E1540" s="62"/>
      <c r="F1540" s="45" t="s">
        <v>2698</v>
      </c>
      <c r="G1540" s="55" t="s">
        <v>2699</v>
      </c>
      <c r="H1540" s="46">
        <v>0</v>
      </c>
      <c r="I1540" s="46">
        <v>289.98</v>
      </c>
      <c r="J1540" s="46">
        <v>18</v>
      </c>
      <c r="K1540" s="46">
        <v>129.5</v>
      </c>
      <c r="L1540" s="46">
        <v>18.36</v>
      </c>
      <c r="M1540" s="46">
        <v>14</v>
      </c>
      <c r="N1540" s="46">
        <v>18</v>
      </c>
      <c r="O1540" s="46">
        <v>43.2</v>
      </c>
      <c r="P1540" s="135">
        <v>0</v>
      </c>
    </row>
    <row r="1541" spans="2:16" ht="15" customHeight="1" x14ac:dyDescent="0.2">
      <c r="B1541" s="61"/>
      <c r="C1541" s="62"/>
      <c r="D1541" s="62"/>
      <c r="E1541" s="62"/>
      <c r="F1541" s="45" t="s">
        <v>2700</v>
      </c>
      <c r="G1541" s="55" t="s">
        <v>2701</v>
      </c>
      <c r="H1541" s="46">
        <v>475.31</v>
      </c>
      <c r="I1541" s="46">
        <v>373.04</v>
      </c>
      <c r="J1541" s="46">
        <v>240.1</v>
      </c>
      <c r="K1541" s="46">
        <v>2038.13</v>
      </c>
      <c r="L1541" s="46">
        <v>265.64</v>
      </c>
      <c r="M1541" s="46">
        <v>510.45</v>
      </c>
      <c r="N1541" s="46">
        <v>677.53</v>
      </c>
      <c r="O1541" s="46">
        <v>648.80999999999995</v>
      </c>
      <c r="P1541" s="135">
        <v>2624.04</v>
      </c>
    </row>
    <row r="1542" spans="2:16" ht="15" customHeight="1" x14ac:dyDescent="0.2">
      <c r="B1542" s="25"/>
      <c r="C1542" s="24"/>
      <c r="D1542" s="24"/>
      <c r="E1542" s="24" t="s">
        <v>2702</v>
      </c>
      <c r="F1542" s="24"/>
      <c r="G1542" s="57" t="s">
        <v>2703</v>
      </c>
      <c r="H1542" s="26">
        <v>0</v>
      </c>
      <c r="I1542" s="26">
        <v>0</v>
      </c>
      <c r="J1542" s="26">
        <v>0</v>
      </c>
      <c r="K1542" s="26">
        <v>0</v>
      </c>
      <c r="L1542" s="26">
        <v>0</v>
      </c>
      <c r="M1542" s="26">
        <v>0</v>
      </c>
      <c r="N1542" s="26">
        <v>0</v>
      </c>
      <c r="O1542" s="26">
        <v>0</v>
      </c>
      <c r="P1542" s="137">
        <v>0</v>
      </c>
    </row>
    <row r="1543" spans="2:16" ht="15" customHeight="1" x14ac:dyDescent="0.2">
      <c r="B1543" s="61"/>
      <c r="C1543" s="62"/>
      <c r="D1543" s="62"/>
      <c r="E1543" s="62"/>
      <c r="F1543" s="45" t="s">
        <v>2704</v>
      </c>
      <c r="G1543" s="55" t="s">
        <v>2705</v>
      </c>
      <c r="H1543" s="46">
        <v>449313.7</v>
      </c>
      <c r="I1543" s="46">
        <v>246380.11</v>
      </c>
      <c r="J1543" s="46">
        <v>215528.48</v>
      </c>
      <c r="K1543" s="46">
        <v>261828.84</v>
      </c>
      <c r="L1543" s="46">
        <v>241728.78</v>
      </c>
      <c r="M1543" s="46">
        <v>283017.5</v>
      </c>
      <c r="N1543" s="46">
        <v>273659.81</v>
      </c>
      <c r="O1543" s="46">
        <v>336724.19</v>
      </c>
      <c r="P1543" s="135">
        <v>232424.86</v>
      </c>
    </row>
    <row r="1544" spans="2:16" ht="15" customHeight="1" x14ac:dyDescent="0.2">
      <c r="B1544" s="61"/>
      <c r="C1544" s="62"/>
      <c r="D1544" s="62"/>
      <c r="E1544" s="62"/>
      <c r="F1544" s="45" t="s">
        <v>2706</v>
      </c>
      <c r="G1544" s="55" t="s">
        <v>2707</v>
      </c>
      <c r="H1544" s="46">
        <v>21906.52</v>
      </c>
      <c r="I1544" s="46">
        <v>15473.98</v>
      </c>
      <c r="J1544" s="46">
        <v>11412.22</v>
      </c>
      <c r="K1544" s="46">
        <v>10415.129999999999</v>
      </c>
      <c r="L1544" s="46">
        <v>12185.66</v>
      </c>
      <c r="M1544" s="46">
        <v>14629.35</v>
      </c>
      <c r="N1544" s="46">
        <v>15042.91</v>
      </c>
      <c r="O1544" s="46">
        <v>13233.21</v>
      </c>
      <c r="P1544" s="135">
        <v>13359.05</v>
      </c>
    </row>
    <row r="1545" spans="2:16" ht="15" customHeight="1" x14ac:dyDescent="0.2">
      <c r="B1545" s="61"/>
      <c r="C1545" s="62"/>
      <c r="D1545" s="62"/>
      <c r="E1545" s="62"/>
      <c r="F1545" s="45" t="s">
        <v>2708</v>
      </c>
      <c r="G1545" s="55" t="s">
        <v>2709</v>
      </c>
      <c r="H1545" s="46">
        <v>163.55000000000001</v>
      </c>
      <c r="I1545" s="46">
        <v>7174.01</v>
      </c>
      <c r="J1545" s="46">
        <v>30668.81</v>
      </c>
      <c r="K1545" s="46">
        <v>105.61</v>
      </c>
      <c r="L1545" s="46">
        <v>1627.25</v>
      </c>
      <c r="M1545" s="46">
        <v>1152.76</v>
      </c>
      <c r="N1545" s="46">
        <v>11855.25</v>
      </c>
      <c r="O1545" s="46">
        <v>11094.57</v>
      </c>
      <c r="P1545" s="135">
        <v>9576.0400000000009</v>
      </c>
    </row>
    <row r="1546" spans="2:16" ht="15" customHeight="1" x14ac:dyDescent="0.2">
      <c r="B1546" s="61"/>
      <c r="C1546" s="62"/>
      <c r="D1546" s="62"/>
      <c r="E1546" s="62"/>
      <c r="F1546" s="45" t="s">
        <v>2710</v>
      </c>
      <c r="G1546" s="55" t="s">
        <v>2711</v>
      </c>
      <c r="H1546" s="46">
        <v>787773.21</v>
      </c>
      <c r="I1546" s="46">
        <v>855057.12</v>
      </c>
      <c r="J1546" s="46">
        <v>865823.32</v>
      </c>
      <c r="K1546" s="46">
        <v>830374.15</v>
      </c>
      <c r="L1546" s="46">
        <v>843704.61</v>
      </c>
      <c r="M1546" s="46">
        <v>871557.57</v>
      </c>
      <c r="N1546" s="46">
        <v>865514.37</v>
      </c>
      <c r="O1546" s="46">
        <v>852654.16</v>
      </c>
      <c r="P1546" s="135">
        <v>940532.65</v>
      </c>
    </row>
    <row r="1547" spans="2:16" ht="15" customHeight="1" x14ac:dyDescent="0.2">
      <c r="B1547" s="61"/>
      <c r="C1547" s="62"/>
      <c r="D1547" s="62"/>
      <c r="E1547" s="62"/>
      <c r="F1547" s="45" t="s">
        <v>2712</v>
      </c>
      <c r="G1547" s="55" t="s">
        <v>2713</v>
      </c>
      <c r="H1547" s="46">
        <v>78164.899999999994</v>
      </c>
      <c r="I1547" s="46">
        <v>73413.25</v>
      </c>
      <c r="J1547" s="46">
        <v>90633.88</v>
      </c>
      <c r="K1547" s="46">
        <v>145084.06</v>
      </c>
      <c r="L1547" s="46">
        <v>140118.23000000001</v>
      </c>
      <c r="M1547" s="46">
        <v>153265.01999999999</v>
      </c>
      <c r="N1547" s="46">
        <v>175195.86</v>
      </c>
      <c r="O1547" s="46">
        <v>135738.51</v>
      </c>
      <c r="P1547" s="135">
        <v>137817.24</v>
      </c>
    </row>
    <row r="1548" spans="2:16" ht="15" customHeight="1" x14ac:dyDescent="0.2">
      <c r="B1548" s="61"/>
      <c r="C1548" s="62"/>
      <c r="D1548" s="62"/>
      <c r="E1548" s="62"/>
      <c r="F1548" s="45" t="s">
        <v>2714</v>
      </c>
      <c r="G1548" s="55" t="s">
        <v>2715</v>
      </c>
      <c r="H1548" s="46">
        <v>0</v>
      </c>
      <c r="I1548" s="46">
        <v>0</v>
      </c>
      <c r="J1548" s="46">
        <v>0</v>
      </c>
      <c r="K1548" s="46">
        <v>1.55</v>
      </c>
      <c r="L1548" s="46">
        <v>0</v>
      </c>
      <c r="M1548" s="46">
        <v>0</v>
      </c>
      <c r="N1548" s="46">
        <v>0</v>
      </c>
      <c r="O1548" s="46">
        <v>0.92</v>
      </c>
      <c r="P1548" s="135">
        <v>84.44</v>
      </c>
    </row>
    <row r="1549" spans="2:16" ht="15" customHeight="1" x14ac:dyDescent="0.2">
      <c r="B1549" s="61"/>
      <c r="C1549" s="62"/>
      <c r="D1549" s="62"/>
      <c r="E1549" s="62"/>
      <c r="F1549" s="45" t="s">
        <v>2716</v>
      </c>
      <c r="G1549" s="55" t="s">
        <v>2717</v>
      </c>
      <c r="H1549" s="46">
        <v>9846.7900000000009</v>
      </c>
      <c r="I1549" s="46">
        <v>5816.3</v>
      </c>
      <c r="J1549" s="46">
        <v>14466.2</v>
      </c>
      <c r="K1549" s="46">
        <v>20095.07</v>
      </c>
      <c r="L1549" s="46">
        <v>23224.31</v>
      </c>
      <c r="M1549" s="46">
        <v>18038.98</v>
      </c>
      <c r="N1549" s="46">
        <v>12124.9</v>
      </c>
      <c r="O1549" s="46">
        <v>20378.939999999999</v>
      </c>
      <c r="P1549" s="135">
        <v>18067.43</v>
      </c>
    </row>
    <row r="1550" spans="2:16" ht="15" customHeight="1" x14ac:dyDescent="0.2">
      <c r="B1550" s="61"/>
      <c r="C1550" s="62"/>
      <c r="D1550" s="62"/>
      <c r="E1550" s="62"/>
      <c r="F1550" s="45" t="s">
        <v>2718</v>
      </c>
      <c r="G1550" s="55" t="s">
        <v>2719</v>
      </c>
      <c r="H1550" s="46">
        <v>7347.28</v>
      </c>
      <c r="I1550" s="46">
        <v>4783.1099999999997</v>
      </c>
      <c r="J1550" s="46">
        <v>3547.86</v>
      </c>
      <c r="K1550" s="46">
        <v>3476.32</v>
      </c>
      <c r="L1550" s="46">
        <v>3356.51</v>
      </c>
      <c r="M1550" s="46">
        <v>6345</v>
      </c>
      <c r="N1550" s="46">
        <v>4270.96</v>
      </c>
      <c r="O1550" s="46">
        <v>6583.83</v>
      </c>
      <c r="P1550" s="135">
        <v>10320.81</v>
      </c>
    </row>
    <row r="1551" spans="2:16" ht="15" customHeight="1" x14ac:dyDescent="0.2">
      <c r="B1551" s="61"/>
      <c r="C1551" s="62"/>
      <c r="D1551" s="62"/>
      <c r="E1551" s="62"/>
      <c r="F1551" s="45" t="s">
        <v>2720</v>
      </c>
      <c r="G1551" s="55" t="s">
        <v>2721</v>
      </c>
      <c r="H1551" s="46">
        <v>16125.68</v>
      </c>
      <c r="I1551" s="46">
        <v>11893.75</v>
      </c>
      <c r="J1551" s="46">
        <v>3445.94</v>
      </c>
      <c r="K1551" s="46">
        <v>7376.13</v>
      </c>
      <c r="L1551" s="46">
        <v>2458.08</v>
      </c>
      <c r="M1551" s="46">
        <v>4587.18</v>
      </c>
      <c r="N1551" s="46">
        <v>3242.07</v>
      </c>
      <c r="O1551" s="46">
        <v>177.54</v>
      </c>
      <c r="P1551" s="135">
        <v>5196.6000000000004</v>
      </c>
    </row>
    <row r="1552" spans="2:16" ht="15" customHeight="1" x14ac:dyDescent="0.2">
      <c r="B1552" s="61"/>
      <c r="C1552" s="62"/>
      <c r="D1552" s="62"/>
      <c r="E1552" s="62"/>
      <c r="F1552" s="45" t="s">
        <v>2722</v>
      </c>
      <c r="G1552" s="55" t="s">
        <v>2723</v>
      </c>
      <c r="H1552" s="46">
        <v>371677.54</v>
      </c>
      <c r="I1552" s="46">
        <v>513981.8</v>
      </c>
      <c r="J1552" s="46">
        <v>373156.12</v>
      </c>
      <c r="K1552" s="46">
        <v>459784.71</v>
      </c>
      <c r="L1552" s="46">
        <v>506995.1</v>
      </c>
      <c r="M1552" s="46">
        <v>699051.06</v>
      </c>
      <c r="N1552" s="46">
        <v>1187058.33</v>
      </c>
      <c r="O1552" s="46">
        <v>1259094.67</v>
      </c>
      <c r="P1552" s="135">
        <v>1156743.56</v>
      </c>
    </row>
    <row r="1553" spans="2:16" ht="15" customHeight="1" x14ac:dyDescent="0.2">
      <c r="B1553" s="65"/>
      <c r="C1553" s="39"/>
      <c r="D1553" s="39" t="s">
        <v>2724</v>
      </c>
      <c r="E1553" s="39"/>
      <c r="F1553" s="39"/>
      <c r="G1553" s="53" t="s">
        <v>2725</v>
      </c>
      <c r="H1553" s="40">
        <v>0</v>
      </c>
      <c r="I1553" s="40">
        <v>0</v>
      </c>
      <c r="J1553" s="40">
        <v>0</v>
      </c>
      <c r="K1553" s="40">
        <v>0</v>
      </c>
      <c r="L1553" s="40">
        <v>0</v>
      </c>
      <c r="M1553" s="40">
        <v>0</v>
      </c>
      <c r="N1553" s="40">
        <v>0</v>
      </c>
      <c r="O1553" s="40">
        <v>0</v>
      </c>
      <c r="P1553" s="133">
        <v>0</v>
      </c>
    </row>
    <row r="1554" spans="2:16" ht="15" customHeight="1" x14ac:dyDescent="0.2">
      <c r="B1554" s="25"/>
      <c r="C1554" s="24"/>
      <c r="D1554" s="24"/>
      <c r="E1554" s="24" t="s">
        <v>2726</v>
      </c>
      <c r="F1554" s="24"/>
      <c r="G1554" s="57" t="s">
        <v>2725</v>
      </c>
      <c r="H1554" s="26">
        <v>0</v>
      </c>
      <c r="I1554" s="26">
        <v>0</v>
      </c>
      <c r="J1554" s="26">
        <v>0</v>
      </c>
      <c r="K1554" s="26">
        <v>0</v>
      </c>
      <c r="L1554" s="26">
        <v>0</v>
      </c>
      <c r="M1554" s="26">
        <v>0</v>
      </c>
      <c r="N1554" s="26">
        <v>0</v>
      </c>
      <c r="O1554" s="26">
        <v>0</v>
      </c>
      <c r="P1554" s="137">
        <v>0</v>
      </c>
    </row>
    <row r="1555" spans="2:16" ht="15" customHeight="1" thickBot="1" x14ac:dyDescent="0.25">
      <c r="B1555" s="67"/>
      <c r="C1555" s="68"/>
      <c r="D1555" s="68"/>
      <c r="E1555" s="68"/>
      <c r="F1555" s="68"/>
      <c r="G1555" s="69"/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  <c r="N1555" s="23">
        <v>0</v>
      </c>
      <c r="O1555" s="23">
        <v>0</v>
      </c>
      <c r="P1555" s="142">
        <v>0</v>
      </c>
    </row>
    <row r="1556" spans="2:16" ht="30" customHeight="1" thickBot="1" x14ac:dyDescent="0.25">
      <c r="B1556" s="50" t="s">
        <v>13</v>
      </c>
      <c r="C1556" s="27"/>
      <c r="D1556" s="28"/>
      <c r="E1556" s="27"/>
      <c r="F1556" s="29"/>
      <c r="G1556" s="51" t="s">
        <v>2727</v>
      </c>
      <c r="H1556" s="94">
        <v>0</v>
      </c>
      <c r="I1556" s="94">
        <v>0</v>
      </c>
      <c r="J1556" s="94">
        <v>0</v>
      </c>
      <c r="K1556" s="94">
        <v>0</v>
      </c>
      <c r="L1556" s="94">
        <v>0</v>
      </c>
      <c r="M1556" s="94">
        <v>0</v>
      </c>
      <c r="N1556" s="94">
        <v>0</v>
      </c>
      <c r="O1556" s="94">
        <v>0</v>
      </c>
      <c r="P1556" s="143">
        <v>0</v>
      </c>
    </row>
    <row r="1557" spans="2:16" ht="15" customHeight="1" x14ac:dyDescent="0.2">
      <c r="B1557" s="34"/>
      <c r="C1557" s="35" t="s">
        <v>2728</v>
      </c>
      <c r="D1557" s="35"/>
      <c r="E1557" s="35"/>
      <c r="F1557" s="35"/>
      <c r="G1557" s="52" t="s">
        <v>2729</v>
      </c>
      <c r="H1557" s="36">
        <v>0</v>
      </c>
      <c r="I1557" s="36">
        <v>0</v>
      </c>
      <c r="J1557" s="36">
        <v>0</v>
      </c>
      <c r="K1557" s="36">
        <v>0</v>
      </c>
      <c r="L1557" s="36">
        <v>0</v>
      </c>
      <c r="M1557" s="36">
        <v>0</v>
      </c>
      <c r="N1557" s="36">
        <v>0</v>
      </c>
      <c r="O1557" s="36">
        <v>0</v>
      </c>
      <c r="P1557" s="132">
        <v>0</v>
      </c>
    </row>
    <row r="1558" spans="2:16" ht="15" customHeight="1" x14ac:dyDescent="0.2">
      <c r="B1558" s="65"/>
      <c r="C1558" s="39"/>
      <c r="D1558" s="39" t="s">
        <v>2730</v>
      </c>
      <c r="E1558" s="39"/>
      <c r="F1558" s="39"/>
      <c r="G1558" s="53" t="s">
        <v>2731</v>
      </c>
      <c r="H1558" s="40">
        <v>0</v>
      </c>
      <c r="I1558" s="40">
        <v>0</v>
      </c>
      <c r="J1558" s="40">
        <v>0</v>
      </c>
      <c r="K1558" s="40">
        <v>0</v>
      </c>
      <c r="L1558" s="40">
        <v>0</v>
      </c>
      <c r="M1558" s="40">
        <v>0</v>
      </c>
      <c r="N1558" s="40">
        <v>0</v>
      </c>
      <c r="O1558" s="40">
        <v>0</v>
      </c>
      <c r="P1558" s="133">
        <v>0</v>
      </c>
    </row>
    <row r="1559" spans="2:16" ht="15" customHeight="1" x14ac:dyDescent="0.2">
      <c r="B1559" s="25"/>
      <c r="C1559" s="24"/>
      <c r="D1559" s="24"/>
      <c r="E1559" s="24" t="s">
        <v>2732</v>
      </c>
      <c r="F1559" s="24"/>
      <c r="G1559" s="57" t="s">
        <v>2733</v>
      </c>
      <c r="H1559" s="26">
        <v>0</v>
      </c>
      <c r="I1559" s="26">
        <v>0</v>
      </c>
      <c r="J1559" s="26">
        <v>0</v>
      </c>
      <c r="K1559" s="26">
        <v>0</v>
      </c>
      <c r="L1559" s="26">
        <v>0</v>
      </c>
      <c r="M1559" s="26">
        <v>0</v>
      </c>
      <c r="N1559" s="26">
        <v>0</v>
      </c>
      <c r="O1559" s="26">
        <v>0</v>
      </c>
      <c r="P1559" s="137">
        <v>0</v>
      </c>
    </row>
    <row r="1560" spans="2:16" ht="15" customHeight="1" x14ac:dyDescent="0.2">
      <c r="B1560" s="61"/>
      <c r="C1560" s="62"/>
      <c r="D1560" s="62"/>
      <c r="E1560" s="62"/>
      <c r="F1560" s="45" t="s">
        <v>2734</v>
      </c>
      <c r="G1560" s="55" t="s">
        <v>2733</v>
      </c>
      <c r="H1560" s="46">
        <v>344460.14</v>
      </c>
      <c r="I1560" s="46">
        <v>82432</v>
      </c>
      <c r="J1560" s="46">
        <v>137800.15</v>
      </c>
      <c r="K1560" s="46">
        <v>18989.18</v>
      </c>
      <c r="L1560" s="46">
        <v>67244.639999999999</v>
      </c>
      <c r="M1560" s="46">
        <v>6794.82</v>
      </c>
      <c r="N1560" s="46">
        <v>22208.080000000002</v>
      </c>
      <c r="O1560" s="46">
        <v>221513.1</v>
      </c>
      <c r="P1560" s="135">
        <v>24882.18</v>
      </c>
    </row>
    <row r="1561" spans="2:16" ht="15" customHeight="1" x14ac:dyDescent="0.2">
      <c r="B1561" s="25"/>
      <c r="C1561" s="24"/>
      <c r="D1561" s="24"/>
      <c r="E1561" s="24" t="s">
        <v>2735</v>
      </c>
      <c r="F1561" s="24"/>
      <c r="G1561" s="57" t="s">
        <v>2736</v>
      </c>
      <c r="H1561" s="26">
        <v>0</v>
      </c>
      <c r="I1561" s="26">
        <v>0</v>
      </c>
      <c r="J1561" s="26">
        <v>0</v>
      </c>
      <c r="K1561" s="26">
        <v>0</v>
      </c>
      <c r="L1561" s="26">
        <v>0</v>
      </c>
      <c r="M1561" s="26">
        <v>0</v>
      </c>
      <c r="N1561" s="26">
        <v>0</v>
      </c>
      <c r="O1561" s="26">
        <v>0</v>
      </c>
      <c r="P1561" s="137">
        <v>0</v>
      </c>
    </row>
    <row r="1562" spans="2:16" ht="15" customHeight="1" x14ac:dyDescent="0.2">
      <c r="B1562" s="61"/>
      <c r="C1562" s="62"/>
      <c r="D1562" s="62"/>
      <c r="E1562" s="62"/>
      <c r="F1562" s="45" t="s">
        <v>2737</v>
      </c>
      <c r="G1562" s="55" t="s">
        <v>2738</v>
      </c>
      <c r="H1562" s="46">
        <v>0</v>
      </c>
      <c r="I1562" s="46">
        <v>0</v>
      </c>
      <c r="J1562" s="46">
        <v>0</v>
      </c>
      <c r="K1562" s="46">
        <v>0</v>
      </c>
      <c r="L1562" s="46">
        <v>0</v>
      </c>
      <c r="M1562" s="46">
        <v>0</v>
      </c>
      <c r="N1562" s="46">
        <v>0</v>
      </c>
      <c r="O1562" s="46">
        <v>0</v>
      </c>
      <c r="P1562" s="135">
        <v>0</v>
      </c>
    </row>
    <row r="1563" spans="2:16" ht="15" customHeight="1" x14ac:dyDescent="0.2">
      <c r="B1563" s="61"/>
      <c r="C1563" s="62"/>
      <c r="D1563" s="62"/>
      <c r="E1563" s="62"/>
      <c r="F1563" s="45" t="s">
        <v>2739</v>
      </c>
      <c r="G1563" s="55" t="s">
        <v>2740</v>
      </c>
      <c r="H1563" s="46">
        <v>2827.31</v>
      </c>
      <c r="I1563" s="46">
        <v>5676.56</v>
      </c>
      <c r="J1563" s="46">
        <v>7886.14</v>
      </c>
      <c r="K1563" s="46">
        <v>7035.73</v>
      </c>
      <c r="L1563" s="46">
        <v>43578.67</v>
      </c>
      <c r="M1563" s="46">
        <v>6686.37</v>
      </c>
      <c r="N1563" s="46">
        <v>10415.09</v>
      </c>
      <c r="O1563" s="46">
        <v>51645.86</v>
      </c>
      <c r="P1563" s="135">
        <v>4934.47</v>
      </c>
    </row>
    <row r="1564" spans="2:16" ht="15" customHeight="1" x14ac:dyDescent="0.2">
      <c r="B1564" s="61"/>
      <c r="C1564" s="62"/>
      <c r="D1564" s="62"/>
      <c r="E1564" s="62"/>
      <c r="F1564" s="45" t="s">
        <v>2741</v>
      </c>
      <c r="G1564" s="55" t="s">
        <v>2742</v>
      </c>
      <c r="H1564" s="46">
        <v>27719.98</v>
      </c>
      <c r="I1564" s="46">
        <v>13808.45</v>
      </c>
      <c r="J1564" s="46">
        <v>41883.440000000002</v>
      </c>
      <c r="K1564" s="46">
        <v>94997.54</v>
      </c>
      <c r="L1564" s="46">
        <v>10464.85</v>
      </c>
      <c r="M1564" s="46">
        <v>11192.16</v>
      </c>
      <c r="N1564" s="46">
        <v>16714.93</v>
      </c>
      <c r="O1564" s="46">
        <v>14248.37</v>
      </c>
      <c r="P1564" s="135">
        <v>35174.1</v>
      </c>
    </row>
    <row r="1565" spans="2:16" ht="15" customHeight="1" x14ac:dyDescent="0.2">
      <c r="B1565" s="65"/>
      <c r="C1565" s="39"/>
      <c r="D1565" s="39" t="s">
        <v>2743</v>
      </c>
      <c r="E1565" s="39"/>
      <c r="F1565" s="39"/>
      <c r="G1565" s="53" t="s">
        <v>2744</v>
      </c>
      <c r="H1565" s="40">
        <v>0</v>
      </c>
      <c r="I1565" s="40">
        <v>0</v>
      </c>
      <c r="J1565" s="40">
        <v>0</v>
      </c>
      <c r="K1565" s="40">
        <v>0</v>
      </c>
      <c r="L1565" s="40">
        <v>0</v>
      </c>
      <c r="M1565" s="40">
        <v>0</v>
      </c>
      <c r="N1565" s="40">
        <v>0</v>
      </c>
      <c r="O1565" s="40">
        <v>0</v>
      </c>
      <c r="P1565" s="133">
        <v>0</v>
      </c>
    </row>
    <row r="1566" spans="2:16" ht="30" customHeight="1" x14ac:dyDescent="0.2">
      <c r="B1566" s="25"/>
      <c r="C1566" s="24"/>
      <c r="D1566" s="24"/>
      <c r="E1566" s="24" t="s">
        <v>2745</v>
      </c>
      <c r="F1566" s="24"/>
      <c r="G1566" s="57" t="s">
        <v>2746</v>
      </c>
      <c r="H1566" s="26">
        <v>0</v>
      </c>
      <c r="I1566" s="26">
        <v>0</v>
      </c>
      <c r="J1566" s="26">
        <v>0</v>
      </c>
      <c r="K1566" s="26">
        <v>0</v>
      </c>
      <c r="L1566" s="26">
        <v>0</v>
      </c>
      <c r="M1566" s="26">
        <v>0</v>
      </c>
      <c r="N1566" s="26">
        <v>0</v>
      </c>
      <c r="O1566" s="26">
        <v>0</v>
      </c>
      <c r="P1566" s="137">
        <v>0</v>
      </c>
    </row>
    <row r="1567" spans="2:16" ht="15" customHeight="1" x14ac:dyDescent="0.2">
      <c r="B1567" s="61"/>
      <c r="C1567" s="62"/>
      <c r="D1567" s="62"/>
      <c r="E1567" s="62"/>
      <c r="F1567" s="45" t="s">
        <v>2747</v>
      </c>
      <c r="G1567" s="55" t="s">
        <v>2748</v>
      </c>
      <c r="H1567" s="46">
        <v>68802.850000000006</v>
      </c>
      <c r="I1567" s="46">
        <v>41647.47</v>
      </c>
      <c r="J1567" s="46">
        <v>45370.64</v>
      </c>
      <c r="K1567" s="46">
        <v>53400.45</v>
      </c>
      <c r="L1567" s="46">
        <v>59208.94</v>
      </c>
      <c r="M1567" s="46">
        <v>70593.94</v>
      </c>
      <c r="N1567" s="46">
        <v>66963.100000000006</v>
      </c>
      <c r="O1567" s="46">
        <v>67658.17</v>
      </c>
      <c r="P1567" s="135">
        <v>67847.55</v>
      </c>
    </row>
    <row r="1568" spans="2:16" ht="30" customHeight="1" x14ac:dyDescent="0.2">
      <c r="B1568" s="61"/>
      <c r="C1568" s="62"/>
      <c r="D1568" s="62"/>
      <c r="E1568" s="62"/>
      <c r="F1568" s="45" t="s">
        <v>2749</v>
      </c>
      <c r="G1568" s="55" t="s">
        <v>2750</v>
      </c>
      <c r="H1568" s="46">
        <v>287121.11</v>
      </c>
      <c r="I1568" s="46">
        <v>233633.25</v>
      </c>
      <c r="J1568" s="46">
        <v>189265.16</v>
      </c>
      <c r="K1568" s="46">
        <v>209043.31</v>
      </c>
      <c r="L1568" s="46">
        <v>198365.65</v>
      </c>
      <c r="M1568" s="46">
        <v>249329.81</v>
      </c>
      <c r="N1568" s="46">
        <v>212354.48</v>
      </c>
      <c r="O1568" s="46">
        <v>213693.3</v>
      </c>
      <c r="P1568" s="135">
        <v>210309.69</v>
      </c>
    </row>
    <row r="1569" spans="2:16" ht="30" customHeight="1" x14ac:dyDescent="0.2">
      <c r="B1569" s="25"/>
      <c r="C1569" s="24"/>
      <c r="D1569" s="24"/>
      <c r="E1569" s="24" t="s">
        <v>2751</v>
      </c>
      <c r="F1569" s="24"/>
      <c r="G1569" s="57" t="s">
        <v>2752</v>
      </c>
      <c r="H1569" s="26">
        <v>0</v>
      </c>
      <c r="I1569" s="26">
        <v>0</v>
      </c>
      <c r="J1569" s="26">
        <v>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137">
        <v>0</v>
      </c>
    </row>
    <row r="1570" spans="2:16" ht="30" customHeight="1" x14ac:dyDescent="0.2">
      <c r="B1570" s="61"/>
      <c r="C1570" s="62"/>
      <c r="D1570" s="62"/>
      <c r="E1570" s="62"/>
      <c r="F1570" s="45" t="s">
        <v>2753</v>
      </c>
      <c r="G1570" s="55" t="s">
        <v>2754</v>
      </c>
      <c r="H1570" s="46">
        <v>47003.9</v>
      </c>
      <c r="I1570" s="46">
        <v>53294.49</v>
      </c>
      <c r="J1570" s="46">
        <v>59256.53</v>
      </c>
      <c r="K1570" s="46">
        <v>60214.51</v>
      </c>
      <c r="L1570" s="46">
        <v>48503.83</v>
      </c>
      <c r="M1570" s="46">
        <v>57876.5</v>
      </c>
      <c r="N1570" s="46">
        <v>49808.49</v>
      </c>
      <c r="O1570" s="46">
        <v>34698.47</v>
      </c>
      <c r="P1570" s="135">
        <v>44999.05</v>
      </c>
    </row>
    <row r="1571" spans="2:16" ht="15" customHeight="1" x14ac:dyDescent="0.2">
      <c r="B1571" s="61"/>
      <c r="C1571" s="62"/>
      <c r="D1571" s="62"/>
      <c r="E1571" s="62"/>
      <c r="F1571" s="45" t="s">
        <v>2755</v>
      </c>
      <c r="G1571" s="55" t="s">
        <v>2756</v>
      </c>
      <c r="H1571" s="46">
        <v>859920.66</v>
      </c>
      <c r="I1571" s="46">
        <v>902842.3</v>
      </c>
      <c r="J1571" s="46">
        <v>632337.27</v>
      </c>
      <c r="K1571" s="46">
        <v>648911.6</v>
      </c>
      <c r="L1571" s="46">
        <v>555102.16</v>
      </c>
      <c r="M1571" s="46">
        <v>490953.29</v>
      </c>
      <c r="N1571" s="46">
        <v>514164.31</v>
      </c>
      <c r="O1571" s="46">
        <v>702738.58</v>
      </c>
      <c r="P1571" s="135">
        <v>644372.4</v>
      </c>
    </row>
    <row r="1572" spans="2:16" ht="15" customHeight="1" x14ac:dyDescent="0.2">
      <c r="B1572" s="61"/>
      <c r="C1572" s="62"/>
      <c r="D1572" s="62"/>
      <c r="E1572" s="62"/>
      <c r="F1572" s="45" t="s">
        <v>2757</v>
      </c>
      <c r="G1572" s="55" t="s">
        <v>2758</v>
      </c>
      <c r="H1572" s="46">
        <v>0</v>
      </c>
      <c r="I1572" s="46">
        <v>0</v>
      </c>
      <c r="J1572" s="46">
        <v>0</v>
      </c>
      <c r="K1572" s="46">
        <v>0</v>
      </c>
      <c r="L1572" s="46">
        <v>0</v>
      </c>
      <c r="M1572" s="46">
        <v>0</v>
      </c>
      <c r="N1572" s="46">
        <v>0</v>
      </c>
      <c r="O1572" s="46">
        <v>0</v>
      </c>
      <c r="P1572" s="135">
        <v>0</v>
      </c>
    </row>
    <row r="1573" spans="2:16" ht="15" customHeight="1" x14ac:dyDescent="0.2">
      <c r="B1573" s="25"/>
      <c r="C1573" s="24"/>
      <c r="D1573" s="24"/>
      <c r="E1573" s="24" t="s">
        <v>2759</v>
      </c>
      <c r="F1573" s="24"/>
      <c r="G1573" s="57" t="s">
        <v>2760</v>
      </c>
      <c r="H1573" s="26">
        <v>0</v>
      </c>
      <c r="I1573" s="26">
        <v>0</v>
      </c>
      <c r="J1573" s="26">
        <v>0</v>
      </c>
      <c r="K1573" s="26">
        <v>0</v>
      </c>
      <c r="L1573" s="26">
        <v>0</v>
      </c>
      <c r="M1573" s="26">
        <v>0</v>
      </c>
      <c r="N1573" s="26">
        <v>0</v>
      </c>
      <c r="O1573" s="26">
        <v>0</v>
      </c>
      <c r="P1573" s="137">
        <v>0</v>
      </c>
    </row>
    <row r="1574" spans="2:16" ht="15" customHeight="1" x14ac:dyDescent="0.2">
      <c r="B1574" s="61"/>
      <c r="C1574" s="62"/>
      <c r="D1574" s="62"/>
      <c r="E1574" s="62"/>
      <c r="F1574" s="45" t="s">
        <v>2761</v>
      </c>
      <c r="G1574" s="55" t="s">
        <v>2762</v>
      </c>
      <c r="H1574" s="46">
        <v>0</v>
      </c>
      <c r="I1574" s="46">
        <v>0</v>
      </c>
      <c r="J1574" s="46">
        <v>0</v>
      </c>
      <c r="K1574" s="46">
        <v>0</v>
      </c>
      <c r="L1574" s="46">
        <v>0</v>
      </c>
      <c r="M1574" s="46">
        <v>0</v>
      </c>
      <c r="N1574" s="46">
        <v>0</v>
      </c>
      <c r="O1574" s="46">
        <v>0</v>
      </c>
      <c r="P1574" s="135">
        <v>0</v>
      </c>
    </row>
    <row r="1575" spans="2:16" ht="15" customHeight="1" x14ac:dyDescent="0.2">
      <c r="B1575" s="61"/>
      <c r="C1575" s="62"/>
      <c r="D1575" s="62"/>
      <c r="E1575" s="62"/>
      <c r="F1575" s="45" t="s">
        <v>2763</v>
      </c>
      <c r="G1575" s="55" t="s">
        <v>4295</v>
      </c>
      <c r="H1575" s="46">
        <v>17452.919999999998</v>
      </c>
      <c r="I1575" s="46">
        <v>1420.68</v>
      </c>
      <c r="J1575" s="46">
        <v>2033.65</v>
      </c>
      <c r="K1575" s="46">
        <v>1777.52</v>
      </c>
      <c r="L1575" s="46">
        <v>1558.48</v>
      </c>
      <c r="M1575" s="46">
        <v>724.78</v>
      </c>
      <c r="N1575" s="46">
        <v>4864</v>
      </c>
      <c r="O1575" s="46">
        <v>1845.54</v>
      </c>
      <c r="P1575" s="135">
        <v>2504.88</v>
      </c>
    </row>
    <row r="1576" spans="2:16" ht="15" customHeight="1" x14ac:dyDescent="0.2">
      <c r="B1576" s="25"/>
      <c r="C1576" s="24"/>
      <c r="D1576" s="24"/>
      <c r="E1576" s="24" t="s">
        <v>2765</v>
      </c>
      <c r="F1576" s="24"/>
      <c r="G1576" s="57" t="s">
        <v>2766</v>
      </c>
      <c r="H1576" s="26">
        <v>0</v>
      </c>
      <c r="I1576" s="26">
        <v>0</v>
      </c>
      <c r="J1576" s="26">
        <v>0</v>
      </c>
      <c r="K1576" s="26">
        <v>0</v>
      </c>
      <c r="L1576" s="26">
        <v>0</v>
      </c>
      <c r="M1576" s="26">
        <v>0</v>
      </c>
      <c r="N1576" s="26">
        <v>0</v>
      </c>
      <c r="O1576" s="26">
        <v>0</v>
      </c>
      <c r="P1576" s="137">
        <v>0</v>
      </c>
    </row>
    <row r="1577" spans="2:16" ht="15" customHeight="1" x14ac:dyDescent="0.2">
      <c r="B1577" s="61"/>
      <c r="C1577" s="62"/>
      <c r="D1577" s="62"/>
      <c r="E1577" s="62"/>
      <c r="F1577" s="45" t="s">
        <v>2767</v>
      </c>
      <c r="G1577" s="55" t="s">
        <v>2766</v>
      </c>
      <c r="H1577" s="46">
        <v>331.11</v>
      </c>
      <c r="I1577" s="46">
        <v>26</v>
      </c>
      <c r="J1577" s="46">
        <v>61.79</v>
      </c>
      <c r="K1577" s="46">
        <v>7.19</v>
      </c>
      <c r="L1577" s="46">
        <v>295.97000000000003</v>
      </c>
      <c r="M1577" s="46">
        <v>101.8</v>
      </c>
      <c r="N1577" s="46">
        <v>160.56</v>
      </c>
      <c r="O1577" s="46">
        <v>76</v>
      </c>
      <c r="P1577" s="135">
        <v>44</v>
      </c>
    </row>
    <row r="1578" spans="2:16" ht="30" customHeight="1" x14ac:dyDescent="0.2">
      <c r="B1578" s="25"/>
      <c r="C1578" s="24"/>
      <c r="D1578" s="24"/>
      <c r="E1578" s="24" t="s">
        <v>2768</v>
      </c>
      <c r="F1578" s="24"/>
      <c r="G1578" s="57" t="s">
        <v>2769</v>
      </c>
      <c r="H1578" s="26">
        <v>0</v>
      </c>
      <c r="I1578" s="26">
        <v>0</v>
      </c>
      <c r="J1578" s="26">
        <v>0</v>
      </c>
      <c r="K1578" s="26">
        <v>0</v>
      </c>
      <c r="L1578" s="26">
        <v>0</v>
      </c>
      <c r="M1578" s="26">
        <v>0</v>
      </c>
      <c r="N1578" s="26">
        <v>0</v>
      </c>
      <c r="O1578" s="26">
        <v>0</v>
      </c>
      <c r="P1578" s="137">
        <v>0</v>
      </c>
    </row>
    <row r="1579" spans="2:16" ht="15" customHeight="1" x14ac:dyDescent="0.2">
      <c r="B1579" s="61"/>
      <c r="C1579" s="62"/>
      <c r="D1579" s="62"/>
      <c r="E1579" s="62"/>
      <c r="F1579" s="45" t="s">
        <v>2770</v>
      </c>
      <c r="G1579" s="55" t="s">
        <v>2771</v>
      </c>
      <c r="H1579" s="46">
        <v>6968.59</v>
      </c>
      <c r="I1579" s="46">
        <v>2728.76</v>
      </c>
      <c r="J1579" s="46">
        <v>3927.01</v>
      </c>
      <c r="K1579" s="46">
        <v>3824.4</v>
      </c>
      <c r="L1579" s="46">
        <v>5175.43</v>
      </c>
      <c r="M1579" s="46">
        <v>5146.12</v>
      </c>
      <c r="N1579" s="46">
        <v>6143.31</v>
      </c>
      <c r="O1579" s="46">
        <v>4898.03</v>
      </c>
      <c r="P1579" s="135">
        <v>7398.66</v>
      </c>
    </row>
    <row r="1580" spans="2:16" ht="30" customHeight="1" x14ac:dyDescent="0.2">
      <c r="B1580" s="61"/>
      <c r="C1580" s="62"/>
      <c r="D1580" s="62"/>
      <c r="E1580" s="62"/>
      <c r="F1580" s="45" t="s">
        <v>2772</v>
      </c>
      <c r="G1580" s="55" t="s">
        <v>2773</v>
      </c>
      <c r="H1580" s="46">
        <v>33862.51</v>
      </c>
      <c r="I1580" s="46">
        <v>29001.33</v>
      </c>
      <c r="J1580" s="46">
        <v>28470.7</v>
      </c>
      <c r="K1580" s="46">
        <v>32008.53</v>
      </c>
      <c r="L1580" s="46">
        <v>38547.980000000003</v>
      </c>
      <c r="M1580" s="46">
        <v>41497.480000000003</v>
      </c>
      <c r="N1580" s="46">
        <v>36926.339999999997</v>
      </c>
      <c r="O1580" s="46">
        <v>40536.33</v>
      </c>
      <c r="P1580" s="135">
        <v>43049.87</v>
      </c>
    </row>
    <row r="1581" spans="2:16" ht="15" customHeight="1" x14ac:dyDescent="0.2">
      <c r="B1581" s="61"/>
      <c r="C1581" s="62"/>
      <c r="D1581" s="62"/>
      <c r="E1581" s="62"/>
      <c r="F1581" s="45" t="s">
        <v>2774</v>
      </c>
      <c r="G1581" s="55" t="s">
        <v>2775</v>
      </c>
      <c r="H1581" s="46">
        <v>0</v>
      </c>
      <c r="I1581" s="46">
        <v>30.6</v>
      </c>
      <c r="J1581" s="46">
        <v>24.34</v>
      </c>
      <c r="K1581" s="46">
        <v>0</v>
      </c>
      <c r="L1581" s="46">
        <v>19.899999999999999</v>
      </c>
      <c r="M1581" s="46">
        <v>0</v>
      </c>
      <c r="N1581" s="46">
        <v>0</v>
      </c>
      <c r="O1581" s="46">
        <v>0</v>
      </c>
      <c r="P1581" s="135">
        <v>0</v>
      </c>
    </row>
    <row r="1582" spans="2:16" ht="30" customHeight="1" x14ac:dyDescent="0.2">
      <c r="B1582" s="61"/>
      <c r="C1582" s="62"/>
      <c r="D1582" s="62"/>
      <c r="E1582" s="62"/>
      <c r="F1582" s="45" t="s">
        <v>2776</v>
      </c>
      <c r="G1582" s="55" t="s">
        <v>2777</v>
      </c>
      <c r="H1582" s="46">
        <v>107.2</v>
      </c>
      <c r="I1582" s="46">
        <v>597.66999999999996</v>
      </c>
      <c r="J1582" s="46">
        <v>754.26</v>
      </c>
      <c r="K1582" s="46">
        <v>1169.3800000000001</v>
      </c>
      <c r="L1582" s="46">
        <v>635.20000000000005</v>
      </c>
      <c r="M1582" s="46">
        <v>189.2</v>
      </c>
      <c r="N1582" s="46">
        <v>302.81</v>
      </c>
      <c r="O1582" s="46">
        <v>186.6</v>
      </c>
      <c r="P1582" s="135">
        <v>451.6</v>
      </c>
    </row>
    <row r="1583" spans="2:16" ht="15" customHeight="1" x14ac:dyDescent="0.2">
      <c r="B1583" s="61"/>
      <c r="C1583" s="62"/>
      <c r="D1583" s="62"/>
      <c r="E1583" s="62"/>
      <c r="F1583" s="45" t="s">
        <v>2778</v>
      </c>
      <c r="G1583" s="55" t="s">
        <v>2779</v>
      </c>
      <c r="H1583" s="46">
        <v>0</v>
      </c>
      <c r="I1583" s="46">
        <v>0</v>
      </c>
      <c r="J1583" s="46">
        <v>0</v>
      </c>
      <c r="K1583" s="46">
        <v>0</v>
      </c>
      <c r="L1583" s="46">
        <v>72.790000000000006</v>
      </c>
      <c r="M1583" s="46">
        <v>0</v>
      </c>
      <c r="N1583" s="46">
        <v>0</v>
      </c>
      <c r="O1583" s="46">
        <v>0</v>
      </c>
      <c r="P1583" s="135">
        <v>0</v>
      </c>
    </row>
    <row r="1584" spans="2:16" ht="15" customHeight="1" x14ac:dyDescent="0.2">
      <c r="B1584" s="65"/>
      <c r="C1584" s="39"/>
      <c r="D1584" s="39" t="s">
        <v>2780</v>
      </c>
      <c r="E1584" s="39"/>
      <c r="F1584" s="39"/>
      <c r="G1584" s="53" t="s">
        <v>2781</v>
      </c>
      <c r="H1584" s="40">
        <v>0</v>
      </c>
      <c r="I1584" s="40">
        <v>0</v>
      </c>
      <c r="J1584" s="40">
        <v>0</v>
      </c>
      <c r="K1584" s="40">
        <v>0</v>
      </c>
      <c r="L1584" s="40">
        <v>0</v>
      </c>
      <c r="M1584" s="40">
        <v>0</v>
      </c>
      <c r="N1584" s="40">
        <v>0</v>
      </c>
      <c r="O1584" s="40">
        <v>0</v>
      </c>
      <c r="P1584" s="133">
        <v>0</v>
      </c>
    </row>
    <row r="1585" spans="2:16" ht="15" customHeight="1" x14ac:dyDescent="0.2">
      <c r="B1585" s="25"/>
      <c r="C1585" s="24"/>
      <c r="D1585" s="24"/>
      <c r="E1585" s="24" t="s">
        <v>2782</v>
      </c>
      <c r="F1585" s="24"/>
      <c r="G1585" s="57" t="s">
        <v>2781</v>
      </c>
      <c r="H1585" s="26">
        <v>0</v>
      </c>
      <c r="I1585" s="26">
        <v>0</v>
      </c>
      <c r="J1585" s="26">
        <v>0</v>
      </c>
      <c r="K1585" s="26">
        <v>0</v>
      </c>
      <c r="L1585" s="26">
        <v>0</v>
      </c>
      <c r="M1585" s="26">
        <v>0</v>
      </c>
      <c r="N1585" s="26">
        <v>0</v>
      </c>
      <c r="O1585" s="26">
        <v>0</v>
      </c>
      <c r="P1585" s="137">
        <v>0</v>
      </c>
    </row>
    <row r="1586" spans="2:16" ht="15" customHeight="1" x14ac:dyDescent="0.2">
      <c r="B1586" s="61"/>
      <c r="C1586" s="62"/>
      <c r="D1586" s="62"/>
      <c r="E1586" s="62"/>
      <c r="F1586" s="45" t="s">
        <v>2783</v>
      </c>
      <c r="G1586" s="55" t="s">
        <v>2784</v>
      </c>
      <c r="H1586" s="46">
        <v>350707.14</v>
      </c>
      <c r="I1586" s="46">
        <v>335568.28</v>
      </c>
      <c r="J1586" s="46">
        <v>336099.73</v>
      </c>
      <c r="K1586" s="46">
        <v>340858.55</v>
      </c>
      <c r="L1586" s="46">
        <v>355292.03</v>
      </c>
      <c r="M1586" s="46">
        <v>393449.61</v>
      </c>
      <c r="N1586" s="46">
        <v>356876.4</v>
      </c>
      <c r="O1586" s="46">
        <v>376897.13</v>
      </c>
      <c r="P1586" s="135">
        <v>356016.09</v>
      </c>
    </row>
    <row r="1587" spans="2:16" ht="30" customHeight="1" x14ac:dyDescent="0.2">
      <c r="B1587" s="61"/>
      <c r="C1587" s="62"/>
      <c r="D1587" s="62"/>
      <c r="E1587" s="62"/>
      <c r="F1587" s="45" t="s">
        <v>2785</v>
      </c>
      <c r="G1587" s="55" t="s">
        <v>2786</v>
      </c>
      <c r="H1587" s="46">
        <v>3326104.59</v>
      </c>
      <c r="I1587" s="46">
        <v>2998642.41</v>
      </c>
      <c r="J1587" s="46">
        <v>2813461.95</v>
      </c>
      <c r="K1587" s="46">
        <v>3273873.98</v>
      </c>
      <c r="L1587" s="46">
        <v>3166563.87</v>
      </c>
      <c r="M1587" s="46">
        <v>3208394.45</v>
      </c>
      <c r="N1587" s="46">
        <v>3182648.32</v>
      </c>
      <c r="O1587" s="46">
        <v>3331477.12</v>
      </c>
      <c r="P1587" s="135">
        <v>3569438.66</v>
      </c>
    </row>
    <row r="1588" spans="2:16" ht="15" customHeight="1" x14ac:dyDescent="0.2">
      <c r="B1588" s="61"/>
      <c r="C1588" s="62"/>
      <c r="D1588" s="62"/>
      <c r="E1588" s="62"/>
      <c r="F1588" s="45" t="s">
        <v>2787</v>
      </c>
      <c r="G1588" s="55" t="s">
        <v>2788</v>
      </c>
      <c r="H1588" s="46">
        <v>513418.91</v>
      </c>
      <c r="I1588" s="46">
        <v>344796.69</v>
      </c>
      <c r="J1588" s="46">
        <v>396077.7</v>
      </c>
      <c r="K1588" s="46">
        <v>507790.44</v>
      </c>
      <c r="L1588" s="46">
        <v>397109.25</v>
      </c>
      <c r="M1588" s="46">
        <v>443136.26</v>
      </c>
      <c r="N1588" s="46">
        <v>458144.21</v>
      </c>
      <c r="O1588" s="46">
        <v>498151.65</v>
      </c>
      <c r="P1588" s="135">
        <v>582448.36</v>
      </c>
    </row>
    <row r="1589" spans="2:16" ht="15" customHeight="1" x14ac:dyDescent="0.2">
      <c r="B1589" s="61"/>
      <c r="C1589" s="62"/>
      <c r="D1589" s="62"/>
      <c r="E1589" s="62"/>
      <c r="F1589" s="45" t="s">
        <v>2789</v>
      </c>
      <c r="G1589" s="55" t="s">
        <v>2790</v>
      </c>
      <c r="H1589" s="46">
        <v>1.03</v>
      </c>
      <c r="I1589" s="46">
        <v>216.68</v>
      </c>
      <c r="J1589" s="46">
        <v>11.68</v>
      </c>
      <c r="K1589" s="46">
        <v>51.06</v>
      </c>
      <c r="L1589" s="46">
        <v>619.24</v>
      </c>
      <c r="M1589" s="46">
        <v>60.76</v>
      </c>
      <c r="N1589" s="46">
        <v>90.96</v>
      </c>
      <c r="O1589" s="46">
        <v>48.35</v>
      </c>
      <c r="P1589" s="135">
        <v>121.92</v>
      </c>
    </row>
    <row r="1590" spans="2:16" ht="15" customHeight="1" x14ac:dyDescent="0.2">
      <c r="B1590" s="65"/>
      <c r="C1590" s="39"/>
      <c r="D1590" s="39" t="s">
        <v>2791</v>
      </c>
      <c r="E1590" s="39"/>
      <c r="F1590" s="39"/>
      <c r="G1590" s="53" t="s">
        <v>2792</v>
      </c>
      <c r="H1590" s="40">
        <v>0</v>
      </c>
      <c r="I1590" s="40">
        <v>0</v>
      </c>
      <c r="J1590" s="40">
        <v>0</v>
      </c>
      <c r="K1590" s="40">
        <v>0</v>
      </c>
      <c r="L1590" s="40">
        <v>0</v>
      </c>
      <c r="M1590" s="40">
        <v>0</v>
      </c>
      <c r="N1590" s="40">
        <v>0</v>
      </c>
      <c r="O1590" s="40">
        <v>0</v>
      </c>
      <c r="P1590" s="133">
        <v>0</v>
      </c>
    </row>
    <row r="1591" spans="2:16" ht="15" customHeight="1" x14ac:dyDescent="0.2">
      <c r="B1591" s="25"/>
      <c r="C1591" s="24"/>
      <c r="D1591" s="24"/>
      <c r="E1591" s="24" t="s">
        <v>2793</v>
      </c>
      <c r="F1591" s="24"/>
      <c r="G1591" s="57" t="s">
        <v>2792</v>
      </c>
      <c r="H1591" s="26">
        <v>0</v>
      </c>
      <c r="I1591" s="26">
        <v>0</v>
      </c>
      <c r="J1591" s="26">
        <v>0</v>
      </c>
      <c r="K1591" s="26">
        <v>0</v>
      </c>
      <c r="L1591" s="26">
        <v>0</v>
      </c>
      <c r="M1591" s="26">
        <v>0</v>
      </c>
      <c r="N1591" s="26">
        <v>0</v>
      </c>
      <c r="O1591" s="26">
        <v>0</v>
      </c>
      <c r="P1591" s="137">
        <v>0</v>
      </c>
    </row>
    <row r="1592" spans="2:16" ht="15" customHeight="1" x14ac:dyDescent="0.2">
      <c r="B1592" s="61"/>
      <c r="C1592" s="62"/>
      <c r="D1592" s="62"/>
      <c r="E1592" s="62"/>
      <c r="F1592" s="45" t="s">
        <v>2794</v>
      </c>
      <c r="G1592" s="55" t="s">
        <v>2792</v>
      </c>
      <c r="H1592" s="46">
        <v>2373491.54</v>
      </c>
      <c r="I1592" s="46">
        <v>2262061.2799999998</v>
      </c>
      <c r="J1592" s="46">
        <v>2277956.41</v>
      </c>
      <c r="K1592" s="46">
        <v>2696499</v>
      </c>
      <c r="L1592" s="46">
        <v>2847736</v>
      </c>
      <c r="M1592" s="46">
        <v>2910440.2</v>
      </c>
      <c r="N1592" s="46">
        <v>3158082.53</v>
      </c>
      <c r="O1592" s="46">
        <v>3150397.19</v>
      </c>
      <c r="P1592" s="135">
        <v>3012208.05</v>
      </c>
    </row>
    <row r="1593" spans="2:16" ht="15" customHeight="1" x14ac:dyDescent="0.2">
      <c r="B1593" s="65"/>
      <c r="C1593" s="39"/>
      <c r="D1593" s="39" t="s">
        <v>2795</v>
      </c>
      <c r="E1593" s="39"/>
      <c r="F1593" s="39"/>
      <c r="G1593" s="53" t="s">
        <v>2796</v>
      </c>
      <c r="H1593" s="40">
        <v>0</v>
      </c>
      <c r="I1593" s="40">
        <v>0</v>
      </c>
      <c r="J1593" s="40">
        <v>0</v>
      </c>
      <c r="K1593" s="40">
        <v>0</v>
      </c>
      <c r="L1593" s="40">
        <v>0</v>
      </c>
      <c r="M1593" s="40">
        <v>0</v>
      </c>
      <c r="N1593" s="40">
        <v>0</v>
      </c>
      <c r="O1593" s="40">
        <v>0</v>
      </c>
      <c r="P1593" s="133">
        <v>0</v>
      </c>
    </row>
    <row r="1594" spans="2:16" ht="15" customHeight="1" x14ac:dyDescent="0.2">
      <c r="B1594" s="25"/>
      <c r="C1594" s="24"/>
      <c r="D1594" s="24"/>
      <c r="E1594" s="24" t="s">
        <v>2797</v>
      </c>
      <c r="F1594" s="24"/>
      <c r="G1594" s="57" t="s">
        <v>2796</v>
      </c>
      <c r="H1594" s="26">
        <v>0</v>
      </c>
      <c r="I1594" s="26">
        <v>0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137">
        <v>0</v>
      </c>
    </row>
    <row r="1595" spans="2:16" ht="15" customHeight="1" x14ac:dyDescent="0.2">
      <c r="B1595" s="61"/>
      <c r="C1595" s="62"/>
      <c r="D1595" s="62"/>
      <c r="E1595" s="62"/>
      <c r="F1595" s="45" t="s">
        <v>2798</v>
      </c>
      <c r="G1595" s="55" t="s">
        <v>2796</v>
      </c>
      <c r="H1595" s="46">
        <v>0</v>
      </c>
      <c r="I1595" s="46">
        <v>0</v>
      </c>
      <c r="J1595" s="46">
        <v>0</v>
      </c>
      <c r="K1595" s="46">
        <v>0</v>
      </c>
      <c r="L1595" s="46">
        <v>0</v>
      </c>
      <c r="M1595" s="46">
        <v>0</v>
      </c>
      <c r="N1595" s="46">
        <v>0</v>
      </c>
      <c r="O1595" s="46">
        <v>0</v>
      </c>
      <c r="P1595" s="135">
        <v>0</v>
      </c>
    </row>
    <row r="1596" spans="2:16" ht="15" customHeight="1" x14ac:dyDescent="0.2">
      <c r="B1596" s="34"/>
      <c r="C1596" s="35" t="s">
        <v>2799</v>
      </c>
      <c r="D1596" s="35"/>
      <c r="E1596" s="35"/>
      <c r="F1596" s="35"/>
      <c r="G1596" s="52" t="s">
        <v>2800</v>
      </c>
      <c r="H1596" s="74">
        <v>0</v>
      </c>
      <c r="I1596" s="74">
        <v>0</v>
      </c>
      <c r="J1596" s="74">
        <v>0</v>
      </c>
      <c r="K1596" s="74">
        <v>0</v>
      </c>
      <c r="L1596" s="74">
        <v>0</v>
      </c>
      <c r="M1596" s="74">
        <v>0</v>
      </c>
      <c r="N1596" s="74">
        <v>0</v>
      </c>
      <c r="O1596" s="74">
        <v>0</v>
      </c>
      <c r="P1596" s="145">
        <v>0</v>
      </c>
    </row>
    <row r="1597" spans="2:16" ht="15" customHeight="1" x14ac:dyDescent="0.2">
      <c r="B1597" s="65"/>
      <c r="C1597" s="39"/>
      <c r="D1597" s="39" t="s">
        <v>2801</v>
      </c>
      <c r="E1597" s="39"/>
      <c r="F1597" s="39"/>
      <c r="G1597" s="53" t="s">
        <v>2802</v>
      </c>
      <c r="H1597" s="40">
        <v>0</v>
      </c>
      <c r="I1597" s="40">
        <v>0</v>
      </c>
      <c r="J1597" s="40">
        <v>0</v>
      </c>
      <c r="K1597" s="40">
        <v>0</v>
      </c>
      <c r="L1597" s="40">
        <v>0</v>
      </c>
      <c r="M1597" s="40">
        <v>0</v>
      </c>
      <c r="N1597" s="40">
        <v>0</v>
      </c>
      <c r="O1597" s="40">
        <v>0</v>
      </c>
      <c r="P1597" s="133">
        <v>0</v>
      </c>
    </row>
    <row r="1598" spans="2:16" ht="15" customHeight="1" x14ac:dyDescent="0.2">
      <c r="B1598" s="25"/>
      <c r="C1598" s="24"/>
      <c r="D1598" s="24"/>
      <c r="E1598" s="24" t="s">
        <v>2803</v>
      </c>
      <c r="F1598" s="24"/>
      <c r="G1598" s="57" t="s">
        <v>2804</v>
      </c>
      <c r="H1598" s="26">
        <v>0</v>
      </c>
      <c r="I1598" s="26">
        <v>0</v>
      </c>
      <c r="J1598" s="26">
        <v>0</v>
      </c>
      <c r="K1598" s="26">
        <v>0</v>
      </c>
      <c r="L1598" s="26">
        <v>0</v>
      </c>
      <c r="M1598" s="26">
        <v>0</v>
      </c>
      <c r="N1598" s="26">
        <v>0</v>
      </c>
      <c r="O1598" s="26">
        <v>0</v>
      </c>
      <c r="P1598" s="137">
        <v>0</v>
      </c>
    </row>
    <row r="1599" spans="2:16" ht="15" customHeight="1" x14ac:dyDescent="0.2">
      <c r="B1599" s="61"/>
      <c r="C1599" s="62"/>
      <c r="D1599" s="62"/>
      <c r="E1599" s="62"/>
      <c r="F1599" s="45" t="s">
        <v>2805</v>
      </c>
      <c r="G1599" s="55" t="s">
        <v>4296</v>
      </c>
      <c r="H1599" s="46">
        <v>60164.480000000003</v>
      </c>
      <c r="I1599" s="46">
        <v>137702.01</v>
      </c>
      <c r="J1599" s="46">
        <v>74082.850000000006</v>
      </c>
      <c r="K1599" s="46">
        <v>40052.6</v>
      </c>
      <c r="L1599" s="46">
        <v>44890.78</v>
      </c>
      <c r="M1599" s="46">
        <v>133242</v>
      </c>
      <c r="N1599" s="46">
        <v>121278.72</v>
      </c>
      <c r="O1599" s="46">
        <v>95006.07</v>
      </c>
      <c r="P1599" s="135">
        <v>115547.03</v>
      </c>
    </row>
    <row r="1600" spans="2:16" ht="15" customHeight="1" x14ac:dyDescent="0.2">
      <c r="B1600" s="61"/>
      <c r="C1600" s="62"/>
      <c r="D1600" s="62"/>
      <c r="E1600" s="62"/>
      <c r="F1600" s="45" t="s">
        <v>2807</v>
      </c>
      <c r="G1600" s="55" t="s">
        <v>4297</v>
      </c>
      <c r="H1600" s="46">
        <v>0</v>
      </c>
      <c r="I1600" s="46">
        <v>0</v>
      </c>
      <c r="J1600" s="46">
        <v>0</v>
      </c>
      <c r="K1600" s="46">
        <v>0</v>
      </c>
      <c r="L1600" s="46">
        <v>0</v>
      </c>
      <c r="M1600" s="46">
        <v>0</v>
      </c>
      <c r="N1600" s="46">
        <v>0</v>
      </c>
      <c r="O1600" s="46">
        <v>0</v>
      </c>
      <c r="P1600" s="135">
        <v>0</v>
      </c>
    </row>
    <row r="1601" spans="2:16" ht="15" customHeight="1" x14ac:dyDescent="0.2">
      <c r="B1601" s="25"/>
      <c r="C1601" s="24"/>
      <c r="D1601" s="24"/>
      <c r="E1601" s="24" t="s">
        <v>2809</v>
      </c>
      <c r="F1601" s="24"/>
      <c r="G1601" s="57" t="s">
        <v>2810</v>
      </c>
      <c r="H1601" s="26">
        <v>0</v>
      </c>
      <c r="I1601" s="26">
        <v>0</v>
      </c>
      <c r="J1601" s="26">
        <v>0</v>
      </c>
      <c r="K1601" s="26">
        <v>0</v>
      </c>
      <c r="L1601" s="26">
        <v>0</v>
      </c>
      <c r="M1601" s="26">
        <v>0</v>
      </c>
      <c r="N1601" s="26">
        <v>0</v>
      </c>
      <c r="O1601" s="26">
        <v>0</v>
      </c>
      <c r="P1601" s="137">
        <v>0</v>
      </c>
    </row>
    <row r="1602" spans="2:16" ht="15" customHeight="1" x14ac:dyDescent="0.2">
      <c r="B1602" s="61"/>
      <c r="C1602" s="62"/>
      <c r="D1602" s="62"/>
      <c r="E1602" s="62"/>
      <c r="F1602" s="45" t="s">
        <v>2811</v>
      </c>
      <c r="G1602" s="55" t="s">
        <v>4298</v>
      </c>
      <c r="H1602" s="46">
        <v>0</v>
      </c>
      <c r="I1602" s="46">
        <v>14426.22</v>
      </c>
      <c r="J1602" s="46">
        <v>14528.12</v>
      </c>
      <c r="K1602" s="46">
        <v>724.2</v>
      </c>
      <c r="L1602" s="46">
        <v>29589.43</v>
      </c>
      <c r="M1602" s="46">
        <v>0</v>
      </c>
      <c r="N1602" s="46">
        <v>32.549999999999997</v>
      </c>
      <c r="O1602" s="46">
        <v>0</v>
      </c>
      <c r="P1602" s="135">
        <v>67368.639999999999</v>
      </c>
    </row>
    <row r="1603" spans="2:16" ht="15" customHeight="1" x14ac:dyDescent="0.2">
      <c r="B1603" s="61"/>
      <c r="C1603" s="62"/>
      <c r="D1603" s="62"/>
      <c r="E1603" s="62"/>
      <c r="F1603" s="45" t="s">
        <v>2813</v>
      </c>
      <c r="G1603" s="55" t="s">
        <v>4299</v>
      </c>
      <c r="H1603" s="46">
        <v>0</v>
      </c>
      <c r="I1603" s="46">
        <v>0</v>
      </c>
      <c r="J1603" s="46">
        <v>0</v>
      </c>
      <c r="K1603" s="46">
        <v>0</v>
      </c>
      <c r="L1603" s="46">
        <v>0</v>
      </c>
      <c r="M1603" s="46">
        <v>0</v>
      </c>
      <c r="N1603" s="46">
        <v>0</v>
      </c>
      <c r="O1603" s="46">
        <v>0</v>
      </c>
      <c r="P1603" s="135">
        <v>0</v>
      </c>
    </row>
    <row r="1604" spans="2:16" ht="15" customHeight="1" x14ac:dyDescent="0.2">
      <c r="B1604" s="65"/>
      <c r="C1604" s="39"/>
      <c r="D1604" s="39" t="s">
        <v>2815</v>
      </c>
      <c r="E1604" s="39"/>
      <c r="F1604" s="39"/>
      <c r="G1604" s="53" t="s">
        <v>2816</v>
      </c>
      <c r="H1604" s="40">
        <v>0</v>
      </c>
      <c r="I1604" s="40">
        <v>0</v>
      </c>
      <c r="J1604" s="40">
        <v>0</v>
      </c>
      <c r="K1604" s="40">
        <v>0</v>
      </c>
      <c r="L1604" s="40">
        <v>0</v>
      </c>
      <c r="M1604" s="40">
        <v>0</v>
      </c>
      <c r="N1604" s="40">
        <v>0</v>
      </c>
      <c r="O1604" s="40">
        <v>0</v>
      </c>
      <c r="P1604" s="133">
        <v>0</v>
      </c>
    </row>
    <row r="1605" spans="2:16" ht="15" customHeight="1" x14ac:dyDescent="0.2">
      <c r="B1605" s="25"/>
      <c r="C1605" s="24"/>
      <c r="D1605" s="24"/>
      <c r="E1605" s="24" t="s">
        <v>2817</v>
      </c>
      <c r="F1605" s="24"/>
      <c r="G1605" s="57" t="s">
        <v>2818</v>
      </c>
      <c r="H1605" s="26">
        <v>0</v>
      </c>
      <c r="I1605" s="26">
        <v>0</v>
      </c>
      <c r="J1605" s="26">
        <v>0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137">
        <v>0</v>
      </c>
    </row>
    <row r="1606" spans="2:16" ht="15" customHeight="1" x14ac:dyDescent="0.2">
      <c r="B1606" s="61"/>
      <c r="C1606" s="62"/>
      <c r="D1606" s="62"/>
      <c r="E1606" s="62"/>
      <c r="F1606" s="45" t="s">
        <v>2819</v>
      </c>
      <c r="G1606" s="55" t="s">
        <v>2820</v>
      </c>
      <c r="H1606" s="46">
        <v>0</v>
      </c>
      <c r="I1606" s="46">
        <v>0</v>
      </c>
      <c r="J1606" s="46">
        <v>0</v>
      </c>
      <c r="K1606" s="46">
        <v>0</v>
      </c>
      <c r="L1606" s="46">
        <v>0</v>
      </c>
      <c r="M1606" s="46">
        <v>0</v>
      </c>
      <c r="N1606" s="46">
        <v>0</v>
      </c>
      <c r="O1606" s="46">
        <v>0</v>
      </c>
      <c r="P1606" s="135">
        <v>0</v>
      </c>
    </row>
    <row r="1607" spans="2:16" ht="30" customHeight="1" x14ac:dyDescent="0.2">
      <c r="B1607" s="61"/>
      <c r="C1607" s="62"/>
      <c r="D1607" s="62"/>
      <c r="E1607" s="62"/>
      <c r="F1607" s="45" t="s">
        <v>2821</v>
      </c>
      <c r="G1607" s="55" t="s">
        <v>2822</v>
      </c>
      <c r="H1607" s="46">
        <v>883.32</v>
      </c>
      <c r="I1607" s="46">
        <v>616.15</v>
      </c>
      <c r="J1607" s="46">
        <v>552.41</v>
      </c>
      <c r="K1607" s="46">
        <v>0</v>
      </c>
      <c r="L1607" s="46">
        <v>10.3</v>
      </c>
      <c r="M1607" s="46">
        <v>94.8</v>
      </c>
      <c r="N1607" s="46">
        <v>0</v>
      </c>
      <c r="O1607" s="46">
        <v>0</v>
      </c>
      <c r="P1607" s="135">
        <v>0</v>
      </c>
    </row>
    <row r="1608" spans="2:16" ht="15" customHeight="1" x14ac:dyDescent="0.2">
      <c r="B1608" s="25"/>
      <c r="C1608" s="24"/>
      <c r="D1608" s="24"/>
      <c r="E1608" s="24" t="s">
        <v>2823</v>
      </c>
      <c r="F1608" s="24"/>
      <c r="G1608" s="57" t="s">
        <v>2824</v>
      </c>
      <c r="H1608" s="26">
        <v>0</v>
      </c>
      <c r="I1608" s="26">
        <v>0</v>
      </c>
      <c r="J1608" s="26">
        <v>0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137">
        <v>0</v>
      </c>
    </row>
    <row r="1609" spans="2:16" ht="30" customHeight="1" x14ac:dyDescent="0.2">
      <c r="B1609" s="61"/>
      <c r="C1609" s="62"/>
      <c r="D1609" s="62"/>
      <c r="E1609" s="62"/>
      <c r="F1609" s="45" t="s">
        <v>2825</v>
      </c>
      <c r="G1609" s="55" t="s">
        <v>2826</v>
      </c>
      <c r="H1609" s="46">
        <v>0</v>
      </c>
      <c r="I1609" s="46">
        <v>0</v>
      </c>
      <c r="J1609" s="46">
        <v>0</v>
      </c>
      <c r="K1609" s="46">
        <v>0</v>
      </c>
      <c r="L1609" s="46">
        <v>0</v>
      </c>
      <c r="M1609" s="46">
        <v>0</v>
      </c>
      <c r="N1609" s="46">
        <v>0</v>
      </c>
      <c r="O1609" s="46">
        <v>0</v>
      </c>
      <c r="P1609" s="135">
        <v>0</v>
      </c>
    </row>
    <row r="1610" spans="2:16" ht="30" customHeight="1" x14ac:dyDescent="0.2">
      <c r="B1610" s="61"/>
      <c r="C1610" s="62"/>
      <c r="D1610" s="62"/>
      <c r="E1610" s="62"/>
      <c r="F1610" s="45" t="s">
        <v>2827</v>
      </c>
      <c r="G1610" s="55" t="s">
        <v>2828</v>
      </c>
      <c r="H1610" s="46">
        <v>39406.89</v>
      </c>
      <c r="I1610" s="46">
        <v>32702.28</v>
      </c>
      <c r="J1610" s="46">
        <v>40132.22</v>
      </c>
      <c r="K1610" s="46">
        <v>88740.35</v>
      </c>
      <c r="L1610" s="46">
        <v>106084.79</v>
      </c>
      <c r="M1610" s="46">
        <v>62724.01</v>
      </c>
      <c r="N1610" s="46">
        <v>38345.26</v>
      </c>
      <c r="O1610" s="46">
        <v>12487.16</v>
      </c>
      <c r="P1610" s="135">
        <v>6758.16</v>
      </c>
    </row>
    <row r="1611" spans="2:16" ht="15" customHeight="1" x14ac:dyDescent="0.2">
      <c r="B1611" s="65"/>
      <c r="C1611" s="39"/>
      <c r="D1611" s="39" t="s">
        <v>2829</v>
      </c>
      <c r="E1611" s="39"/>
      <c r="F1611" s="39"/>
      <c r="G1611" s="53" t="s">
        <v>2830</v>
      </c>
      <c r="H1611" s="40">
        <v>0</v>
      </c>
      <c r="I1611" s="40">
        <v>0</v>
      </c>
      <c r="J1611" s="40">
        <v>0</v>
      </c>
      <c r="K1611" s="40">
        <v>0</v>
      </c>
      <c r="L1611" s="40">
        <v>0</v>
      </c>
      <c r="M1611" s="40">
        <v>0</v>
      </c>
      <c r="N1611" s="40">
        <v>0</v>
      </c>
      <c r="O1611" s="40">
        <v>0</v>
      </c>
      <c r="P1611" s="133">
        <v>0</v>
      </c>
    </row>
    <row r="1612" spans="2:16" ht="15" customHeight="1" x14ac:dyDescent="0.2">
      <c r="B1612" s="25"/>
      <c r="C1612" s="24"/>
      <c r="D1612" s="24"/>
      <c r="E1612" s="24" t="s">
        <v>2831</v>
      </c>
      <c r="F1612" s="24"/>
      <c r="G1612" s="57" t="s">
        <v>2830</v>
      </c>
      <c r="H1612" s="26">
        <v>0</v>
      </c>
      <c r="I1612" s="26">
        <v>0</v>
      </c>
      <c r="J1612" s="26">
        <v>0</v>
      </c>
      <c r="K1612" s="26">
        <v>0</v>
      </c>
      <c r="L1612" s="26">
        <v>0</v>
      </c>
      <c r="M1612" s="26">
        <v>0</v>
      </c>
      <c r="N1612" s="26">
        <v>0</v>
      </c>
      <c r="O1612" s="26">
        <v>0</v>
      </c>
      <c r="P1612" s="137">
        <v>0</v>
      </c>
    </row>
    <row r="1613" spans="2:16" ht="15" customHeight="1" x14ac:dyDescent="0.2">
      <c r="B1613" s="61"/>
      <c r="C1613" s="62"/>
      <c r="D1613" s="62"/>
      <c r="E1613" s="62"/>
      <c r="F1613" s="45" t="s">
        <v>2832</v>
      </c>
      <c r="G1613" s="55" t="s">
        <v>2833</v>
      </c>
      <c r="H1613" s="46">
        <v>1410329.34</v>
      </c>
      <c r="I1613" s="46">
        <v>1554202.01</v>
      </c>
      <c r="J1613" s="46">
        <v>1623926.19</v>
      </c>
      <c r="K1613" s="46">
        <v>1516283.47</v>
      </c>
      <c r="L1613" s="46">
        <v>1411414.53</v>
      </c>
      <c r="M1613" s="46">
        <v>1473736.21</v>
      </c>
      <c r="N1613" s="46">
        <v>1410148.75</v>
      </c>
      <c r="O1613" s="46">
        <v>916567.58</v>
      </c>
      <c r="P1613" s="135">
        <v>1373023.01</v>
      </c>
    </row>
    <row r="1614" spans="2:16" ht="15" customHeight="1" x14ac:dyDescent="0.2">
      <c r="B1614" s="61"/>
      <c r="C1614" s="62"/>
      <c r="D1614" s="62"/>
      <c r="E1614" s="62"/>
      <c r="F1614" s="45" t="s">
        <v>2834</v>
      </c>
      <c r="G1614" s="55" t="s">
        <v>2835</v>
      </c>
      <c r="H1614" s="46">
        <v>413453.94</v>
      </c>
      <c r="I1614" s="46">
        <v>361825.49</v>
      </c>
      <c r="J1614" s="46">
        <v>330029.53000000003</v>
      </c>
      <c r="K1614" s="46">
        <v>24147.98</v>
      </c>
      <c r="L1614" s="46">
        <v>321934.82</v>
      </c>
      <c r="M1614" s="46">
        <v>34636.400000000001</v>
      </c>
      <c r="N1614" s="46">
        <v>101066.66</v>
      </c>
      <c r="O1614" s="46">
        <v>924383.28</v>
      </c>
      <c r="P1614" s="135">
        <v>75217.42</v>
      </c>
    </row>
    <row r="1615" spans="2:16" ht="15" customHeight="1" x14ac:dyDescent="0.2">
      <c r="B1615" s="65"/>
      <c r="C1615" s="39"/>
      <c r="D1615" s="39" t="s">
        <v>2836</v>
      </c>
      <c r="E1615" s="39"/>
      <c r="F1615" s="39"/>
      <c r="G1615" s="53" t="s">
        <v>2837</v>
      </c>
      <c r="H1615" s="40">
        <v>0</v>
      </c>
      <c r="I1615" s="40">
        <v>0</v>
      </c>
      <c r="J1615" s="40">
        <v>0</v>
      </c>
      <c r="K1615" s="40">
        <v>0</v>
      </c>
      <c r="L1615" s="40">
        <v>0</v>
      </c>
      <c r="M1615" s="40">
        <v>0</v>
      </c>
      <c r="N1615" s="40">
        <v>0</v>
      </c>
      <c r="O1615" s="40">
        <v>0</v>
      </c>
      <c r="P1615" s="133">
        <v>0</v>
      </c>
    </row>
    <row r="1616" spans="2:16" ht="15" customHeight="1" x14ac:dyDescent="0.2">
      <c r="B1616" s="25"/>
      <c r="C1616" s="24"/>
      <c r="D1616" s="24"/>
      <c r="E1616" s="24" t="s">
        <v>2838</v>
      </c>
      <c r="F1616" s="24"/>
      <c r="G1616" s="57" t="s">
        <v>2839</v>
      </c>
      <c r="H1616" s="26">
        <v>0</v>
      </c>
      <c r="I1616" s="26">
        <v>0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137">
        <v>0</v>
      </c>
    </row>
    <row r="1617" spans="2:16" ht="15" customHeight="1" x14ac:dyDescent="0.2">
      <c r="B1617" s="61"/>
      <c r="C1617" s="62"/>
      <c r="D1617" s="62"/>
      <c r="E1617" s="62"/>
      <c r="F1617" s="45" t="s">
        <v>2840</v>
      </c>
      <c r="G1617" s="55" t="s">
        <v>2841</v>
      </c>
      <c r="H1617" s="46">
        <v>0</v>
      </c>
      <c r="I1617" s="46">
        <v>0</v>
      </c>
      <c r="J1617" s="46">
        <v>587.74</v>
      </c>
      <c r="K1617" s="46">
        <v>627.16</v>
      </c>
      <c r="L1617" s="46">
        <v>290.18</v>
      </c>
      <c r="M1617" s="46">
        <v>106.62</v>
      </c>
      <c r="N1617" s="46">
        <v>239.01</v>
      </c>
      <c r="O1617" s="46">
        <v>943.44</v>
      </c>
      <c r="P1617" s="135">
        <v>638.91999999999996</v>
      </c>
    </row>
    <row r="1618" spans="2:16" ht="15" customHeight="1" x14ac:dyDescent="0.2">
      <c r="B1618" s="61"/>
      <c r="C1618" s="62"/>
      <c r="D1618" s="62"/>
      <c r="E1618" s="62"/>
      <c r="F1618" s="45" t="s">
        <v>2842</v>
      </c>
      <c r="G1618" s="55" t="s">
        <v>2843</v>
      </c>
      <c r="H1618" s="46">
        <v>327640.83</v>
      </c>
      <c r="I1618" s="46">
        <v>137887.73000000001</v>
      </c>
      <c r="J1618" s="46">
        <v>228688.43</v>
      </c>
      <c r="K1618" s="46">
        <v>39985.29</v>
      </c>
      <c r="L1618" s="46">
        <v>78367.91</v>
      </c>
      <c r="M1618" s="46">
        <v>225664.32</v>
      </c>
      <c r="N1618" s="46">
        <v>42478.16</v>
      </c>
      <c r="O1618" s="46">
        <v>68308.740000000005</v>
      </c>
      <c r="P1618" s="135">
        <v>47813.24</v>
      </c>
    </row>
    <row r="1619" spans="2:16" ht="15" customHeight="1" x14ac:dyDescent="0.2">
      <c r="B1619" s="25"/>
      <c r="C1619" s="24"/>
      <c r="D1619" s="24"/>
      <c r="E1619" s="24" t="s">
        <v>2844</v>
      </c>
      <c r="F1619" s="24"/>
      <c r="G1619" s="57" t="s">
        <v>2845</v>
      </c>
      <c r="H1619" s="26">
        <v>0</v>
      </c>
      <c r="I1619" s="26">
        <v>0</v>
      </c>
      <c r="J1619" s="26">
        <v>0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137">
        <v>0</v>
      </c>
    </row>
    <row r="1620" spans="2:16" ht="15" customHeight="1" x14ac:dyDescent="0.2">
      <c r="B1620" s="61"/>
      <c r="C1620" s="62"/>
      <c r="D1620" s="62"/>
      <c r="E1620" s="62"/>
      <c r="F1620" s="45" t="s">
        <v>2846</v>
      </c>
      <c r="G1620" s="55" t="s">
        <v>2847</v>
      </c>
      <c r="H1620" s="46">
        <v>0</v>
      </c>
      <c r="I1620" s="46">
        <v>0</v>
      </c>
      <c r="J1620" s="46">
        <v>0</v>
      </c>
      <c r="K1620" s="46">
        <v>0</v>
      </c>
      <c r="L1620" s="46">
        <v>0</v>
      </c>
      <c r="M1620" s="46">
        <v>0</v>
      </c>
      <c r="N1620" s="46">
        <v>0</v>
      </c>
      <c r="O1620" s="46">
        <v>0</v>
      </c>
      <c r="P1620" s="135">
        <v>0</v>
      </c>
    </row>
    <row r="1621" spans="2:16" ht="15" customHeight="1" x14ac:dyDescent="0.2">
      <c r="B1621" s="61"/>
      <c r="C1621" s="62"/>
      <c r="D1621" s="62"/>
      <c r="E1621" s="62"/>
      <c r="F1621" s="45" t="s">
        <v>2848</v>
      </c>
      <c r="G1621" s="55" t="s">
        <v>2849</v>
      </c>
      <c r="H1621" s="46">
        <v>17484.25</v>
      </c>
      <c r="I1621" s="46">
        <v>912.83</v>
      </c>
      <c r="J1621" s="46">
        <v>11201.23</v>
      </c>
      <c r="K1621" s="46">
        <v>3760.61</v>
      </c>
      <c r="L1621" s="46">
        <v>19820.75</v>
      </c>
      <c r="M1621" s="46">
        <v>11984.23</v>
      </c>
      <c r="N1621" s="46">
        <v>986.08</v>
      </c>
      <c r="O1621" s="46">
        <v>69509.63</v>
      </c>
      <c r="P1621" s="135">
        <v>0</v>
      </c>
    </row>
    <row r="1622" spans="2:16" ht="15" customHeight="1" x14ac:dyDescent="0.2">
      <c r="B1622" s="34"/>
      <c r="C1622" s="35" t="s">
        <v>2850</v>
      </c>
      <c r="D1622" s="35"/>
      <c r="E1622" s="35"/>
      <c r="F1622" s="35"/>
      <c r="G1622" s="52" t="s">
        <v>2851</v>
      </c>
      <c r="H1622" s="74">
        <v>0</v>
      </c>
      <c r="I1622" s="74">
        <v>0</v>
      </c>
      <c r="J1622" s="74">
        <v>0</v>
      </c>
      <c r="K1622" s="74">
        <v>0</v>
      </c>
      <c r="L1622" s="74">
        <v>0</v>
      </c>
      <c r="M1622" s="74">
        <v>0</v>
      </c>
      <c r="N1622" s="74">
        <v>0</v>
      </c>
      <c r="O1622" s="74">
        <v>0</v>
      </c>
      <c r="P1622" s="145">
        <v>0</v>
      </c>
    </row>
    <row r="1623" spans="2:16" ht="15" customHeight="1" x14ac:dyDescent="0.2">
      <c r="B1623" s="65"/>
      <c r="C1623" s="39"/>
      <c r="D1623" s="39" t="s">
        <v>2852</v>
      </c>
      <c r="E1623" s="39"/>
      <c r="F1623" s="39"/>
      <c r="G1623" s="53" t="s">
        <v>2853</v>
      </c>
      <c r="H1623" s="40">
        <v>0</v>
      </c>
      <c r="I1623" s="40">
        <v>0</v>
      </c>
      <c r="J1623" s="40">
        <v>0</v>
      </c>
      <c r="K1623" s="40">
        <v>0</v>
      </c>
      <c r="L1623" s="40">
        <v>0</v>
      </c>
      <c r="M1623" s="40">
        <v>0</v>
      </c>
      <c r="N1623" s="40">
        <v>0</v>
      </c>
      <c r="O1623" s="40">
        <v>0</v>
      </c>
      <c r="P1623" s="133">
        <v>0</v>
      </c>
    </row>
    <row r="1624" spans="2:16" ht="15" customHeight="1" x14ac:dyDescent="0.2">
      <c r="B1624" s="25"/>
      <c r="C1624" s="24"/>
      <c r="D1624" s="24"/>
      <c r="E1624" s="24" t="s">
        <v>2854</v>
      </c>
      <c r="F1624" s="24"/>
      <c r="G1624" s="57" t="s">
        <v>2855</v>
      </c>
      <c r="H1624" s="26">
        <v>0</v>
      </c>
      <c r="I1624" s="26">
        <v>0</v>
      </c>
      <c r="J1624" s="26">
        <v>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137">
        <v>0</v>
      </c>
    </row>
    <row r="1625" spans="2:16" ht="15" customHeight="1" x14ac:dyDescent="0.2">
      <c r="B1625" s="61"/>
      <c r="C1625" s="62"/>
      <c r="D1625" s="62"/>
      <c r="E1625" s="62"/>
      <c r="F1625" s="45" t="s">
        <v>2856</v>
      </c>
      <c r="G1625" s="55" t="s">
        <v>2855</v>
      </c>
      <c r="H1625" s="46">
        <v>29984.5</v>
      </c>
      <c r="I1625" s="46">
        <v>70478.509999999995</v>
      </c>
      <c r="J1625" s="46">
        <v>65237.19</v>
      </c>
      <c r="K1625" s="46">
        <v>39887.440000000002</v>
      </c>
      <c r="L1625" s="46">
        <v>80968.94</v>
      </c>
      <c r="M1625" s="46">
        <v>93993.24</v>
      </c>
      <c r="N1625" s="46">
        <v>65553.919999999998</v>
      </c>
      <c r="O1625" s="46">
        <v>40665.32</v>
      </c>
      <c r="P1625" s="135">
        <v>82909.81</v>
      </c>
    </row>
    <row r="1626" spans="2:16" ht="15" customHeight="1" x14ac:dyDescent="0.2">
      <c r="B1626" s="25"/>
      <c r="C1626" s="24"/>
      <c r="D1626" s="24"/>
      <c r="E1626" s="24" t="s">
        <v>2857</v>
      </c>
      <c r="F1626" s="24"/>
      <c r="G1626" s="57" t="s">
        <v>4300</v>
      </c>
      <c r="H1626" s="26">
        <v>0</v>
      </c>
      <c r="I1626" s="26">
        <v>0</v>
      </c>
      <c r="J1626" s="26">
        <v>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137">
        <v>0</v>
      </c>
    </row>
    <row r="1627" spans="2:16" ht="15" customHeight="1" x14ac:dyDescent="0.2">
      <c r="B1627" s="61"/>
      <c r="C1627" s="62"/>
      <c r="D1627" s="62"/>
      <c r="E1627" s="62"/>
      <c r="F1627" s="45" t="s">
        <v>2858</v>
      </c>
      <c r="G1627" s="55" t="s">
        <v>2859</v>
      </c>
      <c r="H1627" s="46">
        <v>15382.8</v>
      </c>
      <c r="I1627" s="46">
        <v>20907.43</v>
      </c>
      <c r="J1627" s="46">
        <v>17709.96</v>
      </c>
      <c r="K1627" s="46">
        <v>17407.79</v>
      </c>
      <c r="L1627" s="46">
        <v>21322.65</v>
      </c>
      <c r="M1627" s="46">
        <v>42166.23</v>
      </c>
      <c r="N1627" s="46">
        <v>28939.58</v>
      </c>
      <c r="O1627" s="46">
        <v>23454.42</v>
      </c>
      <c r="P1627" s="135">
        <v>32792.25</v>
      </c>
    </row>
    <row r="1628" spans="2:16" ht="15" customHeight="1" x14ac:dyDescent="0.2">
      <c r="B1628" s="61"/>
      <c r="C1628" s="62"/>
      <c r="D1628" s="62"/>
      <c r="E1628" s="62"/>
      <c r="F1628" s="45" t="s">
        <v>2860</v>
      </c>
      <c r="G1628" s="55" t="s">
        <v>4301</v>
      </c>
      <c r="H1628" s="46">
        <v>3055.5</v>
      </c>
      <c r="I1628" s="46">
        <v>1077.0899999999999</v>
      </c>
      <c r="J1628" s="46">
        <v>634.41</v>
      </c>
      <c r="K1628" s="46">
        <v>1440.47</v>
      </c>
      <c r="L1628" s="46">
        <v>8815.49</v>
      </c>
      <c r="M1628" s="46">
        <v>1580.98</v>
      </c>
      <c r="N1628" s="46">
        <v>2747.53</v>
      </c>
      <c r="O1628" s="46">
        <v>993.42</v>
      </c>
      <c r="P1628" s="135">
        <v>499.66</v>
      </c>
    </row>
    <row r="1629" spans="2:16" ht="15" customHeight="1" x14ac:dyDescent="0.2">
      <c r="B1629" s="65"/>
      <c r="C1629" s="39"/>
      <c r="D1629" s="39" t="s">
        <v>2862</v>
      </c>
      <c r="E1629" s="39"/>
      <c r="F1629" s="39"/>
      <c r="G1629" s="53" t="s">
        <v>2863</v>
      </c>
      <c r="H1629" s="40">
        <v>0</v>
      </c>
      <c r="I1629" s="40">
        <v>0</v>
      </c>
      <c r="J1629" s="40">
        <v>0</v>
      </c>
      <c r="K1629" s="40">
        <v>0</v>
      </c>
      <c r="L1629" s="40">
        <v>0</v>
      </c>
      <c r="M1629" s="40">
        <v>0</v>
      </c>
      <c r="N1629" s="40">
        <v>0</v>
      </c>
      <c r="O1629" s="40">
        <v>0</v>
      </c>
      <c r="P1629" s="133">
        <v>0</v>
      </c>
    </row>
    <row r="1630" spans="2:16" ht="15" customHeight="1" x14ac:dyDescent="0.2">
      <c r="B1630" s="25"/>
      <c r="C1630" s="24"/>
      <c r="D1630" s="24"/>
      <c r="E1630" s="24" t="s">
        <v>2864</v>
      </c>
      <c r="F1630" s="24"/>
      <c r="G1630" s="57" t="s">
        <v>2863</v>
      </c>
      <c r="H1630" s="26">
        <v>0</v>
      </c>
      <c r="I1630" s="26">
        <v>0</v>
      </c>
      <c r="J1630" s="26">
        <v>0</v>
      </c>
      <c r="K1630" s="26">
        <v>0</v>
      </c>
      <c r="L1630" s="26">
        <v>0</v>
      </c>
      <c r="M1630" s="26">
        <v>0</v>
      </c>
      <c r="N1630" s="26">
        <v>0</v>
      </c>
      <c r="O1630" s="26">
        <v>0</v>
      </c>
      <c r="P1630" s="137">
        <v>0</v>
      </c>
    </row>
    <row r="1631" spans="2:16" ht="15" customHeight="1" x14ac:dyDescent="0.2">
      <c r="B1631" s="61"/>
      <c r="C1631" s="62"/>
      <c r="D1631" s="62"/>
      <c r="E1631" s="62"/>
      <c r="F1631" s="45" t="s">
        <v>2865</v>
      </c>
      <c r="G1631" s="55" t="s">
        <v>2863</v>
      </c>
      <c r="H1631" s="46">
        <v>15017.84</v>
      </c>
      <c r="I1631" s="46">
        <v>12424.16</v>
      </c>
      <c r="J1631" s="46">
        <v>11148.71</v>
      </c>
      <c r="K1631" s="46">
        <v>11555.61</v>
      </c>
      <c r="L1631" s="46">
        <v>10566.01</v>
      </c>
      <c r="M1631" s="46">
        <v>11620.15</v>
      </c>
      <c r="N1631" s="46">
        <v>11370.79</v>
      </c>
      <c r="O1631" s="46">
        <v>6393.34</v>
      </c>
      <c r="P1631" s="135">
        <v>10471.74</v>
      </c>
    </row>
    <row r="1632" spans="2:16" ht="15" customHeight="1" x14ac:dyDescent="0.2">
      <c r="B1632" s="65"/>
      <c r="C1632" s="39"/>
      <c r="D1632" s="39" t="s">
        <v>2866</v>
      </c>
      <c r="E1632" s="39"/>
      <c r="F1632" s="39"/>
      <c r="G1632" s="53" t="s">
        <v>2867</v>
      </c>
      <c r="H1632" s="40">
        <v>0</v>
      </c>
      <c r="I1632" s="40">
        <v>0</v>
      </c>
      <c r="J1632" s="40">
        <v>0</v>
      </c>
      <c r="K1632" s="40">
        <v>0</v>
      </c>
      <c r="L1632" s="40">
        <v>0</v>
      </c>
      <c r="M1632" s="40">
        <v>0</v>
      </c>
      <c r="N1632" s="40">
        <v>0</v>
      </c>
      <c r="O1632" s="40">
        <v>0</v>
      </c>
      <c r="P1632" s="133">
        <v>0</v>
      </c>
    </row>
    <row r="1633" spans="2:16" ht="15" customHeight="1" x14ac:dyDescent="0.2">
      <c r="B1633" s="25"/>
      <c r="C1633" s="24"/>
      <c r="D1633" s="24"/>
      <c r="E1633" s="24" t="s">
        <v>2868</v>
      </c>
      <c r="F1633" s="24"/>
      <c r="G1633" s="57" t="s">
        <v>2867</v>
      </c>
      <c r="H1633" s="26">
        <v>0</v>
      </c>
      <c r="I1633" s="26">
        <v>0</v>
      </c>
      <c r="J1633" s="26">
        <v>0</v>
      </c>
      <c r="K1633" s="26">
        <v>0</v>
      </c>
      <c r="L1633" s="26">
        <v>0</v>
      </c>
      <c r="M1633" s="26">
        <v>0</v>
      </c>
      <c r="N1633" s="26">
        <v>0</v>
      </c>
      <c r="O1633" s="26">
        <v>0</v>
      </c>
      <c r="P1633" s="137">
        <v>0</v>
      </c>
    </row>
    <row r="1634" spans="2:16" ht="15" customHeight="1" x14ac:dyDescent="0.2">
      <c r="B1634" s="61"/>
      <c r="C1634" s="62"/>
      <c r="D1634" s="62"/>
      <c r="E1634" s="62"/>
      <c r="F1634" s="45" t="s">
        <v>2869</v>
      </c>
      <c r="G1634" s="55" t="s">
        <v>2867</v>
      </c>
      <c r="H1634" s="46">
        <v>0</v>
      </c>
      <c r="I1634" s="46">
        <v>0</v>
      </c>
      <c r="J1634" s="46">
        <v>0</v>
      </c>
      <c r="K1634" s="46">
        <v>0</v>
      </c>
      <c r="L1634" s="46">
        <v>0</v>
      </c>
      <c r="M1634" s="46">
        <v>0</v>
      </c>
      <c r="N1634" s="46">
        <v>0</v>
      </c>
      <c r="O1634" s="46">
        <v>0</v>
      </c>
      <c r="P1634" s="135">
        <v>0</v>
      </c>
    </row>
    <row r="1635" spans="2:16" ht="15" customHeight="1" x14ac:dyDescent="0.2">
      <c r="B1635" s="34"/>
      <c r="C1635" s="35" t="s">
        <v>2870</v>
      </c>
      <c r="D1635" s="35"/>
      <c r="E1635" s="35"/>
      <c r="F1635" s="35"/>
      <c r="G1635" s="52" t="s">
        <v>2871</v>
      </c>
      <c r="H1635" s="74">
        <v>0</v>
      </c>
      <c r="I1635" s="74">
        <v>0</v>
      </c>
      <c r="J1635" s="74">
        <v>0</v>
      </c>
      <c r="K1635" s="74">
        <v>0</v>
      </c>
      <c r="L1635" s="74">
        <v>0</v>
      </c>
      <c r="M1635" s="74">
        <v>0</v>
      </c>
      <c r="N1635" s="74">
        <v>0</v>
      </c>
      <c r="O1635" s="74">
        <v>0</v>
      </c>
      <c r="P1635" s="145">
        <v>0</v>
      </c>
    </row>
    <row r="1636" spans="2:16" ht="15" customHeight="1" x14ac:dyDescent="0.2">
      <c r="B1636" s="65"/>
      <c r="C1636" s="39"/>
      <c r="D1636" s="39" t="s">
        <v>2872</v>
      </c>
      <c r="E1636" s="39"/>
      <c r="F1636" s="39"/>
      <c r="G1636" s="53" t="s">
        <v>2873</v>
      </c>
      <c r="H1636" s="40">
        <v>0</v>
      </c>
      <c r="I1636" s="40">
        <v>0</v>
      </c>
      <c r="J1636" s="40">
        <v>0</v>
      </c>
      <c r="K1636" s="40">
        <v>0</v>
      </c>
      <c r="L1636" s="40">
        <v>0</v>
      </c>
      <c r="M1636" s="40">
        <v>0</v>
      </c>
      <c r="N1636" s="40">
        <v>0</v>
      </c>
      <c r="O1636" s="40">
        <v>0</v>
      </c>
      <c r="P1636" s="133">
        <v>0</v>
      </c>
    </row>
    <row r="1637" spans="2:16" ht="15" customHeight="1" x14ac:dyDescent="0.2">
      <c r="B1637" s="25"/>
      <c r="C1637" s="24"/>
      <c r="D1637" s="24"/>
      <c r="E1637" s="24" t="s">
        <v>2874</v>
      </c>
      <c r="F1637" s="24"/>
      <c r="G1637" s="57" t="s">
        <v>2875</v>
      </c>
      <c r="H1637" s="26">
        <v>0</v>
      </c>
      <c r="I1637" s="26">
        <v>0</v>
      </c>
      <c r="J1637" s="26">
        <v>0</v>
      </c>
      <c r="K1637" s="26">
        <v>0</v>
      </c>
      <c r="L1637" s="26">
        <v>0</v>
      </c>
      <c r="M1637" s="26">
        <v>0</v>
      </c>
      <c r="N1637" s="26">
        <v>0</v>
      </c>
      <c r="O1637" s="26">
        <v>0</v>
      </c>
      <c r="P1637" s="137">
        <v>0</v>
      </c>
    </row>
    <row r="1638" spans="2:16" ht="15" customHeight="1" x14ac:dyDescent="0.2">
      <c r="B1638" s="61"/>
      <c r="C1638" s="62"/>
      <c r="D1638" s="62"/>
      <c r="E1638" s="62"/>
      <c r="F1638" s="45" t="s">
        <v>2876</v>
      </c>
      <c r="G1638" s="55" t="s">
        <v>4302</v>
      </c>
      <c r="H1638" s="46">
        <v>250103.8</v>
      </c>
      <c r="I1638" s="46">
        <v>164106.6</v>
      </c>
      <c r="J1638" s="46">
        <v>171181.45</v>
      </c>
      <c r="K1638" s="46">
        <v>278194.95</v>
      </c>
      <c r="L1638" s="46">
        <v>167236.14000000001</v>
      </c>
      <c r="M1638" s="46">
        <v>213538.98</v>
      </c>
      <c r="N1638" s="46">
        <v>241914.12</v>
      </c>
      <c r="O1638" s="46">
        <v>215025.79</v>
      </c>
      <c r="P1638" s="135">
        <v>234627.6</v>
      </c>
    </row>
    <row r="1639" spans="2:16" ht="15" customHeight="1" x14ac:dyDescent="0.2">
      <c r="B1639" s="61"/>
      <c r="C1639" s="62"/>
      <c r="D1639" s="62"/>
      <c r="E1639" s="62"/>
      <c r="F1639" s="45" t="s">
        <v>2878</v>
      </c>
      <c r="G1639" s="55" t="s">
        <v>4303</v>
      </c>
      <c r="H1639" s="46">
        <v>8711.57</v>
      </c>
      <c r="I1639" s="46">
        <v>9797.6200000000008</v>
      </c>
      <c r="J1639" s="46">
        <v>8094.73</v>
      </c>
      <c r="K1639" s="46">
        <v>9161.15</v>
      </c>
      <c r="L1639" s="46">
        <v>8897.14</v>
      </c>
      <c r="M1639" s="46">
        <v>11461.83</v>
      </c>
      <c r="N1639" s="46">
        <v>11144.94</v>
      </c>
      <c r="O1639" s="46">
        <v>12160.21</v>
      </c>
      <c r="P1639" s="135">
        <v>10860.49</v>
      </c>
    </row>
    <row r="1640" spans="2:16" ht="15" customHeight="1" x14ac:dyDescent="0.2">
      <c r="B1640" s="61"/>
      <c r="C1640" s="62"/>
      <c r="D1640" s="62"/>
      <c r="E1640" s="62"/>
      <c r="F1640" s="45" t="s">
        <v>2880</v>
      </c>
      <c r="G1640" s="55" t="s">
        <v>4304</v>
      </c>
      <c r="H1640" s="46">
        <v>2823945.53</v>
      </c>
      <c r="I1640" s="46">
        <v>4002336.97</v>
      </c>
      <c r="J1640" s="46">
        <v>4515067.79</v>
      </c>
      <c r="K1640" s="46">
        <v>10951476.789999999</v>
      </c>
      <c r="L1640" s="46">
        <v>5699196</v>
      </c>
      <c r="M1640" s="46">
        <v>8702980.3599999994</v>
      </c>
      <c r="N1640" s="46">
        <v>5555146.0700000003</v>
      </c>
      <c r="O1640" s="46">
        <v>5922641.9900000002</v>
      </c>
      <c r="P1640" s="135">
        <v>8962376.5</v>
      </c>
    </row>
    <row r="1641" spans="2:16" ht="15" customHeight="1" x14ac:dyDescent="0.2">
      <c r="B1641" s="25"/>
      <c r="C1641" s="24"/>
      <c r="D1641" s="24"/>
      <c r="E1641" s="24" t="s">
        <v>2882</v>
      </c>
      <c r="F1641" s="24"/>
      <c r="G1641" s="57" t="s">
        <v>2883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137">
        <v>0</v>
      </c>
    </row>
    <row r="1642" spans="2:16" ht="15" customHeight="1" x14ac:dyDescent="0.2">
      <c r="B1642" s="61"/>
      <c r="C1642" s="62"/>
      <c r="D1642" s="62"/>
      <c r="E1642" s="62"/>
      <c r="F1642" s="45" t="s">
        <v>2884</v>
      </c>
      <c r="G1642" s="55" t="s">
        <v>2883</v>
      </c>
      <c r="H1642" s="46">
        <v>40352.959999999999</v>
      </c>
      <c r="I1642" s="46">
        <v>26026.7</v>
      </c>
      <c r="J1642" s="46">
        <v>30601.19</v>
      </c>
      <c r="K1642" s="46">
        <v>31557.4</v>
      </c>
      <c r="L1642" s="46">
        <v>27686.53</v>
      </c>
      <c r="M1642" s="46">
        <v>47464.57</v>
      </c>
      <c r="N1642" s="46">
        <v>31458.09</v>
      </c>
      <c r="O1642" s="46">
        <v>28615.93</v>
      </c>
      <c r="P1642" s="135">
        <v>44702.53</v>
      </c>
    </row>
    <row r="1643" spans="2:16" ht="15" customHeight="1" x14ac:dyDescent="0.2">
      <c r="B1643" s="65"/>
      <c r="C1643" s="39"/>
      <c r="D1643" s="39" t="s">
        <v>2885</v>
      </c>
      <c r="E1643" s="39"/>
      <c r="F1643" s="39"/>
      <c r="G1643" s="53" t="s">
        <v>2886</v>
      </c>
      <c r="H1643" s="40">
        <v>0</v>
      </c>
      <c r="I1643" s="40">
        <v>0</v>
      </c>
      <c r="J1643" s="40">
        <v>0</v>
      </c>
      <c r="K1643" s="40">
        <v>0</v>
      </c>
      <c r="L1643" s="40">
        <v>0</v>
      </c>
      <c r="M1643" s="40">
        <v>0</v>
      </c>
      <c r="N1643" s="40">
        <v>0</v>
      </c>
      <c r="O1643" s="40">
        <v>0</v>
      </c>
      <c r="P1643" s="133">
        <v>0</v>
      </c>
    </row>
    <row r="1644" spans="2:16" ht="15" customHeight="1" x14ac:dyDescent="0.2">
      <c r="B1644" s="25"/>
      <c r="C1644" s="24"/>
      <c r="D1644" s="24"/>
      <c r="E1644" s="24" t="s">
        <v>2887</v>
      </c>
      <c r="F1644" s="24"/>
      <c r="G1644" s="57" t="s">
        <v>2888</v>
      </c>
      <c r="H1644" s="26">
        <v>0</v>
      </c>
      <c r="I1644" s="26">
        <v>0</v>
      </c>
      <c r="J1644" s="26">
        <v>0</v>
      </c>
      <c r="K1644" s="26">
        <v>0</v>
      </c>
      <c r="L1644" s="26">
        <v>0</v>
      </c>
      <c r="M1644" s="26">
        <v>0</v>
      </c>
      <c r="N1644" s="26">
        <v>0</v>
      </c>
      <c r="O1644" s="26">
        <v>0</v>
      </c>
      <c r="P1644" s="137">
        <v>0</v>
      </c>
    </row>
    <row r="1645" spans="2:16" ht="15" customHeight="1" x14ac:dyDescent="0.2">
      <c r="B1645" s="61"/>
      <c r="C1645" s="62"/>
      <c r="D1645" s="62"/>
      <c r="E1645" s="62"/>
      <c r="F1645" s="45" t="s">
        <v>2889</v>
      </c>
      <c r="G1645" s="55" t="s">
        <v>2888</v>
      </c>
      <c r="H1645" s="46">
        <v>0</v>
      </c>
      <c r="I1645" s="46">
        <v>0</v>
      </c>
      <c r="J1645" s="46">
        <v>0</v>
      </c>
      <c r="K1645" s="46">
        <v>0</v>
      </c>
      <c r="L1645" s="46">
        <v>0</v>
      </c>
      <c r="M1645" s="46">
        <v>0</v>
      </c>
      <c r="N1645" s="46">
        <v>0</v>
      </c>
      <c r="O1645" s="46">
        <v>0</v>
      </c>
      <c r="P1645" s="135">
        <v>0</v>
      </c>
    </row>
    <row r="1646" spans="2:16" ht="15" customHeight="1" x14ac:dyDescent="0.2">
      <c r="B1646" s="25"/>
      <c r="C1646" s="24"/>
      <c r="D1646" s="24"/>
      <c r="E1646" s="24" t="s">
        <v>2890</v>
      </c>
      <c r="F1646" s="24"/>
      <c r="G1646" s="57" t="s">
        <v>2891</v>
      </c>
      <c r="H1646" s="26">
        <v>0</v>
      </c>
      <c r="I1646" s="26">
        <v>0</v>
      </c>
      <c r="J1646" s="26">
        <v>0</v>
      </c>
      <c r="K1646" s="26">
        <v>0</v>
      </c>
      <c r="L1646" s="26">
        <v>0</v>
      </c>
      <c r="M1646" s="26">
        <v>0</v>
      </c>
      <c r="N1646" s="26">
        <v>0</v>
      </c>
      <c r="O1646" s="26">
        <v>0</v>
      </c>
      <c r="P1646" s="137">
        <v>0</v>
      </c>
    </row>
    <row r="1647" spans="2:16" ht="15" customHeight="1" x14ac:dyDescent="0.2">
      <c r="B1647" s="61"/>
      <c r="C1647" s="62"/>
      <c r="D1647" s="62"/>
      <c r="E1647" s="62"/>
      <c r="F1647" s="45" t="s">
        <v>2892</v>
      </c>
      <c r="G1647" s="55" t="s">
        <v>2891</v>
      </c>
      <c r="H1647" s="46">
        <v>0</v>
      </c>
      <c r="I1647" s="46">
        <v>0</v>
      </c>
      <c r="J1647" s="46">
        <v>0</v>
      </c>
      <c r="K1647" s="46">
        <v>0</v>
      </c>
      <c r="L1647" s="46">
        <v>0</v>
      </c>
      <c r="M1647" s="46">
        <v>11.58</v>
      </c>
      <c r="N1647" s="46">
        <v>0</v>
      </c>
      <c r="O1647" s="46">
        <v>0</v>
      </c>
      <c r="P1647" s="135">
        <v>0</v>
      </c>
    </row>
    <row r="1648" spans="2:16" ht="15" customHeight="1" x14ac:dyDescent="0.2">
      <c r="B1648" s="25"/>
      <c r="C1648" s="24"/>
      <c r="D1648" s="24"/>
      <c r="E1648" s="24" t="s">
        <v>2893</v>
      </c>
      <c r="F1648" s="24"/>
      <c r="G1648" s="57" t="s">
        <v>2894</v>
      </c>
      <c r="H1648" s="26">
        <v>0</v>
      </c>
      <c r="I1648" s="26">
        <v>0</v>
      </c>
      <c r="J1648" s="26">
        <v>0</v>
      </c>
      <c r="K1648" s="26">
        <v>0</v>
      </c>
      <c r="L1648" s="26">
        <v>0</v>
      </c>
      <c r="M1648" s="26">
        <v>0</v>
      </c>
      <c r="N1648" s="26">
        <v>0</v>
      </c>
      <c r="O1648" s="26">
        <v>0</v>
      </c>
      <c r="P1648" s="137">
        <v>0</v>
      </c>
    </row>
    <row r="1649" spans="2:16" ht="15" customHeight="1" x14ac:dyDescent="0.2">
      <c r="B1649" s="61"/>
      <c r="C1649" s="62"/>
      <c r="D1649" s="62"/>
      <c r="E1649" s="62"/>
      <c r="F1649" s="45" t="s">
        <v>2895</v>
      </c>
      <c r="G1649" s="55" t="s">
        <v>2894</v>
      </c>
      <c r="H1649" s="46">
        <v>298.61</v>
      </c>
      <c r="I1649" s="46">
        <v>497.98</v>
      </c>
      <c r="J1649" s="46">
        <v>1018.66</v>
      </c>
      <c r="K1649" s="46">
        <v>1028.6600000000001</v>
      </c>
      <c r="L1649" s="46">
        <v>2021.24</v>
      </c>
      <c r="M1649" s="46">
        <v>1009.11</v>
      </c>
      <c r="N1649" s="46">
        <v>2584.92</v>
      </c>
      <c r="O1649" s="46">
        <v>2965.44</v>
      </c>
      <c r="P1649" s="135">
        <v>2922.16</v>
      </c>
    </row>
    <row r="1650" spans="2:16" ht="15" customHeight="1" x14ac:dyDescent="0.2">
      <c r="B1650" s="25"/>
      <c r="C1650" s="24"/>
      <c r="D1650" s="24"/>
      <c r="E1650" s="24" t="s">
        <v>2896</v>
      </c>
      <c r="F1650" s="24"/>
      <c r="G1650" s="57" t="s">
        <v>2897</v>
      </c>
      <c r="H1650" s="26">
        <v>0</v>
      </c>
      <c r="I1650" s="26">
        <v>0</v>
      </c>
      <c r="J1650" s="26">
        <v>0</v>
      </c>
      <c r="K1650" s="26">
        <v>0</v>
      </c>
      <c r="L1650" s="26">
        <v>0</v>
      </c>
      <c r="M1650" s="26">
        <v>0</v>
      </c>
      <c r="N1650" s="26">
        <v>0</v>
      </c>
      <c r="O1650" s="26">
        <v>0</v>
      </c>
      <c r="P1650" s="137">
        <v>0</v>
      </c>
    </row>
    <row r="1651" spans="2:16" ht="15" customHeight="1" x14ac:dyDescent="0.2">
      <c r="B1651" s="61"/>
      <c r="C1651" s="62"/>
      <c r="D1651" s="62"/>
      <c r="E1651" s="62"/>
      <c r="F1651" s="45" t="s">
        <v>2898</v>
      </c>
      <c r="G1651" s="55" t="s">
        <v>2899</v>
      </c>
      <c r="H1651" s="46">
        <v>0</v>
      </c>
      <c r="I1651" s="46">
        <v>0</v>
      </c>
      <c r="J1651" s="46">
        <v>2.92</v>
      </c>
      <c r="K1651" s="46">
        <v>0</v>
      </c>
      <c r="L1651" s="46">
        <v>0</v>
      </c>
      <c r="M1651" s="46">
        <v>0</v>
      </c>
      <c r="N1651" s="46">
        <v>0</v>
      </c>
      <c r="O1651" s="46">
        <v>11.7</v>
      </c>
      <c r="P1651" s="135">
        <v>32.18</v>
      </c>
    </row>
    <row r="1652" spans="2:16" ht="15" customHeight="1" x14ac:dyDescent="0.2">
      <c r="B1652" s="61"/>
      <c r="C1652" s="62"/>
      <c r="D1652" s="62"/>
      <c r="E1652" s="62"/>
      <c r="F1652" s="45" t="s">
        <v>2900</v>
      </c>
      <c r="G1652" s="55" t="s">
        <v>2901</v>
      </c>
      <c r="H1652" s="46">
        <v>618.6</v>
      </c>
      <c r="I1652" s="46">
        <v>527.72</v>
      </c>
      <c r="J1652" s="46">
        <v>392.16</v>
      </c>
      <c r="K1652" s="46">
        <v>524.51</v>
      </c>
      <c r="L1652" s="46">
        <v>195.34</v>
      </c>
      <c r="M1652" s="46">
        <v>186.07</v>
      </c>
      <c r="N1652" s="46">
        <v>59.29</v>
      </c>
      <c r="O1652" s="46">
        <v>0</v>
      </c>
      <c r="P1652" s="135">
        <v>35.85</v>
      </c>
    </row>
    <row r="1653" spans="2:16" ht="15" customHeight="1" x14ac:dyDescent="0.2">
      <c r="B1653" s="61"/>
      <c r="C1653" s="62"/>
      <c r="D1653" s="62"/>
      <c r="E1653" s="62"/>
      <c r="F1653" s="45" t="s">
        <v>2902</v>
      </c>
      <c r="G1653" s="55" t="s">
        <v>2903</v>
      </c>
      <c r="H1653" s="46">
        <v>0</v>
      </c>
      <c r="I1653" s="46">
        <v>1361.03</v>
      </c>
      <c r="J1653" s="46">
        <v>2817.93</v>
      </c>
      <c r="K1653" s="46">
        <v>2454.73</v>
      </c>
      <c r="L1653" s="46">
        <v>1008.49</v>
      </c>
      <c r="M1653" s="46">
        <v>1449.94</v>
      </c>
      <c r="N1653" s="46">
        <v>773.06</v>
      </c>
      <c r="O1653" s="46">
        <v>0</v>
      </c>
      <c r="P1653" s="135">
        <v>0</v>
      </c>
    </row>
    <row r="1654" spans="2:16" ht="15" customHeight="1" x14ac:dyDescent="0.2">
      <c r="B1654" s="65"/>
      <c r="C1654" s="39"/>
      <c r="D1654" s="39" t="s">
        <v>2904</v>
      </c>
      <c r="E1654" s="39"/>
      <c r="F1654" s="39"/>
      <c r="G1654" s="53" t="s">
        <v>2905</v>
      </c>
      <c r="H1654" s="40">
        <v>0</v>
      </c>
      <c r="I1654" s="40">
        <v>0</v>
      </c>
      <c r="J1654" s="40">
        <v>0</v>
      </c>
      <c r="K1654" s="40">
        <v>0</v>
      </c>
      <c r="L1654" s="40">
        <v>0</v>
      </c>
      <c r="M1654" s="40">
        <v>0</v>
      </c>
      <c r="N1654" s="40">
        <v>0</v>
      </c>
      <c r="O1654" s="40">
        <v>0</v>
      </c>
      <c r="P1654" s="133">
        <v>0</v>
      </c>
    </row>
    <row r="1655" spans="2:16" ht="15" customHeight="1" x14ac:dyDescent="0.2">
      <c r="B1655" s="25"/>
      <c r="C1655" s="24"/>
      <c r="D1655" s="24"/>
      <c r="E1655" s="24" t="s">
        <v>2906</v>
      </c>
      <c r="F1655" s="24"/>
      <c r="G1655" s="57" t="s">
        <v>2907</v>
      </c>
      <c r="H1655" s="26">
        <v>0</v>
      </c>
      <c r="I1655" s="26">
        <v>0</v>
      </c>
      <c r="J1655" s="26">
        <v>0</v>
      </c>
      <c r="K1655" s="26">
        <v>0</v>
      </c>
      <c r="L1655" s="26">
        <v>0</v>
      </c>
      <c r="M1655" s="26">
        <v>0</v>
      </c>
      <c r="N1655" s="26">
        <v>0</v>
      </c>
      <c r="O1655" s="26">
        <v>0</v>
      </c>
      <c r="P1655" s="137">
        <v>0</v>
      </c>
    </row>
    <row r="1656" spans="2:16" ht="15" customHeight="1" x14ac:dyDescent="0.2">
      <c r="B1656" s="61"/>
      <c r="C1656" s="62"/>
      <c r="D1656" s="62"/>
      <c r="E1656" s="62"/>
      <c r="F1656" s="45" t="s">
        <v>2908</v>
      </c>
      <c r="G1656" s="55" t="s">
        <v>4305</v>
      </c>
      <c r="H1656" s="46">
        <v>21.38</v>
      </c>
      <c r="I1656" s="46">
        <v>119.79</v>
      </c>
      <c r="J1656" s="46">
        <v>0</v>
      </c>
      <c r="K1656" s="46">
        <v>9217.2000000000007</v>
      </c>
      <c r="L1656" s="46">
        <v>822.83</v>
      </c>
      <c r="M1656" s="46">
        <v>2078.0100000000002</v>
      </c>
      <c r="N1656" s="46">
        <v>1637.83</v>
      </c>
      <c r="O1656" s="46">
        <v>4470.1000000000004</v>
      </c>
      <c r="P1656" s="135">
        <v>6793.45</v>
      </c>
    </row>
    <row r="1657" spans="2:16" ht="15" customHeight="1" x14ac:dyDescent="0.2">
      <c r="B1657" s="61"/>
      <c r="C1657" s="62"/>
      <c r="D1657" s="62"/>
      <c r="E1657" s="62"/>
      <c r="F1657" s="45" t="s">
        <v>2910</v>
      </c>
      <c r="G1657" s="55" t="s">
        <v>2911</v>
      </c>
      <c r="H1657" s="46">
        <v>275231.78000000003</v>
      </c>
      <c r="I1657" s="46">
        <v>452518.75</v>
      </c>
      <c r="J1657" s="46">
        <v>453215.15</v>
      </c>
      <c r="K1657" s="46">
        <v>340359.98</v>
      </c>
      <c r="L1657" s="46">
        <v>585741.56000000006</v>
      </c>
      <c r="M1657" s="46">
        <v>557012.11</v>
      </c>
      <c r="N1657" s="46">
        <v>561802.37</v>
      </c>
      <c r="O1657" s="46">
        <v>321698.3</v>
      </c>
      <c r="P1657" s="135">
        <v>430210.43</v>
      </c>
    </row>
    <row r="1658" spans="2:16" ht="15" customHeight="1" x14ac:dyDescent="0.2">
      <c r="B1658" s="25"/>
      <c r="C1658" s="24"/>
      <c r="D1658" s="24"/>
      <c r="E1658" s="24" t="s">
        <v>2912</v>
      </c>
      <c r="F1658" s="24"/>
      <c r="G1658" s="57" t="s">
        <v>2913</v>
      </c>
      <c r="H1658" s="26">
        <v>0</v>
      </c>
      <c r="I1658" s="26">
        <v>0</v>
      </c>
      <c r="J1658" s="26">
        <v>0</v>
      </c>
      <c r="K1658" s="26">
        <v>0</v>
      </c>
      <c r="L1658" s="26">
        <v>0</v>
      </c>
      <c r="M1658" s="26">
        <v>0</v>
      </c>
      <c r="N1658" s="26">
        <v>0</v>
      </c>
      <c r="O1658" s="26">
        <v>0</v>
      </c>
      <c r="P1658" s="137">
        <v>0</v>
      </c>
    </row>
    <row r="1659" spans="2:16" ht="15" customHeight="1" x14ac:dyDescent="0.2">
      <c r="B1659" s="61"/>
      <c r="C1659" s="62"/>
      <c r="D1659" s="62"/>
      <c r="E1659" s="62"/>
      <c r="F1659" s="45" t="s">
        <v>2914</v>
      </c>
      <c r="G1659" s="55" t="s">
        <v>2913</v>
      </c>
      <c r="H1659" s="46">
        <v>23234.959999999999</v>
      </c>
      <c r="I1659" s="46">
        <v>8355.77</v>
      </c>
      <c r="J1659" s="46">
        <v>11014.5</v>
      </c>
      <c r="K1659" s="46">
        <v>28458.73</v>
      </c>
      <c r="L1659" s="46">
        <v>46264.28</v>
      </c>
      <c r="M1659" s="46">
        <v>18944.810000000001</v>
      </c>
      <c r="N1659" s="46">
        <v>18663.66</v>
      </c>
      <c r="O1659" s="46">
        <v>26603.91</v>
      </c>
      <c r="P1659" s="135">
        <v>11629.88</v>
      </c>
    </row>
    <row r="1660" spans="2:16" ht="15" customHeight="1" x14ac:dyDescent="0.2">
      <c r="B1660" s="25"/>
      <c r="C1660" s="24"/>
      <c r="D1660" s="24"/>
      <c r="E1660" s="24" t="s">
        <v>2915</v>
      </c>
      <c r="F1660" s="24"/>
      <c r="G1660" s="57" t="s">
        <v>2916</v>
      </c>
      <c r="H1660" s="26">
        <v>0</v>
      </c>
      <c r="I1660" s="26">
        <v>0</v>
      </c>
      <c r="J1660" s="26">
        <v>0</v>
      </c>
      <c r="K1660" s="26">
        <v>0</v>
      </c>
      <c r="L1660" s="26">
        <v>0</v>
      </c>
      <c r="M1660" s="26">
        <v>0</v>
      </c>
      <c r="N1660" s="26">
        <v>0</v>
      </c>
      <c r="O1660" s="26">
        <v>0</v>
      </c>
      <c r="P1660" s="137">
        <v>0</v>
      </c>
    </row>
    <row r="1661" spans="2:16" ht="15" customHeight="1" x14ac:dyDescent="0.2">
      <c r="B1661" s="61"/>
      <c r="C1661" s="62"/>
      <c r="D1661" s="62"/>
      <c r="E1661" s="62"/>
      <c r="F1661" s="45" t="s">
        <v>2917</v>
      </c>
      <c r="G1661" s="55" t="s">
        <v>2916</v>
      </c>
      <c r="H1661" s="46">
        <v>0</v>
      </c>
      <c r="I1661" s="46">
        <v>0</v>
      </c>
      <c r="J1661" s="46">
        <v>0</v>
      </c>
      <c r="K1661" s="46">
        <v>0</v>
      </c>
      <c r="L1661" s="46">
        <v>0</v>
      </c>
      <c r="M1661" s="46">
        <v>0</v>
      </c>
      <c r="N1661" s="46">
        <v>0</v>
      </c>
      <c r="O1661" s="46">
        <v>0</v>
      </c>
      <c r="P1661" s="135">
        <v>0</v>
      </c>
    </row>
    <row r="1662" spans="2:16" ht="15" customHeight="1" x14ac:dyDescent="0.2">
      <c r="B1662" s="65"/>
      <c r="C1662" s="39"/>
      <c r="D1662" s="39" t="s">
        <v>2918</v>
      </c>
      <c r="E1662" s="39"/>
      <c r="F1662" s="39"/>
      <c r="G1662" s="53" t="s">
        <v>2919</v>
      </c>
      <c r="H1662" s="40">
        <v>0</v>
      </c>
      <c r="I1662" s="40">
        <v>0</v>
      </c>
      <c r="J1662" s="40">
        <v>0</v>
      </c>
      <c r="K1662" s="40">
        <v>0</v>
      </c>
      <c r="L1662" s="40">
        <v>0</v>
      </c>
      <c r="M1662" s="40">
        <v>0</v>
      </c>
      <c r="N1662" s="40">
        <v>0</v>
      </c>
      <c r="O1662" s="40">
        <v>0</v>
      </c>
      <c r="P1662" s="133">
        <v>0</v>
      </c>
    </row>
    <row r="1663" spans="2:16" ht="15" customHeight="1" x14ac:dyDescent="0.2">
      <c r="B1663" s="25"/>
      <c r="C1663" s="24"/>
      <c r="D1663" s="24"/>
      <c r="E1663" s="24" t="s">
        <v>2920</v>
      </c>
      <c r="F1663" s="24"/>
      <c r="G1663" s="57" t="s">
        <v>2919</v>
      </c>
      <c r="H1663" s="26">
        <v>0</v>
      </c>
      <c r="I1663" s="26">
        <v>0</v>
      </c>
      <c r="J1663" s="26">
        <v>0</v>
      </c>
      <c r="K1663" s="26">
        <v>0</v>
      </c>
      <c r="L1663" s="26">
        <v>0</v>
      </c>
      <c r="M1663" s="26">
        <v>0</v>
      </c>
      <c r="N1663" s="26">
        <v>0</v>
      </c>
      <c r="O1663" s="26">
        <v>0</v>
      </c>
      <c r="P1663" s="137">
        <v>0</v>
      </c>
    </row>
    <row r="1664" spans="2:16" ht="15" customHeight="1" x14ac:dyDescent="0.2">
      <c r="B1664" s="61"/>
      <c r="C1664" s="62"/>
      <c r="D1664" s="62"/>
      <c r="E1664" s="62"/>
      <c r="F1664" s="45" t="s">
        <v>2921</v>
      </c>
      <c r="G1664" s="55" t="s">
        <v>2922</v>
      </c>
      <c r="H1664" s="46">
        <v>0</v>
      </c>
      <c r="I1664" s="46">
        <v>6.3</v>
      </c>
      <c r="J1664" s="46">
        <v>188.8</v>
      </c>
      <c r="K1664" s="46">
        <v>0</v>
      </c>
      <c r="L1664" s="46">
        <v>0</v>
      </c>
      <c r="M1664" s="46">
        <v>0</v>
      </c>
      <c r="N1664" s="46">
        <v>0</v>
      </c>
      <c r="O1664" s="46">
        <v>0</v>
      </c>
      <c r="P1664" s="135">
        <v>0</v>
      </c>
    </row>
    <row r="1665" spans="2:16" ht="30" customHeight="1" x14ac:dyDescent="0.2">
      <c r="B1665" s="61"/>
      <c r="C1665" s="62"/>
      <c r="D1665" s="62"/>
      <c r="E1665" s="62"/>
      <c r="F1665" s="45" t="s">
        <v>2923</v>
      </c>
      <c r="G1665" s="55" t="s">
        <v>2924</v>
      </c>
      <c r="H1665" s="46">
        <v>861.69</v>
      </c>
      <c r="I1665" s="46">
        <v>225.25</v>
      </c>
      <c r="J1665" s="46">
        <v>220.78</v>
      </c>
      <c r="K1665" s="46">
        <v>282.77</v>
      </c>
      <c r="L1665" s="46">
        <v>31.97</v>
      </c>
      <c r="M1665" s="46">
        <v>272.08999999999997</v>
      </c>
      <c r="N1665" s="46">
        <v>151.05000000000001</v>
      </c>
      <c r="O1665" s="46">
        <v>100.06</v>
      </c>
      <c r="P1665" s="135">
        <v>206.38</v>
      </c>
    </row>
    <row r="1666" spans="2:16" ht="15" customHeight="1" x14ac:dyDescent="0.2">
      <c r="B1666" s="65"/>
      <c r="C1666" s="39"/>
      <c r="D1666" s="39" t="s">
        <v>2925</v>
      </c>
      <c r="E1666" s="39"/>
      <c r="F1666" s="39"/>
      <c r="G1666" s="53" t="s">
        <v>2926</v>
      </c>
      <c r="H1666" s="40">
        <v>0</v>
      </c>
      <c r="I1666" s="40">
        <v>0</v>
      </c>
      <c r="J1666" s="40">
        <v>0</v>
      </c>
      <c r="K1666" s="40">
        <v>0</v>
      </c>
      <c r="L1666" s="40">
        <v>0</v>
      </c>
      <c r="M1666" s="40">
        <v>0</v>
      </c>
      <c r="N1666" s="40">
        <v>0</v>
      </c>
      <c r="O1666" s="40">
        <v>0</v>
      </c>
      <c r="P1666" s="133">
        <v>0</v>
      </c>
    </row>
    <row r="1667" spans="2:16" ht="15" customHeight="1" x14ac:dyDescent="0.2">
      <c r="B1667" s="25"/>
      <c r="C1667" s="24"/>
      <c r="D1667" s="24"/>
      <c r="E1667" s="24" t="s">
        <v>2927</v>
      </c>
      <c r="F1667" s="24"/>
      <c r="G1667" s="57" t="s">
        <v>2926</v>
      </c>
      <c r="H1667" s="26">
        <v>0</v>
      </c>
      <c r="I1667" s="26">
        <v>0</v>
      </c>
      <c r="J1667" s="26">
        <v>0</v>
      </c>
      <c r="K1667" s="26">
        <v>0</v>
      </c>
      <c r="L1667" s="26">
        <v>0</v>
      </c>
      <c r="M1667" s="26">
        <v>0</v>
      </c>
      <c r="N1667" s="26">
        <v>0</v>
      </c>
      <c r="O1667" s="26">
        <v>0</v>
      </c>
      <c r="P1667" s="137">
        <v>0</v>
      </c>
    </row>
    <row r="1668" spans="2:16" ht="15" customHeight="1" x14ac:dyDescent="0.2">
      <c r="B1668" s="61"/>
      <c r="C1668" s="62"/>
      <c r="D1668" s="62"/>
      <c r="E1668" s="62"/>
      <c r="F1668" s="45" t="s">
        <v>2928</v>
      </c>
      <c r="G1668" s="55" t="s">
        <v>2929</v>
      </c>
      <c r="H1668" s="46">
        <v>0</v>
      </c>
      <c r="I1668" s="46">
        <v>0</v>
      </c>
      <c r="J1668" s="46">
        <v>0</v>
      </c>
      <c r="K1668" s="46">
        <v>0</v>
      </c>
      <c r="L1668" s="46">
        <v>0</v>
      </c>
      <c r="M1668" s="46">
        <v>41.8</v>
      </c>
      <c r="N1668" s="46">
        <v>0</v>
      </c>
      <c r="O1668" s="46">
        <v>0</v>
      </c>
      <c r="P1668" s="135">
        <v>0</v>
      </c>
    </row>
    <row r="1669" spans="2:16" ht="15" customHeight="1" x14ac:dyDescent="0.2">
      <c r="B1669" s="61"/>
      <c r="C1669" s="62"/>
      <c r="D1669" s="62"/>
      <c r="E1669" s="62"/>
      <c r="F1669" s="45" t="s">
        <v>2930</v>
      </c>
      <c r="G1669" s="55" t="s">
        <v>2931</v>
      </c>
      <c r="H1669" s="46">
        <v>160.57</v>
      </c>
      <c r="I1669" s="46">
        <v>26.65</v>
      </c>
      <c r="J1669" s="46">
        <v>0</v>
      </c>
      <c r="K1669" s="46">
        <v>0</v>
      </c>
      <c r="L1669" s="46">
        <v>7.32</v>
      </c>
      <c r="M1669" s="46">
        <v>45.13</v>
      </c>
      <c r="N1669" s="46">
        <v>67.430000000000007</v>
      </c>
      <c r="O1669" s="46">
        <v>37.32</v>
      </c>
      <c r="P1669" s="135">
        <v>7206.51</v>
      </c>
    </row>
    <row r="1670" spans="2:16" ht="15" customHeight="1" x14ac:dyDescent="0.2">
      <c r="B1670" s="61"/>
      <c r="C1670" s="62"/>
      <c r="D1670" s="62"/>
      <c r="E1670" s="62"/>
      <c r="F1670" s="45" t="s">
        <v>2932</v>
      </c>
      <c r="G1670" s="55" t="s">
        <v>2933</v>
      </c>
      <c r="H1670" s="46">
        <v>3914.68</v>
      </c>
      <c r="I1670" s="46">
        <v>7393.69</v>
      </c>
      <c r="J1670" s="46">
        <v>4496.2</v>
      </c>
      <c r="K1670" s="46">
        <v>9691.6200000000008</v>
      </c>
      <c r="L1670" s="46">
        <v>8878.6200000000008</v>
      </c>
      <c r="M1670" s="46">
        <v>10659.13</v>
      </c>
      <c r="N1670" s="46">
        <v>15031.39</v>
      </c>
      <c r="O1670" s="46">
        <v>14368.74</v>
      </c>
      <c r="P1670" s="135">
        <v>14087.08</v>
      </c>
    </row>
    <row r="1671" spans="2:16" ht="15" customHeight="1" x14ac:dyDescent="0.2">
      <c r="B1671" s="61"/>
      <c r="C1671" s="62"/>
      <c r="D1671" s="62"/>
      <c r="E1671" s="62"/>
      <c r="F1671" s="45" t="s">
        <v>2934</v>
      </c>
      <c r="G1671" s="55" t="s">
        <v>2935</v>
      </c>
      <c r="H1671" s="46">
        <v>196211.69</v>
      </c>
      <c r="I1671" s="46">
        <v>286055.31</v>
      </c>
      <c r="J1671" s="46">
        <v>206654.25</v>
      </c>
      <c r="K1671" s="46">
        <v>249618.06</v>
      </c>
      <c r="L1671" s="46">
        <v>325425.63</v>
      </c>
      <c r="M1671" s="46">
        <v>317170.34000000003</v>
      </c>
      <c r="N1671" s="46">
        <v>522067.65</v>
      </c>
      <c r="O1671" s="46">
        <v>335678.44</v>
      </c>
      <c r="P1671" s="135">
        <v>434641.87</v>
      </c>
    </row>
    <row r="1672" spans="2:16" ht="15" customHeight="1" x14ac:dyDescent="0.2">
      <c r="B1672" s="61"/>
      <c r="C1672" s="62"/>
      <c r="D1672" s="62"/>
      <c r="E1672" s="62"/>
      <c r="F1672" s="45" t="s">
        <v>2936</v>
      </c>
      <c r="G1672" s="55" t="s">
        <v>4306</v>
      </c>
      <c r="H1672" s="46">
        <v>182308.44</v>
      </c>
      <c r="I1672" s="46">
        <v>162340.70000000001</v>
      </c>
      <c r="J1672" s="46">
        <v>144000.41</v>
      </c>
      <c r="K1672" s="46">
        <v>241105.7</v>
      </c>
      <c r="L1672" s="46">
        <v>254106.51</v>
      </c>
      <c r="M1672" s="46">
        <v>316874.83</v>
      </c>
      <c r="N1672" s="46">
        <v>295600.76</v>
      </c>
      <c r="O1672" s="46">
        <v>336701</v>
      </c>
      <c r="P1672" s="135">
        <v>326146.14</v>
      </c>
    </row>
    <row r="1673" spans="2:16" ht="15" customHeight="1" x14ac:dyDescent="0.2">
      <c r="B1673" s="34"/>
      <c r="C1673" s="35" t="s">
        <v>2938</v>
      </c>
      <c r="D1673" s="35"/>
      <c r="E1673" s="35"/>
      <c r="F1673" s="35"/>
      <c r="G1673" s="52" t="s">
        <v>2939</v>
      </c>
      <c r="H1673" s="74">
        <v>0</v>
      </c>
      <c r="I1673" s="74">
        <v>0</v>
      </c>
      <c r="J1673" s="74">
        <v>0</v>
      </c>
      <c r="K1673" s="74">
        <v>0</v>
      </c>
      <c r="L1673" s="74">
        <v>0</v>
      </c>
      <c r="M1673" s="74">
        <v>0</v>
      </c>
      <c r="N1673" s="74">
        <v>0</v>
      </c>
      <c r="O1673" s="74">
        <v>0</v>
      </c>
      <c r="P1673" s="145">
        <v>0</v>
      </c>
    </row>
    <row r="1674" spans="2:16" ht="15" customHeight="1" x14ac:dyDescent="0.2">
      <c r="B1674" s="65"/>
      <c r="C1674" s="39"/>
      <c r="D1674" s="39" t="s">
        <v>2940</v>
      </c>
      <c r="E1674" s="39"/>
      <c r="F1674" s="39"/>
      <c r="G1674" s="53" t="s">
        <v>2941</v>
      </c>
      <c r="H1674" s="40">
        <v>0</v>
      </c>
      <c r="I1674" s="40">
        <v>0</v>
      </c>
      <c r="J1674" s="40">
        <v>0</v>
      </c>
      <c r="K1674" s="40">
        <v>0</v>
      </c>
      <c r="L1674" s="40">
        <v>0</v>
      </c>
      <c r="M1674" s="40">
        <v>0</v>
      </c>
      <c r="N1674" s="40">
        <v>0</v>
      </c>
      <c r="O1674" s="40">
        <v>0</v>
      </c>
      <c r="P1674" s="133">
        <v>0</v>
      </c>
    </row>
    <row r="1675" spans="2:16" ht="15" customHeight="1" x14ac:dyDescent="0.2">
      <c r="B1675" s="25"/>
      <c r="C1675" s="24"/>
      <c r="D1675" s="24"/>
      <c r="E1675" s="24" t="s">
        <v>2942</v>
      </c>
      <c r="F1675" s="24"/>
      <c r="G1675" s="57" t="s">
        <v>2941</v>
      </c>
      <c r="H1675" s="26">
        <v>0</v>
      </c>
      <c r="I1675" s="26">
        <v>0</v>
      </c>
      <c r="J1675" s="26">
        <v>0</v>
      </c>
      <c r="K1675" s="26">
        <v>0</v>
      </c>
      <c r="L1675" s="26">
        <v>0</v>
      </c>
      <c r="M1675" s="26">
        <v>0</v>
      </c>
      <c r="N1675" s="26">
        <v>0</v>
      </c>
      <c r="O1675" s="26">
        <v>0</v>
      </c>
      <c r="P1675" s="137">
        <v>0</v>
      </c>
    </row>
    <row r="1676" spans="2:16" ht="15" customHeight="1" x14ac:dyDescent="0.2">
      <c r="B1676" s="61"/>
      <c r="C1676" s="62"/>
      <c r="D1676" s="62"/>
      <c r="E1676" s="62"/>
      <c r="F1676" s="45" t="s">
        <v>2943</v>
      </c>
      <c r="G1676" s="55" t="s">
        <v>2944</v>
      </c>
      <c r="H1676" s="46">
        <v>125671.64</v>
      </c>
      <c r="I1676" s="46">
        <v>76870.399999999994</v>
      </c>
      <c r="J1676" s="46">
        <v>274203.58</v>
      </c>
      <c r="K1676" s="46">
        <v>66038.100000000006</v>
      </c>
      <c r="L1676" s="46">
        <v>53494.48</v>
      </c>
      <c r="M1676" s="46">
        <v>138429.70000000001</v>
      </c>
      <c r="N1676" s="46">
        <v>83373.600000000006</v>
      </c>
      <c r="O1676" s="46">
        <v>81364.94</v>
      </c>
      <c r="P1676" s="135">
        <v>345601.98</v>
      </c>
    </row>
    <row r="1677" spans="2:16" ht="15" customHeight="1" x14ac:dyDescent="0.2">
      <c r="B1677" s="61"/>
      <c r="C1677" s="62"/>
      <c r="D1677" s="62"/>
      <c r="E1677" s="62"/>
      <c r="F1677" s="45" t="s">
        <v>2945</v>
      </c>
      <c r="G1677" s="55" t="s">
        <v>2946</v>
      </c>
      <c r="H1677" s="46">
        <v>0</v>
      </c>
      <c r="I1677" s="46">
        <v>0</v>
      </c>
      <c r="J1677" s="46">
        <v>0</v>
      </c>
      <c r="K1677" s="46">
        <v>0</v>
      </c>
      <c r="L1677" s="46">
        <v>0</v>
      </c>
      <c r="M1677" s="46">
        <v>0</v>
      </c>
      <c r="N1677" s="46">
        <v>0</v>
      </c>
      <c r="O1677" s="46">
        <v>0</v>
      </c>
      <c r="P1677" s="135">
        <v>0</v>
      </c>
    </row>
    <row r="1678" spans="2:16" ht="15" customHeight="1" x14ac:dyDescent="0.2">
      <c r="B1678" s="65"/>
      <c r="C1678" s="39"/>
      <c r="D1678" s="39" t="s">
        <v>2947</v>
      </c>
      <c r="E1678" s="39"/>
      <c r="F1678" s="39"/>
      <c r="G1678" s="53" t="s">
        <v>2948</v>
      </c>
      <c r="H1678" s="40">
        <v>0</v>
      </c>
      <c r="I1678" s="40">
        <v>0</v>
      </c>
      <c r="J1678" s="40">
        <v>0</v>
      </c>
      <c r="K1678" s="40">
        <v>0</v>
      </c>
      <c r="L1678" s="40">
        <v>0</v>
      </c>
      <c r="M1678" s="40">
        <v>0</v>
      </c>
      <c r="N1678" s="40">
        <v>0</v>
      </c>
      <c r="O1678" s="40">
        <v>0</v>
      </c>
      <c r="P1678" s="133">
        <v>0</v>
      </c>
    </row>
    <row r="1679" spans="2:16" ht="15" customHeight="1" x14ac:dyDescent="0.2">
      <c r="B1679" s="25"/>
      <c r="C1679" s="24"/>
      <c r="D1679" s="24"/>
      <c r="E1679" s="24" t="s">
        <v>2949</v>
      </c>
      <c r="F1679" s="24"/>
      <c r="G1679" s="57" t="s">
        <v>2948</v>
      </c>
      <c r="H1679" s="26">
        <v>0</v>
      </c>
      <c r="I1679" s="26">
        <v>0</v>
      </c>
      <c r="J1679" s="26">
        <v>0</v>
      </c>
      <c r="K1679" s="26">
        <v>0</v>
      </c>
      <c r="L1679" s="26">
        <v>0</v>
      </c>
      <c r="M1679" s="26">
        <v>0</v>
      </c>
      <c r="N1679" s="26">
        <v>0</v>
      </c>
      <c r="O1679" s="26">
        <v>0</v>
      </c>
      <c r="P1679" s="137">
        <v>0</v>
      </c>
    </row>
    <row r="1680" spans="2:16" ht="15" customHeight="1" x14ac:dyDescent="0.2">
      <c r="B1680" s="61"/>
      <c r="C1680" s="62"/>
      <c r="D1680" s="62"/>
      <c r="E1680" s="62"/>
      <c r="F1680" s="45" t="s">
        <v>2950</v>
      </c>
      <c r="G1680" s="55" t="s">
        <v>2951</v>
      </c>
      <c r="H1680" s="46">
        <v>1032.75</v>
      </c>
      <c r="I1680" s="46">
        <v>1329.78</v>
      </c>
      <c r="J1680" s="46">
        <v>969.6</v>
      </c>
      <c r="K1680" s="46">
        <v>1007.02</v>
      </c>
      <c r="L1680" s="46">
        <v>1955.98</v>
      </c>
      <c r="M1680" s="46">
        <v>1842.43</v>
      </c>
      <c r="N1680" s="46">
        <v>1554.92</v>
      </c>
      <c r="O1680" s="46">
        <v>1178.08</v>
      </c>
      <c r="P1680" s="135">
        <v>1552.72</v>
      </c>
    </row>
    <row r="1681" spans="2:16" ht="15" customHeight="1" x14ac:dyDescent="0.2">
      <c r="B1681" s="61"/>
      <c r="C1681" s="62"/>
      <c r="D1681" s="62"/>
      <c r="E1681" s="62"/>
      <c r="F1681" s="45" t="s">
        <v>2952</v>
      </c>
      <c r="G1681" s="55" t="s">
        <v>2953</v>
      </c>
      <c r="H1681" s="46">
        <v>356.1</v>
      </c>
      <c r="I1681" s="46">
        <v>565.86</v>
      </c>
      <c r="J1681" s="46">
        <v>517.67999999999995</v>
      </c>
      <c r="K1681" s="46">
        <v>547.38</v>
      </c>
      <c r="L1681" s="46">
        <v>451.43</v>
      </c>
      <c r="M1681" s="46">
        <v>706.62</v>
      </c>
      <c r="N1681" s="46">
        <v>581.44000000000005</v>
      </c>
      <c r="O1681" s="46">
        <v>573.46</v>
      </c>
      <c r="P1681" s="135">
        <v>807.17</v>
      </c>
    </row>
    <row r="1682" spans="2:16" ht="15" customHeight="1" thickBot="1" x14ac:dyDescent="0.25">
      <c r="B1682" s="67"/>
      <c r="C1682" s="68"/>
      <c r="D1682" s="68"/>
      <c r="E1682" s="68"/>
      <c r="F1682" s="68"/>
      <c r="G1682" s="69"/>
      <c r="H1682" s="23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3">
        <v>0</v>
      </c>
      <c r="P1682" s="142">
        <v>0</v>
      </c>
    </row>
    <row r="1683" spans="2:16" ht="30" customHeight="1" thickBot="1" x14ac:dyDescent="0.25">
      <c r="B1683" s="50" t="s">
        <v>14</v>
      </c>
      <c r="C1683" s="27"/>
      <c r="D1683" s="28"/>
      <c r="E1683" s="27"/>
      <c r="F1683" s="29"/>
      <c r="G1683" s="51" t="s">
        <v>2954</v>
      </c>
      <c r="H1683" s="94">
        <v>0</v>
      </c>
      <c r="I1683" s="94">
        <v>0</v>
      </c>
      <c r="J1683" s="94">
        <v>0</v>
      </c>
      <c r="K1683" s="94">
        <v>0</v>
      </c>
      <c r="L1683" s="94">
        <v>0</v>
      </c>
      <c r="M1683" s="94">
        <v>0</v>
      </c>
      <c r="N1683" s="94">
        <v>0</v>
      </c>
      <c r="O1683" s="94">
        <v>0</v>
      </c>
      <c r="P1683" s="143">
        <v>0</v>
      </c>
    </row>
    <row r="1684" spans="2:16" ht="15" customHeight="1" x14ac:dyDescent="0.2">
      <c r="B1684" s="34"/>
      <c r="C1684" s="35" t="s">
        <v>2955</v>
      </c>
      <c r="D1684" s="35"/>
      <c r="E1684" s="35"/>
      <c r="F1684" s="35"/>
      <c r="G1684" s="52" t="s">
        <v>2956</v>
      </c>
      <c r="H1684" s="74">
        <v>0</v>
      </c>
      <c r="I1684" s="74">
        <v>0</v>
      </c>
      <c r="J1684" s="74">
        <v>0</v>
      </c>
      <c r="K1684" s="74">
        <v>0</v>
      </c>
      <c r="L1684" s="74">
        <v>0</v>
      </c>
      <c r="M1684" s="74">
        <v>0</v>
      </c>
      <c r="N1684" s="74">
        <v>0</v>
      </c>
      <c r="O1684" s="74">
        <v>0</v>
      </c>
      <c r="P1684" s="145">
        <v>0</v>
      </c>
    </row>
    <row r="1685" spans="2:16" ht="15" customHeight="1" x14ac:dyDescent="0.2">
      <c r="B1685" s="65"/>
      <c r="C1685" s="39"/>
      <c r="D1685" s="39" t="s">
        <v>2957</v>
      </c>
      <c r="E1685" s="39"/>
      <c r="F1685" s="39"/>
      <c r="G1685" s="53" t="s">
        <v>2958</v>
      </c>
      <c r="H1685" s="40">
        <v>0</v>
      </c>
      <c r="I1685" s="40">
        <v>0</v>
      </c>
      <c r="J1685" s="40">
        <v>0</v>
      </c>
      <c r="K1685" s="40">
        <v>0</v>
      </c>
      <c r="L1685" s="40">
        <v>0</v>
      </c>
      <c r="M1685" s="40">
        <v>0</v>
      </c>
      <c r="N1685" s="40">
        <v>0</v>
      </c>
      <c r="O1685" s="40">
        <v>0</v>
      </c>
      <c r="P1685" s="133">
        <v>0</v>
      </c>
    </row>
    <row r="1686" spans="2:16" ht="15" customHeight="1" x14ac:dyDescent="0.2">
      <c r="B1686" s="25"/>
      <c r="C1686" s="24"/>
      <c r="D1686" s="24"/>
      <c r="E1686" s="24" t="s">
        <v>2959</v>
      </c>
      <c r="F1686" s="24"/>
      <c r="G1686" s="57" t="s">
        <v>2958</v>
      </c>
      <c r="H1686" s="26">
        <v>0</v>
      </c>
      <c r="I1686" s="26">
        <v>0</v>
      </c>
      <c r="J1686" s="26">
        <v>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137">
        <v>0</v>
      </c>
    </row>
    <row r="1687" spans="2:16" ht="15" customHeight="1" x14ac:dyDescent="0.2">
      <c r="B1687" s="61"/>
      <c r="C1687" s="62"/>
      <c r="D1687" s="62"/>
      <c r="E1687" s="62"/>
      <c r="F1687" s="45" t="s">
        <v>2960</v>
      </c>
      <c r="G1687" s="55" t="s">
        <v>2961</v>
      </c>
      <c r="H1687" s="46">
        <v>442460.88</v>
      </c>
      <c r="I1687" s="46">
        <v>266293.02</v>
      </c>
      <c r="J1687" s="46">
        <v>362160.5</v>
      </c>
      <c r="K1687" s="46">
        <v>414128.46</v>
      </c>
      <c r="L1687" s="46">
        <v>312712.67</v>
      </c>
      <c r="M1687" s="46">
        <v>365913.99</v>
      </c>
      <c r="N1687" s="46">
        <v>345868.75</v>
      </c>
      <c r="O1687" s="46">
        <v>339483.45</v>
      </c>
      <c r="P1687" s="135">
        <v>327859.96000000002</v>
      </c>
    </row>
    <row r="1688" spans="2:16" ht="15" customHeight="1" x14ac:dyDescent="0.2">
      <c r="B1688" s="61"/>
      <c r="C1688" s="62"/>
      <c r="D1688" s="62"/>
      <c r="E1688" s="62"/>
      <c r="F1688" s="45" t="s">
        <v>2962</v>
      </c>
      <c r="G1688" s="55" t="s">
        <v>4307</v>
      </c>
      <c r="H1688" s="46">
        <v>20153.95</v>
      </c>
      <c r="I1688" s="46">
        <v>12759.55</v>
      </c>
      <c r="J1688" s="46">
        <v>12896.94</v>
      </c>
      <c r="K1688" s="46">
        <v>12258.96</v>
      </c>
      <c r="L1688" s="46">
        <v>11303.64</v>
      </c>
      <c r="M1688" s="46">
        <v>9240.7099999999991</v>
      </c>
      <c r="N1688" s="46">
        <v>9628.1</v>
      </c>
      <c r="O1688" s="46">
        <v>12570.33</v>
      </c>
      <c r="P1688" s="135">
        <v>9257.93</v>
      </c>
    </row>
    <row r="1689" spans="2:16" ht="15" customHeight="1" x14ac:dyDescent="0.2">
      <c r="B1689" s="61"/>
      <c r="C1689" s="62"/>
      <c r="D1689" s="62"/>
      <c r="E1689" s="62"/>
      <c r="F1689" s="45" t="s">
        <v>2964</v>
      </c>
      <c r="G1689" s="55" t="s">
        <v>2965</v>
      </c>
      <c r="H1689" s="46">
        <v>846.65</v>
      </c>
      <c r="I1689" s="46">
        <v>809.31</v>
      </c>
      <c r="J1689" s="46">
        <v>1159.8</v>
      </c>
      <c r="K1689" s="46">
        <v>395.2</v>
      </c>
      <c r="L1689" s="46">
        <v>1167.01</v>
      </c>
      <c r="M1689" s="46">
        <v>1723.03</v>
      </c>
      <c r="N1689" s="46">
        <v>1405.71</v>
      </c>
      <c r="O1689" s="46">
        <v>531.83000000000004</v>
      </c>
      <c r="P1689" s="135">
        <v>738.25</v>
      </c>
    </row>
    <row r="1690" spans="2:16" ht="15" customHeight="1" x14ac:dyDescent="0.2">
      <c r="B1690" s="65"/>
      <c r="C1690" s="39"/>
      <c r="D1690" s="39" t="s">
        <v>2966</v>
      </c>
      <c r="E1690" s="39"/>
      <c r="F1690" s="39"/>
      <c r="G1690" s="53" t="s">
        <v>2967</v>
      </c>
      <c r="H1690" s="40">
        <v>0</v>
      </c>
      <c r="I1690" s="40">
        <v>0</v>
      </c>
      <c r="J1690" s="40">
        <v>0</v>
      </c>
      <c r="K1690" s="40">
        <v>0</v>
      </c>
      <c r="L1690" s="40">
        <v>0</v>
      </c>
      <c r="M1690" s="40">
        <v>0</v>
      </c>
      <c r="N1690" s="40">
        <v>0</v>
      </c>
      <c r="O1690" s="40">
        <v>0</v>
      </c>
      <c r="P1690" s="133">
        <v>0</v>
      </c>
    </row>
    <row r="1691" spans="2:16" ht="15" customHeight="1" x14ac:dyDescent="0.2">
      <c r="B1691" s="25"/>
      <c r="C1691" s="24"/>
      <c r="D1691" s="24"/>
      <c r="E1691" s="24" t="s">
        <v>2968</v>
      </c>
      <c r="F1691" s="24"/>
      <c r="G1691" s="57" t="s">
        <v>2967</v>
      </c>
      <c r="H1691" s="26">
        <v>0</v>
      </c>
      <c r="I1691" s="26">
        <v>0</v>
      </c>
      <c r="J1691" s="26">
        <v>0</v>
      </c>
      <c r="K1691" s="26">
        <v>0</v>
      </c>
      <c r="L1691" s="26">
        <v>0</v>
      </c>
      <c r="M1691" s="26">
        <v>0</v>
      </c>
      <c r="N1691" s="26">
        <v>0</v>
      </c>
      <c r="O1691" s="26">
        <v>0</v>
      </c>
      <c r="P1691" s="137">
        <v>0</v>
      </c>
    </row>
    <row r="1692" spans="2:16" ht="15" customHeight="1" x14ac:dyDescent="0.2">
      <c r="B1692" s="61"/>
      <c r="C1692" s="62"/>
      <c r="D1692" s="62"/>
      <c r="E1692" s="62"/>
      <c r="F1692" s="45" t="s">
        <v>2969</v>
      </c>
      <c r="G1692" s="55" t="s">
        <v>2970</v>
      </c>
      <c r="H1692" s="46">
        <v>0</v>
      </c>
      <c r="I1692" s="46">
        <v>0</v>
      </c>
      <c r="J1692" s="46">
        <v>73.349999999999994</v>
      </c>
      <c r="K1692" s="46">
        <v>14.54</v>
      </c>
      <c r="L1692" s="46">
        <v>7.61</v>
      </c>
      <c r="M1692" s="46">
        <v>0</v>
      </c>
      <c r="N1692" s="46">
        <v>23.93</v>
      </c>
      <c r="O1692" s="46">
        <v>13.66</v>
      </c>
      <c r="P1692" s="135">
        <v>275.49</v>
      </c>
    </row>
    <row r="1693" spans="2:16" ht="15" customHeight="1" x14ac:dyDescent="0.2">
      <c r="B1693" s="61"/>
      <c r="C1693" s="62"/>
      <c r="D1693" s="62"/>
      <c r="E1693" s="62"/>
      <c r="F1693" s="45" t="s">
        <v>2971</v>
      </c>
      <c r="G1693" s="55" t="s">
        <v>2972</v>
      </c>
      <c r="H1693" s="46">
        <v>0</v>
      </c>
      <c r="I1693" s="46">
        <v>0</v>
      </c>
      <c r="J1693" s="46">
        <v>0</v>
      </c>
      <c r="K1693" s="46">
        <v>0</v>
      </c>
      <c r="L1693" s="46">
        <v>0</v>
      </c>
      <c r="M1693" s="46">
        <v>0</v>
      </c>
      <c r="N1693" s="46">
        <v>0</v>
      </c>
      <c r="O1693" s="46">
        <v>0</v>
      </c>
      <c r="P1693" s="135">
        <v>0</v>
      </c>
    </row>
    <row r="1694" spans="2:16" ht="15" customHeight="1" x14ac:dyDescent="0.2">
      <c r="B1694" s="61"/>
      <c r="C1694" s="62"/>
      <c r="D1694" s="62"/>
      <c r="E1694" s="62"/>
      <c r="F1694" s="45" t="s">
        <v>2973</v>
      </c>
      <c r="G1694" s="55" t="s">
        <v>2974</v>
      </c>
      <c r="H1694" s="46">
        <v>52.95</v>
      </c>
      <c r="I1694" s="46">
        <v>118.58</v>
      </c>
      <c r="J1694" s="46">
        <v>61.82</v>
      </c>
      <c r="K1694" s="46">
        <v>16.329999999999998</v>
      </c>
      <c r="L1694" s="46">
        <v>89.65</v>
      </c>
      <c r="M1694" s="46">
        <v>112.66</v>
      </c>
      <c r="N1694" s="46">
        <v>165.57</v>
      </c>
      <c r="O1694" s="46">
        <v>40.659999999999997</v>
      </c>
      <c r="P1694" s="135">
        <v>58.03</v>
      </c>
    </row>
    <row r="1695" spans="2:16" ht="15" customHeight="1" x14ac:dyDescent="0.2">
      <c r="B1695" s="61"/>
      <c r="C1695" s="62"/>
      <c r="D1695" s="62"/>
      <c r="E1695" s="62"/>
      <c r="F1695" s="45" t="s">
        <v>2975</v>
      </c>
      <c r="G1695" s="55" t="s">
        <v>2976</v>
      </c>
      <c r="H1695" s="46">
        <v>58.59</v>
      </c>
      <c r="I1695" s="46">
        <v>1240.44</v>
      </c>
      <c r="J1695" s="46">
        <v>1932.29</v>
      </c>
      <c r="K1695" s="46">
        <v>897.02</v>
      </c>
      <c r="L1695" s="46">
        <v>372.09</v>
      </c>
      <c r="M1695" s="46">
        <v>741.04</v>
      </c>
      <c r="N1695" s="46">
        <v>482.09</v>
      </c>
      <c r="O1695" s="46">
        <v>3761.92</v>
      </c>
      <c r="P1695" s="135">
        <v>472.03</v>
      </c>
    </row>
    <row r="1696" spans="2:16" ht="15" customHeight="1" x14ac:dyDescent="0.2">
      <c r="B1696" s="34"/>
      <c r="C1696" s="35" t="s">
        <v>2977</v>
      </c>
      <c r="D1696" s="35"/>
      <c r="E1696" s="35"/>
      <c r="F1696" s="35"/>
      <c r="G1696" s="52" t="s">
        <v>2978</v>
      </c>
      <c r="H1696" s="74">
        <v>0</v>
      </c>
      <c r="I1696" s="74">
        <v>0</v>
      </c>
      <c r="J1696" s="74">
        <v>0</v>
      </c>
      <c r="K1696" s="74">
        <v>0</v>
      </c>
      <c r="L1696" s="74">
        <v>0</v>
      </c>
      <c r="M1696" s="74">
        <v>0</v>
      </c>
      <c r="N1696" s="74">
        <v>0</v>
      </c>
      <c r="O1696" s="74">
        <v>0</v>
      </c>
      <c r="P1696" s="145">
        <v>0</v>
      </c>
    </row>
    <row r="1697" spans="2:16" ht="15" customHeight="1" x14ac:dyDescent="0.2">
      <c r="B1697" s="65"/>
      <c r="C1697" s="39"/>
      <c r="D1697" s="39" t="s">
        <v>2979</v>
      </c>
      <c r="E1697" s="39"/>
      <c r="F1697" s="39"/>
      <c r="G1697" s="53" t="s">
        <v>2980</v>
      </c>
      <c r="H1697" s="40">
        <v>0</v>
      </c>
      <c r="I1697" s="40">
        <v>0</v>
      </c>
      <c r="J1697" s="40">
        <v>0</v>
      </c>
      <c r="K1697" s="40">
        <v>0</v>
      </c>
      <c r="L1697" s="40">
        <v>0</v>
      </c>
      <c r="M1697" s="40">
        <v>0</v>
      </c>
      <c r="N1697" s="40">
        <v>0</v>
      </c>
      <c r="O1697" s="40">
        <v>0</v>
      </c>
      <c r="P1697" s="133">
        <v>0</v>
      </c>
    </row>
    <row r="1698" spans="2:16" ht="15" customHeight="1" x14ac:dyDescent="0.2">
      <c r="B1698" s="25"/>
      <c r="C1698" s="24"/>
      <c r="D1698" s="24"/>
      <c r="E1698" s="24" t="s">
        <v>2981</v>
      </c>
      <c r="F1698" s="24"/>
      <c r="G1698" s="57" t="s">
        <v>2982</v>
      </c>
      <c r="H1698" s="26">
        <v>0</v>
      </c>
      <c r="I1698" s="26">
        <v>0</v>
      </c>
      <c r="J1698" s="26">
        <v>0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137">
        <v>0</v>
      </c>
    </row>
    <row r="1699" spans="2:16" ht="15" customHeight="1" x14ac:dyDescent="0.2">
      <c r="B1699" s="61"/>
      <c r="C1699" s="62"/>
      <c r="D1699" s="62"/>
      <c r="E1699" s="62"/>
      <c r="F1699" s="45" t="s">
        <v>2983</v>
      </c>
      <c r="G1699" s="55" t="s">
        <v>2984</v>
      </c>
      <c r="H1699" s="46">
        <v>346199.46</v>
      </c>
      <c r="I1699" s="46">
        <v>380087.91</v>
      </c>
      <c r="J1699" s="46">
        <v>269041</v>
      </c>
      <c r="K1699" s="46">
        <v>324514.32</v>
      </c>
      <c r="L1699" s="46">
        <v>277677.86</v>
      </c>
      <c r="M1699" s="46">
        <v>293110.77</v>
      </c>
      <c r="N1699" s="46">
        <v>264108.49</v>
      </c>
      <c r="O1699" s="46">
        <v>343439.97</v>
      </c>
      <c r="P1699" s="135">
        <v>320618.83</v>
      </c>
    </row>
    <row r="1700" spans="2:16" ht="15" customHeight="1" x14ac:dyDescent="0.2">
      <c r="B1700" s="61"/>
      <c r="C1700" s="62"/>
      <c r="D1700" s="62"/>
      <c r="E1700" s="62"/>
      <c r="F1700" s="45" t="s">
        <v>2985</v>
      </c>
      <c r="G1700" s="55" t="s">
        <v>2986</v>
      </c>
      <c r="H1700" s="46">
        <v>0</v>
      </c>
      <c r="I1700" s="46">
        <v>0</v>
      </c>
      <c r="J1700" s="46">
        <v>0</v>
      </c>
      <c r="K1700" s="46">
        <v>0</v>
      </c>
      <c r="L1700" s="46">
        <v>0</v>
      </c>
      <c r="M1700" s="46">
        <v>0</v>
      </c>
      <c r="N1700" s="46">
        <v>0</v>
      </c>
      <c r="O1700" s="46">
        <v>0</v>
      </c>
      <c r="P1700" s="135">
        <v>0</v>
      </c>
    </row>
    <row r="1701" spans="2:16" ht="15" customHeight="1" x14ac:dyDescent="0.2">
      <c r="B1701" s="61"/>
      <c r="C1701" s="62"/>
      <c r="D1701" s="62"/>
      <c r="E1701" s="62"/>
      <c r="F1701" s="45" t="s">
        <v>2987</v>
      </c>
      <c r="G1701" s="55" t="s">
        <v>2988</v>
      </c>
      <c r="H1701" s="46">
        <v>210400.01</v>
      </c>
      <c r="I1701" s="46">
        <v>165801.57999999999</v>
      </c>
      <c r="J1701" s="46">
        <v>149979.46</v>
      </c>
      <c r="K1701" s="46">
        <v>142999.53</v>
      </c>
      <c r="L1701" s="46">
        <v>127457.08</v>
      </c>
      <c r="M1701" s="46">
        <v>140964.63</v>
      </c>
      <c r="N1701" s="46">
        <v>138557.99</v>
      </c>
      <c r="O1701" s="46">
        <v>189560.83</v>
      </c>
      <c r="P1701" s="135">
        <v>186612.48000000001</v>
      </c>
    </row>
    <row r="1702" spans="2:16" ht="15" customHeight="1" x14ac:dyDescent="0.2">
      <c r="B1702" s="25"/>
      <c r="C1702" s="24"/>
      <c r="D1702" s="24"/>
      <c r="E1702" s="24" t="s">
        <v>2989</v>
      </c>
      <c r="F1702" s="24"/>
      <c r="G1702" s="57" t="s">
        <v>2990</v>
      </c>
      <c r="H1702" s="26">
        <v>0</v>
      </c>
      <c r="I1702" s="26">
        <v>0</v>
      </c>
      <c r="J1702" s="26">
        <v>0</v>
      </c>
      <c r="K1702" s="26">
        <v>0</v>
      </c>
      <c r="L1702" s="26">
        <v>0</v>
      </c>
      <c r="M1702" s="26">
        <v>0</v>
      </c>
      <c r="N1702" s="26">
        <v>0</v>
      </c>
      <c r="O1702" s="26">
        <v>0</v>
      </c>
      <c r="P1702" s="137">
        <v>0</v>
      </c>
    </row>
    <row r="1703" spans="2:16" ht="15" customHeight="1" x14ac:dyDescent="0.2">
      <c r="B1703" s="61"/>
      <c r="C1703" s="62"/>
      <c r="D1703" s="62"/>
      <c r="E1703" s="62"/>
      <c r="F1703" s="45" t="s">
        <v>2991</v>
      </c>
      <c r="G1703" s="55" t="s">
        <v>2990</v>
      </c>
      <c r="H1703" s="46">
        <v>0</v>
      </c>
      <c r="I1703" s="46">
        <v>11.52</v>
      </c>
      <c r="J1703" s="46">
        <v>67.260000000000005</v>
      </c>
      <c r="K1703" s="46">
        <v>0</v>
      </c>
      <c r="L1703" s="46">
        <v>0</v>
      </c>
      <c r="M1703" s="46">
        <v>0</v>
      </c>
      <c r="N1703" s="46">
        <v>0</v>
      </c>
      <c r="O1703" s="46">
        <v>0</v>
      </c>
      <c r="P1703" s="135">
        <v>0</v>
      </c>
    </row>
    <row r="1704" spans="2:16" ht="15" customHeight="1" x14ac:dyDescent="0.2">
      <c r="B1704" s="65"/>
      <c r="C1704" s="39"/>
      <c r="D1704" s="39" t="s">
        <v>2992</v>
      </c>
      <c r="E1704" s="39"/>
      <c r="F1704" s="39"/>
      <c r="G1704" s="53" t="s">
        <v>2993</v>
      </c>
      <c r="H1704" s="40">
        <v>0</v>
      </c>
      <c r="I1704" s="40">
        <v>0</v>
      </c>
      <c r="J1704" s="40">
        <v>0</v>
      </c>
      <c r="K1704" s="40">
        <v>0</v>
      </c>
      <c r="L1704" s="40">
        <v>0</v>
      </c>
      <c r="M1704" s="40">
        <v>0</v>
      </c>
      <c r="N1704" s="40">
        <v>0</v>
      </c>
      <c r="O1704" s="40">
        <v>0</v>
      </c>
      <c r="P1704" s="133">
        <v>0</v>
      </c>
    </row>
    <row r="1705" spans="2:16" ht="15" customHeight="1" x14ac:dyDescent="0.2">
      <c r="B1705" s="25"/>
      <c r="C1705" s="24"/>
      <c r="D1705" s="24"/>
      <c r="E1705" s="24" t="s">
        <v>2994</v>
      </c>
      <c r="F1705" s="24"/>
      <c r="G1705" s="57" t="s">
        <v>2993</v>
      </c>
      <c r="H1705" s="26">
        <v>0</v>
      </c>
      <c r="I1705" s="26">
        <v>0</v>
      </c>
      <c r="J1705" s="26">
        <v>0</v>
      </c>
      <c r="K1705" s="26">
        <v>0</v>
      </c>
      <c r="L1705" s="26">
        <v>0</v>
      </c>
      <c r="M1705" s="26">
        <v>0</v>
      </c>
      <c r="N1705" s="26">
        <v>0</v>
      </c>
      <c r="O1705" s="26">
        <v>0</v>
      </c>
      <c r="P1705" s="137">
        <v>0</v>
      </c>
    </row>
    <row r="1706" spans="2:16" ht="15" customHeight="1" x14ac:dyDescent="0.2">
      <c r="B1706" s="61"/>
      <c r="C1706" s="62"/>
      <c r="D1706" s="62"/>
      <c r="E1706" s="62"/>
      <c r="F1706" s="45" t="s">
        <v>2995</v>
      </c>
      <c r="G1706" s="55" t="s">
        <v>2996</v>
      </c>
      <c r="H1706" s="46">
        <v>178100.59</v>
      </c>
      <c r="I1706" s="46">
        <v>112567.93</v>
      </c>
      <c r="J1706" s="46">
        <v>173936.09</v>
      </c>
      <c r="K1706" s="46">
        <v>157790.07999999999</v>
      </c>
      <c r="L1706" s="46">
        <v>179231.11</v>
      </c>
      <c r="M1706" s="46">
        <v>115188.8</v>
      </c>
      <c r="N1706" s="46">
        <v>132777.45000000001</v>
      </c>
      <c r="O1706" s="46">
        <v>121563.12</v>
      </c>
      <c r="P1706" s="135">
        <v>143260.9</v>
      </c>
    </row>
    <row r="1707" spans="2:16" ht="15" customHeight="1" x14ac:dyDescent="0.2">
      <c r="B1707" s="61"/>
      <c r="C1707" s="62"/>
      <c r="D1707" s="62"/>
      <c r="E1707" s="62"/>
      <c r="F1707" s="45" t="s">
        <v>2997</v>
      </c>
      <c r="G1707" s="55" t="s">
        <v>4308</v>
      </c>
      <c r="H1707" s="46">
        <v>3663.67</v>
      </c>
      <c r="I1707" s="46">
        <v>3016.61</v>
      </c>
      <c r="J1707" s="46">
        <v>689.15</v>
      </c>
      <c r="K1707" s="46">
        <v>3850.42</v>
      </c>
      <c r="L1707" s="46">
        <v>4759.13</v>
      </c>
      <c r="M1707" s="46">
        <v>9664.16</v>
      </c>
      <c r="N1707" s="46">
        <v>1342.03</v>
      </c>
      <c r="O1707" s="46">
        <v>2212.98</v>
      </c>
      <c r="P1707" s="135">
        <v>1621.57</v>
      </c>
    </row>
    <row r="1708" spans="2:16" ht="15" customHeight="1" x14ac:dyDescent="0.2">
      <c r="B1708" s="61"/>
      <c r="C1708" s="62"/>
      <c r="D1708" s="62"/>
      <c r="E1708" s="62"/>
      <c r="F1708" s="45" t="s">
        <v>2999</v>
      </c>
      <c r="G1708" s="55" t="s">
        <v>4309</v>
      </c>
      <c r="H1708" s="46">
        <v>326.25</v>
      </c>
      <c r="I1708" s="46">
        <v>2905.34</v>
      </c>
      <c r="J1708" s="46">
        <v>633.12</v>
      </c>
      <c r="K1708" s="46">
        <v>661.32</v>
      </c>
      <c r="L1708" s="46">
        <v>429.36</v>
      </c>
      <c r="M1708" s="46">
        <v>510.79</v>
      </c>
      <c r="N1708" s="46">
        <v>1226.68</v>
      </c>
      <c r="O1708" s="46">
        <v>689.78</v>
      </c>
      <c r="P1708" s="135">
        <v>1112.78</v>
      </c>
    </row>
    <row r="1709" spans="2:16" ht="15" customHeight="1" x14ac:dyDescent="0.2">
      <c r="B1709" s="61"/>
      <c r="C1709" s="62"/>
      <c r="D1709" s="62"/>
      <c r="E1709" s="62"/>
      <c r="F1709" s="45" t="s">
        <v>3001</v>
      </c>
      <c r="G1709" s="55" t="s">
        <v>3002</v>
      </c>
      <c r="H1709" s="46">
        <v>8941.7800000000007</v>
      </c>
      <c r="I1709" s="46">
        <v>5883.58</v>
      </c>
      <c r="J1709" s="46">
        <v>6453.25</v>
      </c>
      <c r="K1709" s="46">
        <v>5275.53</v>
      </c>
      <c r="L1709" s="46">
        <v>2313.59</v>
      </c>
      <c r="M1709" s="46">
        <v>1176.94</v>
      </c>
      <c r="N1709" s="46">
        <v>12325.84</v>
      </c>
      <c r="O1709" s="46">
        <v>7154.32</v>
      </c>
      <c r="P1709" s="135">
        <v>10759.24</v>
      </c>
    </row>
    <row r="1710" spans="2:16" ht="13.5" thickBot="1" x14ac:dyDescent="0.25">
      <c r="B1710" s="67"/>
      <c r="C1710" s="68"/>
      <c r="D1710" s="68"/>
      <c r="E1710" s="68"/>
      <c r="F1710" s="68"/>
      <c r="G1710" s="69"/>
      <c r="H1710" s="23">
        <v>0</v>
      </c>
      <c r="I1710" s="23">
        <v>0</v>
      </c>
      <c r="J1710" s="23">
        <v>0</v>
      </c>
      <c r="K1710" s="23">
        <v>0</v>
      </c>
      <c r="L1710" s="23">
        <v>0</v>
      </c>
      <c r="M1710" s="23">
        <v>0</v>
      </c>
      <c r="N1710" s="23">
        <v>0</v>
      </c>
      <c r="O1710" s="23">
        <v>0</v>
      </c>
      <c r="P1710" s="142">
        <v>0</v>
      </c>
    </row>
    <row r="1711" spans="2:16" ht="30" customHeight="1" thickBot="1" x14ac:dyDescent="0.25">
      <c r="B1711" s="50" t="s">
        <v>15</v>
      </c>
      <c r="C1711" s="27"/>
      <c r="D1711" s="28"/>
      <c r="E1711" s="27"/>
      <c r="F1711" s="29"/>
      <c r="G1711" s="51" t="s">
        <v>3003</v>
      </c>
      <c r="H1711" s="94">
        <v>0</v>
      </c>
      <c r="I1711" s="94">
        <v>0</v>
      </c>
      <c r="J1711" s="94">
        <v>0</v>
      </c>
      <c r="K1711" s="94">
        <v>0</v>
      </c>
      <c r="L1711" s="94">
        <v>0</v>
      </c>
      <c r="M1711" s="94">
        <v>0</v>
      </c>
      <c r="N1711" s="94">
        <v>0</v>
      </c>
      <c r="O1711" s="94">
        <v>0</v>
      </c>
      <c r="P1711" s="143">
        <v>0</v>
      </c>
    </row>
    <row r="1712" spans="2:16" ht="15" customHeight="1" x14ac:dyDescent="0.2">
      <c r="B1712" s="34"/>
      <c r="C1712" s="35" t="s">
        <v>3004</v>
      </c>
      <c r="D1712" s="35"/>
      <c r="E1712" s="35"/>
      <c r="F1712" s="35"/>
      <c r="G1712" s="52" t="s">
        <v>3005</v>
      </c>
      <c r="H1712" s="74">
        <v>0</v>
      </c>
      <c r="I1712" s="74">
        <v>0</v>
      </c>
      <c r="J1712" s="74">
        <v>0</v>
      </c>
      <c r="K1712" s="74">
        <v>0</v>
      </c>
      <c r="L1712" s="74">
        <v>0</v>
      </c>
      <c r="M1712" s="74">
        <v>0</v>
      </c>
      <c r="N1712" s="74">
        <v>0</v>
      </c>
      <c r="O1712" s="74">
        <v>0</v>
      </c>
      <c r="P1712" s="145">
        <v>0</v>
      </c>
    </row>
    <row r="1713" spans="2:16" ht="15" customHeight="1" x14ac:dyDescent="0.2">
      <c r="B1713" s="65"/>
      <c r="C1713" s="39"/>
      <c r="D1713" s="39" t="s">
        <v>3006</v>
      </c>
      <c r="E1713" s="39"/>
      <c r="F1713" s="39"/>
      <c r="G1713" s="53" t="s">
        <v>3007</v>
      </c>
      <c r="H1713" s="40">
        <v>0</v>
      </c>
      <c r="I1713" s="40">
        <v>0</v>
      </c>
      <c r="J1713" s="40">
        <v>0</v>
      </c>
      <c r="K1713" s="40">
        <v>0</v>
      </c>
      <c r="L1713" s="40">
        <v>0</v>
      </c>
      <c r="M1713" s="40">
        <v>0</v>
      </c>
      <c r="N1713" s="40">
        <v>0</v>
      </c>
      <c r="O1713" s="40">
        <v>0</v>
      </c>
      <c r="P1713" s="133">
        <v>0</v>
      </c>
    </row>
    <row r="1714" spans="2:16" ht="15" customHeight="1" x14ac:dyDescent="0.2">
      <c r="B1714" s="25"/>
      <c r="C1714" s="24"/>
      <c r="D1714" s="24"/>
      <c r="E1714" s="24" t="s">
        <v>3008</v>
      </c>
      <c r="F1714" s="24"/>
      <c r="G1714" s="57" t="s">
        <v>3009</v>
      </c>
      <c r="H1714" s="26">
        <v>0</v>
      </c>
      <c r="I1714" s="26">
        <v>0</v>
      </c>
      <c r="J1714" s="26">
        <v>0</v>
      </c>
      <c r="K1714" s="26">
        <v>0</v>
      </c>
      <c r="L1714" s="26">
        <v>0</v>
      </c>
      <c r="M1714" s="26">
        <v>0</v>
      </c>
      <c r="N1714" s="26">
        <v>0</v>
      </c>
      <c r="O1714" s="26">
        <v>0</v>
      </c>
      <c r="P1714" s="137">
        <v>0</v>
      </c>
    </row>
    <row r="1715" spans="2:16" ht="15" customHeight="1" x14ac:dyDescent="0.2">
      <c r="B1715" s="61"/>
      <c r="C1715" s="62"/>
      <c r="D1715" s="62"/>
      <c r="E1715" s="62"/>
      <c r="F1715" s="45" t="s">
        <v>3010</v>
      </c>
      <c r="G1715" s="55" t="s">
        <v>3009</v>
      </c>
      <c r="H1715" s="46">
        <v>3562.61</v>
      </c>
      <c r="I1715" s="46">
        <v>4225.07</v>
      </c>
      <c r="J1715" s="46">
        <v>1797.27</v>
      </c>
      <c r="K1715" s="46">
        <v>6903.7</v>
      </c>
      <c r="L1715" s="46">
        <v>2173.4899999999998</v>
      </c>
      <c r="M1715" s="46">
        <v>2760.01</v>
      </c>
      <c r="N1715" s="46">
        <v>5187.2700000000004</v>
      </c>
      <c r="O1715" s="46">
        <v>3286.21</v>
      </c>
      <c r="P1715" s="135">
        <v>9284.1</v>
      </c>
    </row>
    <row r="1716" spans="2:16" ht="15" customHeight="1" x14ac:dyDescent="0.2">
      <c r="B1716" s="25"/>
      <c r="C1716" s="24"/>
      <c r="D1716" s="24"/>
      <c r="E1716" s="24" t="s">
        <v>3011</v>
      </c>
      <c r="F1716" s="24"/>
      <c r="G1716" s="57" t="s">
        <v>3012</v>
      </c>
      <c r="H1716" s="26">
        <v>0</v>
      </c>
      <c r="I1716" s="26">
        <v>0</v>
      </c>
      <c r="J1716" s="26">
        <v>0</v>
      </c>
      <c r="K1716" s="26">
        <v>0</v>
      </c>
      <c r="L1716" s="26">
        <v>0</v>
      </c>
      <c r="M1716" s="26">
        <v>0</v>
      </c>
      <c r="N1716" s="26">
        <v>0</v>
      </c>
      <c r="O1716" s="26">
        <v>0</v>
      </c>
      <c r="P1716" s="137">
        <v>0</v>
      </c>
    </row>
    <row r="1717" spans="2:16" ht="15" customHeight="1" x14ac:dyDescent="0.2">
      <c r="B1717" s="61"/>
      <c r="C1717" s="62"/>
      <c r="D1717" s="62"/>
      <c r="E1717" s="62"/>
      <c r="F1717" s="45" t="s">
        <v>3013</v>
      </c>
      <c r="G1717" s="55" t="s">
        <v>3012</v>
      </c>
      <c r="H1717" s="46">
        <v>0</v>
      </c>
      <c r="I1717" s="46">
        <v>0</v>
      </c>
      <c r="J1717" s="46">
        <v>0</v>
      </c>
      <c r="K1717" s="46">
        <v>0</v>
      </c>
      <c r="L1717" s="46">
        <v>0</v>
      </c>
      <c r="M1717" s="46">
        <v>0</v>
      </c>
      <c r="N1717" s="46">
        <v>0</v>
      </c>
      <c r="O1717" s="46">
        <v>0</v>
      </c>
      <c r="P1717" s="135">
        <v>0</v>
      </c>
    </row>
    <row r="1718" spans="2:16" ht="15" customHeight="1" x14ac:dyDescent="0.2">
      <c r="B1718" s="25"/>
      <c r="C1718" s="24"/>
      <c r="D1718" s="24"/>
      <c r="E1718" s="24" t="s">
        <v>3014</v>
      </c>
      <c r="F1718" s="24"/>
      <c r="G1718" s="57" t="s">
        <v>3015</v>
      </c>
      <c r="H1718" s="26">
        <v>0</v>
      </c>
      <c r="I1718" s="26">
        <v>0</v>
      </c>
      <c r="J1718" s="26">
        <v>0</v>
      </c>
      <c r="K1718" s="26">
        <v>0</v>
      </c>
      <c r="L1718" s="26">
        <v>0</v>
      </c>
      <c r="M1718" s="26">
        <v>0</v>
      </c>
      <c r="N1718" s="26">
        <v>0</v>
      </c>
      <c r="O1718" s="26">
        <v>0</v>
      </c>
      <c r="P1718" s="137">
        <v>0</v>
      </c>
    </row>
    <row r="1719" spans="2:16" ht="15" customHeight="1" x14ac:dyDescent="0.2">
      <c r="B1719" s="61"/>
      <c r="C1719" s="62"/>
      <c r="D1719" s="62"/>
      <c r="E1719" s="62"/>
      <c r="F1719" s="45" t="s">
        <v>3016</v>
      </c>
      <c r="G1719" s="55" t="s">
        <v>3015</v>
      </c>
      <c r="H1719" s="46">
        <v>71.69</v>
      </c>
      <c r="I1719" s="46">
        <v>52.77</v>
      </c>
      <c r="J1719" s="46">
        <v>77.16</v>
      </c>
      <c r="K1719" s="46">
        <v>176.76</v>
      </c>
      <c r="L1719" s="46">
        <v>50.05</v>
      </c>
      <c r="M1719" s="46">
        <v>105.02</v>
      </c>
      <c r="N1719" s="46">
        <v>77.819999999999993</v>
      </c>
      <c r="O1719" s="46">
        <v>29.01</v>
      </c>
      <c r="P1719" s="135">
        <v>369.51</v>
      </c>
    </row>
    <row r="1720" spans="2:16" ht="15" customHeight="1" x14ac:dyDescent="0.2">
      <c r="B1720" s="25"/>
      <c r="C1720" s="24"/>
      <c r="D1720" s="24"/>
      <c r="E1720" s="24" t="s">
        <v>3017</v>
      </c>
      <c r="F1720" s="24"/>
      <c r="G1720" s="57" t="s">
        <v>3018</v>
      </c>
      <c r="H1720" s="26">
        <v>0</v>
      </c>
      <c r="I1720" s="26">
        <v>0</v>
      </c>
      <c r="J1720" s="26">
        <v>0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137">
        <v>0</v>
      </c>
    </row>
    <row r="1721" spans="2:16" ht="15" customHeight="1" x14ac:dyDescent="0.2">
      <c r="B1721" s="61"/>
      <c r="C1721" s="62"/>
      <c r="D1721" s="62"/>
      <c r="E1721" s="62"/>
      <c r="F1721" s="45" t="s">
        <v>3019</v>
      </c>
      <c r="G1721" s="55" t="s">
        <v>3018</v>
      </c>
      <c r="H1721" s="46">
        <v>231.58</v>
      </c>
      <c r="I1721" s="46">
        <v>232.09</v>
      </c>
      <c r="J1721" s="46">
        <v>233.59</v>
      </c>
      <c r="K1721" s="46">
        <v>234.08</v>
      </c>
      <c r="L1721" s="46">
        <v>234.95</v>
      </c>
      <c r="M1721" s="46">
        <v>235.72</v>
      </c>
      <c r="N1721" s="46">
        <v>118.82</v>
      </c>
      <c r="O1721" s="46">
        <v>235.05</v>
      </c>
      <c r="P1721" s="135">
        <v>235.53</v>
      </c>
    </row>
    <row r="1722" spans="2:16" ht="15" customHeight="1" x14ac:dyDescent="0.2">
      <c r="B1722" s="65"/>
      <c r="C1722" s="39"/>
      <c r="D1722" s="39" t="s">
        <v>3020</v>
      </c>
      <c r="E1722" s="39"/>
      <c r="F1722" s="39"/>
      <c r="G1722" s="53" t="s">
        <v>3021</v>
      </c>
      <c r="H1722" s="40">
        <v>0</v>
      </c>
      <c r="I1722" s="40">
        <v>0</v>
      </c>
      <c r="J1722" s="40">
        <v>0</v>
      </c>
      <c r="K1722" s="40">
        <v>0</v>
      </c>
      <c r="L1722" s="40">
        <v>0</v>
      </c>
      <c r="M1722" s="40">
        <v>0</v>
      </c>
      <c r="N1722" s="40">
        <v>0</v>
      </c>
      <c r="O1722" s="40">
        <v>0</v>
      </c>
      <c r="P1722" s="133">
        <v>0</v>
      </c>
    </row>
    <row r="1723" spans="2:16" ht="15" customHeight="1" x14ac:dyDescent="0.2">
      <c r="B1723" s="25"/>
      <c r="C1723" s="24"/>
      <c r="D1723" s="24"/>
      <c r="E1723" s="24" t="s">
        <v>3022</v>
      </c>
      <c r="F1723" s="24"/>
      <c r="G1723" s="57" t="s">
        <v>3023</v>
      </c>
      <c r="H1723" s="26">
        <v>0</v>
      </c>
      <c r="I1723" s="26">
        <v>0</v>
      </c>
      <c r="J1723" s="26">
        <v>0</v>
      </c>
      <c r="K1723" s="26">
        <v>0</v>
      </c>
      <c r="L1723" s="26">
        <v>0</v>
      </c>
      <c r="M1723" s="26">
        <v>0</v>
      </c>
      <c r="N1723" s="26">
        <v>0</v>
      </c>
      <c r="O1723" s="26">
        <v>0</v>
      </c>
      <c r="P1723" s="137">
        <v>0</v>
      </c>
    </row>
    <row r="1724" spans="2:16" ht="15" customHeight="1" x14ac:dyDescent="0.2">
      <c r="B1724" s="61"/>
      <c r="C1724" s="62"/>
      <c r="D1724" s="62"/>
      <c r="E1724" s="62"/>
      <c r="F1724" s="45" t="s">
        <v>3024</v>
      </c>
      <c r="G1724" s="55" t="s">
        <v>3023</v>
      </c>
      <c r="H1724" s="46">
        <v>15582.77</v>
      </c>
      <c r="I1724" s="46">
        <v>5637.59</v>
      </c>
      <c r="J1724" s="46">
        <v>5288.68</v>
      </c>
      <c r="K1724" s="46">
        <v>27688.68</v>
      </c>
      <c r="L1724" s="46">
        <v>25135.24</v>
      </c>
      <c r="M1724" s="46">
        <v>19137.84</v>
      </c>
      <c r="N1724" s="46">
        <v>28543.14</v>
      </c>
      <c r="O1724" s="46">
        <v>11654.07</v>
      </c>
      <c r="P1724" s="135">
        <v>12569.48</v>
      </c>
    </row>
    <row r="1725" spans="2:16" ht="15" customHeight="1" x14ac:dyDescent="0.2">
      <c r="B1725" s="25"/>
      <c r="C1725" s="24"/>
      <c r="D1725" s="24"/>
      <c r="E1725" s="24" t="s">
        <v>3025</v>
      </c>
      <c r="F1725" s="24"/>
      <c r="G1725" s="57" t="s">
        <v>3026</v>
      </c>
      <c r="H1725" s="26">
        <v>0</v>
      </c>
      <c r="I1725" s="26">
        <v>0</v>
      </c>
      <c r="J1725" s="26">
        <v>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137">
        <v>0</v>
      </c>
    </row>
    <row r="1726" spans="2:16" ht="15" customHeight="1" x14ac:dyDescent="0.2">
      <c r="B1726" s="61"/>
      <c r="C1726" s="62"/>
      <c r="D1726" s="62"/>
      <c r="E1726" s="62"/>
      <c r="F1726" s="45" t="s">
        <v>3027</v>
      </c>
      <c r="G1726" s="55" t="s">
        <v>3026</v>
      </c>
      <c r="H1726" s="46">
        <v>0</v>
      </c>
      <c r="I1726" s="46">
        <v>0</v>
      </c>
      <c r="J1726" s="46">
        <v>0</v>
      </c>
      <c r="K1726" s="46">
        <v>0</v>
      </c>
      <c r="L1726" s="46">
        <v>0</v>
      </c>
      <c r="M1726" s="46">
        <v>0</v>
      </c>
      <c r="N1726" s="46">
        <v>0</v>
      </c>
      <c r="O1726" s="46">
        <v>0</v>
      </c>
      <c r="P1726" s="135">
        <v>0</v>
      </c>
    </row>
    <row r="1727" spans="2:16" ht="15" customHeight="1" x14ac:dyDescent="0.2">
      <c r="B1727" s="25"/>
      <c r="C1727" s="24"/>
      <c r="D1727" s="24"/>
      <c r="E1727" s="24" t="s">
        <v>3028</v>
      </c>
      <c r="F1727" s="24"/>
      <c r="G1727" s="57" t="s">
        <v>3029</v>
      </c>
      <c r="H1727" s="26">
        <v>0</v>
      </c>
      <c r="I1727" s="26">
        <v>0</v>
      </c>
      <c r="J1727" s="26">
        <v>0</v>
      </c>
      <c r="K1727" s="26">
        <v>0</v>
      </c>
      <c r="L1727" s="26">
        <v>0</v>
      </c>
      <c r="M1727" s="26">
        <v>0</v>
      </c>
      <c r="N1727" s="26">
        <v>0</v>
      </c>
      <c r="O1727" s="26">
        <v>0</v>
      </c>
      <c r="P1727" s="137">
        <v>0</v>
      </c>
    </row>
    <row r="1728" spans="2:16" ht="15" customHeight="1" x14ac:dyDescent="0.2">
      <c r="B1728" s="61"/>
      <c r="C1728" s="62"/>
      <c r="D1728" s="62"/>
      <c r="E1728" s="62"/>
      <c r="F1728" s="45" t="s">
        <v>3030</v>
      </c>
      <c r="G1728" s="55" t="s">
        <v>3029</v>
      </c>
      <c r="H1728" s="46">
        <v>0</v>
      </c>
      <c r="I1728" s="46">
        <v>0</v>
      </c>
      <c r="J1728" s="46">
        <v>0</v>
      </c>
      <c r="K1728" s="46">
        <v>0</v>
      </c>
      <c r="L1728" s="46">
        <v>0</v>
      </c>
      <c r="M1728" s="46">
        <v>0</v>
      </c>
      <c r="N1728" s="46">
        <v>0</v>
      </c>
      <c r="O1728" s="46">
        <v>0</v>
      </c>
      <c r="P1728" s="135">
        <v>0</v>
      </c>
    </row>
    <row r="1729" spans="2:16" ht="15" customHeight="1" x14ac:dyDescent="0.2">
      <c r="B1729" s="25"/>
      <c r="C1729" s="24"/>
      <c r="D1729" s="24"/>
      <c r="E1729" s="24" t="s">
        <v>3031</v>
      </c>
      <c r="F1729" s="24"/>
      <c r="G1729" s="57" t="s">
        <v>3032</v>
      </c>
      <c r="H1729" s="26">
        <v>0</v>
      </c>
      <c r="I1729" s="26">
        <v>0</v>
      </c>
      <c r="J1729" s="26">
        <v>0</v>
      </c>
      <c r="K1729" s="26">
        <v>0</v>
      </c>
      <c r="L1729" s="26">
        <v>0</v>
      </c>
      <c r="M1729" s="26">
        <v>0</v>
      </c>
      <c r="N1729" s="26">
        <v>0</v>
      </c>
      <c r="O1729" s="26">
        <v>0</v>
      </c>
      <c r="P1729" s="137">
        <v>0</v>
      </c>
    </row>
    <row r="1730" spans="2:16" ht="15" customHeight="1" x14ac:dyDescent="0.2">
      <c r="B1730" s="61"/>
      <c r="C1730" s="62"/>
      <c r="D1730" s="62"/>
      <c r="E1730" s="62"/>
      <c r="F1730" s="45" t="s">
        <v>3033</v>
      </c>
      <c r="G1730" s="55" t="s">
        <v>3032</v>
      </c>
      <c r="H1730" s="46">
        <v>5066.3599999999997</v>
      </c>
      <c r="I1730" s="46">
        <v>9538.4500000000007</v>
      </c>
      <c r="J1730" s="46">
        <v>3380.7</v>
      </c>
      <c r="K1730" s="46">
        <v>2190.8000000000002</v>
      </c>
      <c r="L1730" s="46">
        <v>2929.21</v>
      </c>
      <c r="M1730" s="46">
        <v>2903.04</v>
      </c>
      <c r="N1730" s="46">
        <v>4873.96</v>
      </c>
      <c r="O1730" s="46">
        <v>4726.87</v>
      </c>
      <c r="P1730" s="135">
        <v>5688.48</v>
      </c>
    </row>
    <row r="1731" spans="2:16" ht="30" customHeight="1" x14ac:dyDescent="0.2">
      <c r="B1731" s="34"/>
      <c r="C1731" s="35" t="s">
        <v>3034</v>
      </c>
      <c r="D1731" s="35"/>
      <c r="E1731" s="35"/>
      <c r="F1731" s="35"/>
      <c r="G1731" s="52" t="s">
        <v>3035</v>
      </c>
      <c r="H1731" s="74">
        <v>0</v>
      </c>
      <c r="I1731" s="74">
        <v>0</v>
      </c>
      <c r="J1731" s="74">
        <v>0</v>
      </c>
      <c r="K1731" s="74">
        <v>0</v>
      </c>
      <c r="L1731" s="74">
        <v>0</v>
      </c>
      <c r="M1731" s="74">
        <v>0</v>
      </c>
      <c r="N1731" s="74">
        <v>0</v>
      </c>
      <c r="O1731" s="74">
        <v>0</v>
      </c>
      <c r="P1731" s="145">
        <v>0</v>
      </c>
    </row>
    <row r="1732" spans="2:16" ht="15" customHeight="1" x14ac:dyDescent="0.2">
      <c r="B1732" s="65"/>
      <c r="C1732" s="39"/>
      <c r="D1732" s="39" t="s">
        <v>3036</v>
      </c>
      <c r="E1732" s="39"/>
      <c r="F1732" s="39"/>
      <c r="G1732" s="53" t="s">
        <v>3037</v>
      </c>
      <c r="H1732" s="40">
        <v>0</v>
      </c>
      <c r="I1732" s="40">
        <v>0</v>
      </c>
      <c r="J1732" s="40">
        <v>0</v>
      </c>
      <c r="K1732" s="40">
        <v>0</v>
      </c>
      <c r="L1732" s="40">
        <v>0</v>
      </c>
      <c r="M1732" s="40">
        <v>0</v>
      </c>
      <c r="N1732" s="40">
        <v>0</v>
      </c>
      <c r="O1732" s="40">
        <v>0</v>
      </c>
      <c r="P1732" s="133">
        <v>0</v>
      </c>
    </row>
    <row r="1733" spans="2:16" ht="15" customHeight="1" x14ac:dyDescent="0.2">
      <c r="B1733" s="25"/>
      <c r="C1733" s="24"/>
      <c r="D1733" s="24"/>
      <c r="E1733" s="24" t="s">
        <v>3038</v>
      </c>
      <c r="F1733" s="24"/>
      <c r="G1733" s="57" t="s">
        <v>3039</v>
      </c>
      <c r="H1733" s="26">
        <v>0</v>
      </c>
      <c r="I1733" s="26">
        <v>0</v>
      </c>
      <c r="J1733" s="26">
        <v>0</v>
      </c>
      <c r="K1733" s="26">
        <v>0</v>
      </c>
      <c r="L1733" s="26">
        <v>0</v>
      </c>
      <c r="M1733" s="26">
        <v>0</v>
      </c>
      <c r="N1733" s="26">
        <v>0</v>
      </c>
      <c r="O1733" s="26">
        <v>0</v>
      </c>
      <c r="P1733" s="137">
        <v>0</v>
      </c>
    </row>
    <row r="1734" spans="2:16" ht="15" customHeight="1" x14ac:dyDescent="0.2">
      <c r="B1734" s="61"/>
      <c r="C1734" s="62"/>
      <c r="D1734" s="62"/>
      <c r="E1734" s="62"/>
      <c r="F1734" s="45" t="s">
        <v>3040</v>
      </c>
      <c r="G1734" s="55" t="s">
        <v>3041</v>
      </c>
      <c r="H1734" s="46">
        <v>0</v>
      </c>
      <c r="I1734" s="46">
        <v>0</v>
      </c>
      <c r="J1734" s="46">
        <v>0</v>
      </c>
      <c r="K1734" s="46">
        <v>0</v>
      </c>
      <c r="L1734" s="46">
        <v>0</v>
      </c>
      <c r="M1734" s="46">
        <v>0</v>
      </c>
      <c r="N1734" s="46">
        <v>0</v>
      </c>
      <c r="O1734" s="46">
        <v>0</v>
      </c>
      <c r="P1734" s="135">
        <v>0</v>
      </c>
    </row>
    <row r="1735" spans="2:16" ht="15" customHeight="1" x14ac:dyDescent="0.2">
      <c r="B1735" s="61"/>
      <c r="C1735" s="62"/>
      <c r="D1735" s="62"/>
      <c r="E1735" s="62"/>
      <c r="F1735" s="45" t="s">
        <v>3042</v>
      </c>
      <c r="G1735" s="55" t="s">
        <v>3043</v>
      </c>
      <c r="H1735" s="46">
        <v>1310.6500000000001</v>
      </c>
      <c r="I1735" s="46">
        <v>217.77</v>
      </c>
      <c r="J1735" s="46">
        <v>2576.4499999999998</v>
      </c>
      <c r="K1735" s="46">
        <v>499.83</v>
      </c>
      <c r="L1735" s="46">
        <v>1123.2</v>
      </c>
      <c r="M1735" s="46">
        <v>1123</v>
      </c>
      <c r="N1735" s="46">
        <v>1827.98</v>
      </c>
      <c r="O1735" s="46">
        <v>1420.32</v>
      </c>
      <c r="P1735" s="135">
        <v>274.2</v>
      </c>
    </row>
    <row r="1736" spans="2:16" ht="30" customHeight="1" x14ac:dyDescent="0.2">
      <c r="B1736" s="61"/>
      <c r="C1736" s="62"/>
      <c r="D1736" s="62"/>
      <c r="E1736" s="62"/>
      <c r="F1736" s="45" t="s">
        <v>3044</v>
      </c>
      <c r="G1736" s="55" t="s">
        <v>3045</v>
      </c>
      <c r="H1736" s="46">
        <v>191.41</v>
      </c>
      <c r="I1736" s="46">
        <v>825.01</v>
      </c>
      <c r="J1736" s="46">
        <v>59.8</v>
      </c>
      <c r="K1736" s="46">
        <v>503.09</v>
      </c>
      <c r="L1736" s="46">
        <v>1188.8900000000001</v>
      </c>
      <c r="M1736" s="46">
        <v>333.15</v>
      </c>
      <c r="N1736" s="46">
        <v>928.69</v>
      </c>
      <c r="O1736" s="46">
        <v>634.61</v>
      </c>
      <c r="P1736" s="135">
        <v>1724.37</v>
      </c>
    </row>
    <row r="1737" spans="2:16" ht="15" customHeight="1" x14ac:dyDescent="0.2">
      <c r="B1737" s="25"/>
      <c r="C1737" s="24"/>
      <c r="D1737" s="24"/>
      <c r="E1737" s="24" t="s">
        <v>3046</v>
      </c>
      <c r="F1737" s="24"/>
      <c r="G1737" s="57" t="s">
        <v>4310</v>
      </c>
      <c r="H1737" s="26">
        <v>0</v>
      </c>
      <c r="I1737" s="26">
        <v>0</v>
      </c>
      <c r="J1737" s="26">
        <v>0</v>
      </c>
      <c r="K1737" s="26">
        <v>0</v>
      </c>
      <c r="L1737" s="26">
        <v>0</v>
      </c>
      <c r="M1737" s="26">
        <v>0</v>
      </c>
      <c r="N1737" s="26">
        <v>0</v>
      </c>
      <c r="O1737" s="26">
        <v>0</v>
      </c>
      <c r="P1737" s="137">
        <v>0</v>
      </c>
    </row>
    <row r="1738" spans="2:16" ht="15" customHeight="1" x14ac:dyDescent="0.2">
      <c r="B1738" s="61"/>
      <c r="C1738" s="62"/>
      <c r="D1738" s="62"/>
      <c r="E1738" s="62"/>
      <c r="F1738" s="45" t="s">
        <v>3047</v>
      </c>
      <c r="G1738" s="55" t="s">
        <v>3048</v>
      </c>
      <c r="H1738" s="46">
        <v>0</v>
      </c>
      <c r="I1738" s="46">
        <v>0</v>
      </c>
      <c r="J1738" s="46">
        <v>0</v>
      </c>
      <c r="K1738" s="46">
        <v>0</v>
      </c>
      <c r="L1738" s="46">
        <v>0</v>
      </c>
      <c r="M1738" s="46">
        <v>0</v>
      </c>
      <c r="N1738" s="46">
        <v>0</v>
      </c>
      <c r="O1738" s="46">
        <v>0</v>
      </c>
      <c r="P1738" s="135">
        <v>0</v>
      </c>
    </row>
    <row r="1739" spans="2:16" ht="15" customHeight="1" x14ac:dyDescent="0.2">
      <c r="B1739" s="61"/>
      <c r="C1739" s="62"/>
      <c r="D1739" s="62"/>
      <c r="E1739" s="62"/>
      <c r="F1739" s="45" t="s">
        <v>3049</v>
      </c>
      <c r="G1739" s="55" t="s">
        <v>3050</v>
      </c>
      <c r="H1739" s="46">
        <v>0</v>
      </c>
      <c r="I1739" s="46">
        <v>0</v>
      </c>
      <c r="J1739" s="46">
        <v>0</v>
      </c>
      <c r="K1739" s="46">
        <v>0</v>
      </c>
      <c r="L1739" s="46">
        <v>0</v>
      </c>
      <c r="M1739" s="46">
        <v>0</v>
      </c>
      <c r="N1739" s="46">
        <v>0</v>
      </c>
      <c r="O1739" s="46">
        <v>0</v>
      </c>
      <c r="P1739" s="135">
        <v>0</v>
      </c>
    </row>
    <row r="1740" spans="2:16" ht="30" customHeight="1" x14ac:dyDescent="0.2">
      <c r="B1740" s="61"/>
      <c r="C1740" s="62"/>
      <c r="D1740" s="62"/>
      <c r="E1740" s="62"/>
      <c r="F1740" s="45" t="s">
        <v>3051</v>
      </c>
      <c r="G1740" s="55" t="s">
        <v>4311</v>
      </c>
      <c r="H1740" s="46">
        <v>0</v>
      </c>
      <c r="I1740" s="46">
        <v>0</v>
      </c>
      <c r="J1740" s="46">
        <v>0</v>
      </c>
      <c r="K1740" s="46">
        <v>0</v>
      </c>
      <c r="L1740" s="46">
        <v>0</v>
      </c>
      <c r="M1740" s="46">
        <v>0</v>
      </c>
      <c r="N1740" s="46">
        <v>0</v>
      </c>
      <c r="O1740" s="46">
        <v>0</v>
      </c>
      <c r="P1740" s="135">
        <v>0</v>
      </c>
    </row>
    <row r="1741" spans="2:16" ht="15" customHeight="1" x14ac:dyDescent="0.2">
      <c r="B1741" s="25"/>
      <c r="C1741" s="24"/>
      <c r="D1741" s="24"/>
      <c r="E1741" s="24" t="s">
        <v>3053</v>
      </c>
      <c r="F1741" s="24"/>
      <c r="G1741" s="57" t="s">
        <v>3054</v>
      </c>
      <c r="H1741" s="26">
        <v>0</v>
      </c>
      <c r="I1741" s="26">
        <v>0</v>
      </c>
      <c r="J1741" s="26">
        <v>0</v>
      </c>
      <c r="K1741" s="26">
        <v>0</v>
      </c>
      <c r="L1741" s="26">
        <v>0</v>
      </c>
      <c r="M1741" s="26">
        <v>0</v>
      </c>
      <c r="N1741" s="26">
        <v>0</v>
      </c>
      <c r="O1741" s="26">
        <v>0</v>
      </c>
      <c r="P1741" s="137">
        <v>0</v>
      </c>
    </row>
    <row r="1742" spans="2:16" ht="15" customHeight="1" x14ac:dyDescent="0.2">
      <c r="B1742" s="61"/>
      <c r="C1742" s="62"/>
      <c r="D1742" s="62"/>
      <c r="E1742" s="62"/>
      <c r="F1742" s="45" t="s">
        <v>3055</v>
      </c>
      <c r="G1742" s="55" t="s">
        <v>3054</v>
      </c>
      <c r="H1742" s="46">
        <v>0</v>
      </c>
      <c r="I1742" s="46">
        <v>0</v>
      </c>
      <c r="J1742" s="46">
        <v>0</v>
      </c>
      <c r="K1742" s="46">
        <v>0</v>
      </c>
      <c r="L1742" s="46">
        <v>0</v>
      </c>
      <c r="M1742" s="46">
        <v>0</v>
      </c>
      <c r="N1742" s="46">
        <v>0</v>
      </c>
      <c r="O1742" s="46">
        <v>0</v>
      </c>
      <c r="P1742" s="135">
        <v>0</v>
      </c>
    </row>
    <row r="1743" spans="2:16" ht="15" customHeight="1" x14ac:dyDescent="0.2">
      <c r="B1743" s="25"/>
      <c r="C1743" s="24"/>
      <c r="D1743" s="24"/>
      <c r="E1743" s="24" t="s">
        <v>3056</v>
      </c>
      <c r="F1743" s="24"/>
      <c r="G1743" s="57" t="s">
        <v>3057</v>
      </c>
      <c r="H1743" s="26">
        <v>0</v>
      </c>
      <c r="I1743" s="26">
        <v>0</v>
      </c>
      <c r="J1743" s="26">
        <v>0</v>
      </c>
      <c r="K1743" s="26">
        <v>0</v>
      </c>
      <c r="L1743" s="26">
        <v>0</v>
      </c>
      <c r="M1743" s="26">
        <v>0</v>
      </c>
      <c r="N1743" s="26">
        <v>0</v>
      </c>
      <c r="O1743" s="26">
        <v>0</v>
      </c>
      <c r="P1743" s="137">
        <v>0</v>
      </c>
    </row>
    <row r="1744" spans="2:16" ht="15" customHeight="1" x14ac:dyDescent="0.2">
      <c r="B1744" s="61"/>
      <c r="C1744" s="62"/>
      <c r="D1744" s="62"/>
      <c r="E1744" s="62"/>
      <c r="F1744" s="45" t="s">
        <v>3058</v>
      </c>
      <c r="G1744" s="55" t="s">
        <v>3057</v>
      </c>
      <c r="H1744" s="46">
        <v>45424.06</v>
      </c>
      <c r="I1744" s="46">
        <v>42468.62</v>
      </c>
      <c r="J1744" s="46">
        <v>27180.12</v>
      </c>
      <c r="K1744" s="46">
        <v>28030.73</v>
      </c>
      <c r="L1744" s="46">
        <v>37821.54</v>
      </c>
      <c r="M1744" s="46">
        <v>54469.38</v>
      </c>
      <c r="N1744" s="46">
        <v>45673.39</v>
      </c>
      <c r="O1744" s="46">
        <v>68859.509999999995</v>
      </c>
      <c r="P1744" s="135">
        <v>27713.07</v>
      </c>
    </row>
    <row r="1745" spans="2:16" ht="15" customHeight="1" x14ac:dyDescent="0.2">
      <c r="B1745" s="65"/>
      <c r="C1745" s="39"/>
      <c r="D1745" s="39" t="s">
        <v>3059</v>
      </c>
      <c r="E1745" s="39"/>
      <c r="F1745" s="39"/>
      <c r="G1745" s="53" t="s">
        <v>3060</v>
      </c>
      <c r="H1745" s="40">
        <v>0</v>
      </c>
      <c r="I1745" s="40">
        <v>0</v>
      </c>
      <c r="J1745" s="40">
        <v>0</v>
      </c>
      <c r="K1745" s="40">
        <v>0</v>
      </c>
      <c r="L1745" s="40">
        <v>0</v>
      </c>
      <c r="M1745" s="40">
        <v>0</v>
      </c>
      <c r="N1745" s="40">
        <v>0</v>
      </c>
      <c r="O1745" s="40">
        <v>0</v>
      </c>
      <c r="P1745" s="133">
        <v>0</v>
      </c>
    </row>
    <row r="1746" spans="2:16" ht="15" customHeight="1" x14ac:dyDescent="0.2">
      <c r="B1746" s="25"/>
      <c r="C1746" s="24"/>
      <c r="D1746" s="24"/>
      <c r="E1746" s="24" t="s">
        <v>3061</v>
      </c>
      <c r="F1746" s="24"/>
      <c r="G1746" s="57" t="s">
        <v>3060</v>
      </c>
      <c r="H1746" s="26">
        <v>0</v>
      </c>
      <c r="I1746" s="26">
        <v>0</v>
      </c>
      <c r="J1746" s="26">
        <v>0</v>
      </c>
      <c r="K1746" s="26">
        <v>0</v>
      </c>
      <c r="L1746" s="26">
        <v>0</v>
      </c>
      <c r="M1746" s="26">
        <v>0</v>
      </c>
      <c r="N1746" s="26">
        <v>0</v>
      </c>
      <c r="O1746" s="26">
        <v>0</v>
      </c>
      <c r="P1746" s="137">
        <v>0</v>
      </c>
    </row>
    <row r="1747" spans="2:16" ht="15" customHeight="1" x14ac:dyDescent="0.2">
      <c r="B1747" s="61"/>
      <c r="C1747" s="62"/>
      <c r="D1747" s="62"/>
      <c r="E1747" s="62"/>
      <c r="F1747" s="45" t="s">
        <v>3062</v>
      </c>
      <c r="G1747" s="55" t="s">
        <v>3060</v>
      </c>
      <c r="H1747" s="46">
        <v>428.97</v>
      </c>
      <c r="I1747" s="46">
        <v>30.82</v>
      </c>
      <c r="J1747" s="46">
        <v>0</v>
      </c>
      <c r="K1747" s="46">
        <v>302.66000000000003</v>
      </c>
      <c r="L1747" s="46">
        <v>396.44</v>
      </c>
      <c r="M1747" s="46">
        <v>498.86</v>
      </c>
      <c r="N1747" s="46">
        <v>583</v>
      </c>
      <c r="O1747" s="46">
        <v>211.99</v>
      </c>
      <c r="P1747" s="135">
        <v>0</v>
      </c>
    </row>
    <row r="1748" spans="2:16" ht="15" customHeight="1" x14ac:dyDescent="0.2">
      <c r="B1748" s="34"/>
      <c r="C1748" s="35" t="s">
        <v>3063</v>
      </c>
      <c r="D1748" s="35"/>
      <c r="E1748" s="35"/>
      <c r="F1748" s="35"/>
      <c r="G1748" s="52" t="s">
        <v>3064</v>
      </c>
      <c r="H1748" s="74">
        <v>0</v>
      </c>
      <c r="I1748" s="74">
        <v>0</v>
      </c>
      <c r="J1748" s="74">
        <v>0</v>
      </c>
      <c r="K1748" s="74">
        <v>0</v>
      </c>
      <c r="L1748" s="74">
        <v>0</v>
      </c>
      <c r="M1748" s="74">
        <v>0</v>
      </c>
      <c r="N1748" s="74">
        <v>0</v>
      </c>
      <c r="O1748" s="74">
        <v>0</v>
      </c>
      <c r="P1748" s="145">
        <v>0</v>
      </c>
    </row>
    <row r="1749" spans="2:16" ht="15" customHeight="1" x14ac:dyDescent="0.2">
      <c r="B1749" s="65"/>
      <c r="C1749" s="39"/>
      <c r="D1749" s="39" t="s">
        <v>3065</v>
      </c>
      <c r="E1749" s="39"/>
      <c r="F1749" s="39"/>
      <c r="G1749" s="53" t="s">
        <v>3066</v>
      </c>
      <c r="H1749" s="40">
        <v>0</v>
      </c>
      <c r="I1749" s="40">
        <v>0</v>
      </c>
      <c r="J1749" s="40">
        <v>0</v>
      </c>
      <c r="K1749" s="40">
        <v>0</v>
      </c>
      <c r="L1749" s="40">
        <v>0</v>
      </c>
      <c r="M1749" s="40">
        <v>0</v>
      </c>
      <c r="N1749" s="40">
        <v>0</v>
      </c>
      <c r="O1749" s="40">
        <v>0</v>
      </c>
      <c r="P1749" s="133">
        <v>0</v>
      </c>
    </row>
    <row r="1750" spans="2:16" ht="15" customHeight="1" x14ac:dyDescent="0.2">
      <c r="B1750" s="25"/>
      <c r="C1750" s="24"/>
      <c r="D1750" s="24"/>
      <c r="E1750" s="24" t="s">
        <v>3067</v>
      </c>
      <c r="F1750" s="24"/>
      <c r="G1750" s="57" t="s">
        <v>3066</v>
      </c>
      <c r="H1750" s="26">
        <v>0</v>
      </c>
      <c r="I1750" s="26">
        <v>0</v>
      </c>
      <c r="J1750" s="26">
        <v>0</v>
      </c>
      <c r="K1750" s="26">
        <v>0</v>
      </c>
      <c r="L1750" s="26">
        <v>0</v>
      </c>
      <c r="M1750" s="26">
        <v>0</v>
      </c>
      <c r="N1750" s="26">
        <v>0</v>
      </c>
      <c r="O1750" s="26">
        <v>0</v>
      </c>
      <c r="P1750" s="137">
        <v>0</v>
      </c>
    </row>
    <row r="1751" spans="2:16" ht="15" customHeight="1" x14ac:dyDescent="0.2">
      <c r="B1751" s="61"/>
      <c r="C1751" s="62"/>
      <c r="D1751" s="62"/>
      <c r="E1751" s="62"/>
      <c r="F1751" s="45" t="s">
        <v>3068</v>
      </c>
      <c r="G1751" s="55" t="s">
        <v>3066</v>
      </c>
      <c r="H1751" s="46">
        <v>2788.15</v>
      </c>
      <c r="I1751" s="46">
        <v>1921.09</v>
      </c>
      <c r="J1751" s="46">
        <v>2660.73</v>
      </c>
      <c r="K1751" s="46">
        <v>13215.94</v>
      </c>
      <c r="L1751" s="46">
        <v>10122.07</v>
      </c>
      <c r="M1751" s="46">
        <v>68316.83</v>
      </c>
      <c r="N1751" s="46">
        <v>10499.13</v>
      </c>
      <c r="O1751" s="46">
        <v>19857.57</v>
      </c>
      <c r="P1751" s="135">
        <v>5960.46</v>
      </c>
    </row>
    <row r="1752" spans="2:16" ht="15" customHeight="1" x14ac:dyDescent="0.2">
      <c r="B1752" s="65"/>
      <c r="C1752" s="39"/>
      <c r="D1752" s="39" t="s">
        <v>3069</v>
      </c>
      <c r="E1752" s="39"/>
      <c r="F1752" s="39"/>
      <c r="G1752" s="53" t="s">
        <v>3070</v>
      </c>
      <c r="H1752" s="40">
        <v>0</v>
      </c>
      <c r="I1752" s="40">
        <v>0</v>
      </c>
      <c r="J1752" s="40">
        <v>0</v>
      </c>
      <c r="K1752" s="40">
        <v>0</v>
      </c>
      <c r="L1752" s="40">
        <v>0</v>
      </c>
      <c r="M1752" s="40">
        <v>0</v>
      </c>
      <c r="N1752" s="40">
        <v>0</v>
      </c>
      <c r="O1752" s="40">
        <v>0</v>
      </c>
      <c r="P1752" s="133">
        <v>0</v>
      </c>
    </row>
    <row r="1753" spans="2:16" ht="15" customHeight="1" x14ac:dyDescent="0.2">
      <c r="B1753" s="25"/>
      <c r="C1753" s="24"/>
      <c r="D1753" s="24"/>
      <c r="E1753" s="24" t="s">
        <v>3071</v>
      </c>
      <c r="F1753" s="24"/>
      <c r="G1753" s="57" t="s">
        <v>3072</v>
      </c>
      <c r="H1753" s="26">
        <v>0</v>
      </c>
      <c r="I1753" s="26">
        <v>0</v>
      </c>
      <c r="J1753" s="26">
        <v>0</v>
      </c>
      <c r="K1753" s="26">
        <v>0</v>
      </c>
      <c r="L1753" s="26">
        <v>0</v>
      </c>
      <c r="M1753" s="26">
        <v>0</v>
      </c>
      <c r="N1753" s="26">
        <v>0</v>
      </c>
      <c r="O1753" s="26">
        <v>0</v>
      </c>
      <c r="P1753" s="137">
        <v>0</v>
      </c>
    </row>
    <row r="1754" spans="2:16" ht="15" customHeight="1" x14ac:dyDescent="0.2">
      <c r="B1754" s="61"/>
      <c r="C1754" s="62"/>
      <c r="D1754" s="62"/>
      <c r="E1754" s="62"/>
      <c r="F1754" s="45" t="s">
        <v>3073</v>
      </c>
      <c r="G1754" s="55" t="s">
        <v>3072</v>
      </c>
      <c r="H1754" s="46">
        <v>269759.61</v>
      </c>
      <c r="I1754" s="46">
        <v>249511</v>
      </c>
      <c r="J1754" s="46">
        <v>252385.39</v>
      </c>
      <c r="K1754" s="46">
        <v>188593.21</v>
      </c>
      <c r="L1754" s="46">
        <v>186191.52</v>
      </c>
      <c r="M1754" s="46">
        <v>189837.71</v>
      </c>
      <c r="N1754" s="46">
        <v>235765.94</v>
      </c>
      <c r="O1754" s="46">
        <v>255771.82</v>
      </c>
      <c r="P1754" s="135">
        <v>263459.84999999998</v>
      </c>
    </row>
    <row r="1755" spans="2:16" ht="15" customHeight="1" x14ac:dyDescent="0.2">
      <c r="B1755" s="25"/>
      <c r="C1755" s="24"/>
      <c r="D1755" s="24"/>
      <c r="E1755" s="24" t="s">
        <v>3074</v>
      </c>
      <c r="F1755" s="24"/>
      <c r="G1755" s="57" t="s">
        <v>3075</v>
      </c>
      <c r="H1755" s="26">
        <v>0</v>
      </c>
      <c r="I1755" s="26">
        <v>0</v>
      </c>
      <c r="J1755" s="26">
        <v>0</v>
      </c>
      <c r="K1755" s="26">
        <v>0</v>
      </c>
      <c r="L1755" s="26">
        <v>0</v>
      </c>
      <c r="M1755" s="26">
        <v>0</v>
      </c>
      <c r="N1755" s="26">
        <v>0</v>
      </c>
      <c r="O1755" s="26">
        <v>0</v>
      </c>
      <c r="P1755" s="137">
        <v>0</v>
      </c>
    </row>
    <row r="1756" spans="2:16" ht="15" customHeight="1" x14ac:dyDescent="0.2">
      <c r="B1756" s="61"/>
      <c r="C1756" s="62"/>
      <c r="D1756" s="62"/>
      <c r="E1756" s="62"/>
      <c r="F1756" s="45" t="s">
        <v>3076</v>
      </c>
      <c r="G1756" s="55" t="s">
        <v>3077</v>
      </c>
      <c r="H1756" s="46">
        <v>18133.28</v>
      </c>
      <c r="I1756" s="46">
        <v>7317.48</v>
      </c>
      <c r="J1756" s="46">
        <v>15357.84</v>
      </c>
      <c r="K1756" s="46">
        <v>7601.39</v>
      </c>
      <c r="L1756" s="46">
        <v>4389.68</v>
      </c>
      <c r="M1756" s="46">
        <v>32761.71</v>
      </c>
      <c r="N1756" s="46">
        <v>40715.050000000003</v>
      </c>
      <c r="O1756" s="46">
        <v>27987.119999999999</v>
      </c>
      <c r="P1756" s="135">
        <v>6501.36</v>
      </c>
    </row>
    <row r="1757" spans="2:16" ht="15" customHeight="1" x14ac:dyDescent="0.2">
      <c r="B1757" s="61"/>
      <c r="C1757" s="62"/>
      <c r="D1757" s="62"/>
      <c r="E1757" s="62"/>
      <c r="F1757" s="45" t="s">
        <v>3078</v>
      </c>
      <c r="G1757" s="55" t="s">
        <v>3079</v>
      </c>
      <c r="H1757" s="46">
        <v>102.69</v>
      </c>
      <c r="I1757" s="46">
        <v>0</v>
      </c>
      <c r="J1757" s="46">
        <v>0</v>
      </c>
      <c r="K1757" s="46">
        <v>0</v>
      </c>
      <c r="L1757" s="46">
        <v>81.77</v>
      </c>
      <c r="M1757" s="46">
        <v>0</v>
      </c>
      <c r="N1757" s="46">
        <v>19.829999999999998</v>
      </c>
      <c r="O1757" s="46">
        <v>0</v>
      </c>
      <c r="P1757" s="135">
        <v>267.99</v>
      </c>
    </row>
    <row r="1758" spans="2:16" ht="15" customHeight="1" x14ac:dyDescent="0.2">
      <c r="B1758" s="34"/>
      <c r="C1758" s="35" t="s">
        <v>3080</v>
      </c>
      <c r="D1758" s="35"/>
      <c r="E1758" s="35"/>
      <c r="F1758" s="35"/>
      <c r="G1758" s="52" t="s">
        <v>3081</v>
      </c>
      <c r="H1758" s="74">
        <v>0</v>
      </c>
      <c r="I1758" s="74">
        <v>0</v>
      </c>
      <c r="J1758" s="74">
        <v>0</v>
      </c>
      <c r="K1758" s="74">
        <v>0</v>
      </c>
      <c r="L1758" s="74">
        <v>0</v>
      </c>
      <c r="M1758" s="74">
        <v>0</v>
      </c>
      <c r="N1758" s="74">
        <v>0</v>
      </c>
      <c r="O1758" s="74">
        <v>0</v>
      </c>
      <c r="P1758" s="145">
        <v>0</v>
      </c>
    </row>
    <row r="1759" spans="2:16" ht="15" customHeight="1" x14ac:dyDescent="0.2">
      <c r="B1759" s="65"/>
      <c r="C1759" s="39"/>
      <c r="D1759" s="39" t="s">
        <v>3082</v>
      </c>
      <c r="E1759" s="39"/>
      <c r="F1759" s="39"/>
      <c r="G1759" s="53" t="s">
        <v>3083</v>
      </c>
      <c r="H1759" s="40">
        <v>0</v>
      </c>
      <c r="I1759" s="40">
        <v>0</v>
      </c>
      <c r="J1759" s="40">
        <v>0</v>
      </c>
      <c r="K1759" s="40">
        <v>0</v>
      </c>
      <c r="L1759" s="40">
        <v>0</v>
      </c>
      <c r="M1759" s="40">
        <v>0</v>
      </c>
      <c r="N1759" s="40">
        <v>0</v>
      </c>
      <c r="O1759" s="40">
        <v>0</v>
      </c>
      <c r="P1759" s="133">
        <v>0</v>
      </c>
    </row>
    <row r="1760" spans="2:16" ht="15" customHeight="1" x14ac:dyDescent="0.2">
      <c r="B1760" s="25"/>
      <c r="C1760" s="24"/>
      <c r="D1760" s="24"/>
      <c r="E1760" s="24" t="s">
        <v>3084</v>
      </c>
      <c r="F1760" s="24"/>
      <c r="G1760" s="57" t="s">
        <v>3083</v>
      </c>
      <c r="H1760" s="26">
        <v>0</v>
      </c>
      <c r="I1760" s="26">
        <v>0</v>
      </c>
      <c r="J1760" s="26">
        <v>0</v>
      </c>
      <c r="K1760" s="26">
        <v>0</v>
      </c>
      <c r="L1760" s="26">
        <v>0</v>
      </c>
      <c r="M1760" s="26">
        <v>0</v>
      </c>
      <c r="N1760" s="26">
        <v>0</v>
      </c>
      <c r="O1760" s="26">
        <v>0</v>
      </c>
      <c r="P1760" s="137">
        <v>0</v>
      </c>
    </row>
    <row r="1761" spans="2:16" ht="15" customHeight="1" x14ac:dyDescent="0.2">
      <c r="B1761" s="61"/>
      <c r="C1761" s="62"/>
      <c r="D1761" s="62"/>
      <c r="E1761" s="62"/>
      <c r="F1761" s="45" t="s">
        <v>3085</v>
      </c>
      <c r="G1761" s="55" t="s">
        <v>4312</v>
      </c>
      <c r="H1761" s="46">
        <v>5831482.3499999996</v>
      </c>
      <c r="I1761" s="46">
        <v>5901877.71</v>
      </c>
      <c r="J1761" s="46">
        <v>6808207.1600000001</v>
      </c>
      <c r="K1761" s="46">
        <v>5225926.3600000003</v>
      </c>
      <c r="L1761" s="46">
        <v>6883513.6900000004</v>
      </c>
      <c r="M1761" s="46">
        <v>5701157.6500000004</v>
      </c>
      <c r="N1761" s="46">
        <v>5580029.3300000001</v>
      </c>
      <c r="O1761" s="46">
        <v>5471706.0599999996</v>
      </c>
      <c r="P1761" s="135">
        <v>5676720.5800000001</v>
      </c>
    </row>
    <row r="1762" spans="2:16" ht="15" customHeight="1" x14ac:dyDescent="0.2">
      <c r="B1762" s="61"/>
      <c r="C1762" s="62"/>
      <c r="D1762" s="62"/>
      <c r="E1762" s="62"/>
      <c r="F1762" s="45" t="s">
        <v>3087</v>
      </c>
      <c r="G1762" s="55" t="s">
        <v>4313</v>
      </c>
      <c r="H1762" s="46">
        <v>7981.91</v>
      </c>
      <c r="I1762" s="46">
        <v>116.4</v>
      </c>
      <c r="J1762" s="46">
        <v>253.53</v>
      </c>
      <c r="K1762" s="46">
        <v>331.29</v>
      </c>
      <c r="L1762" s="46">
        <v>2096.25</v>
      </c>
      <c r="M1762" s="46">
        <v>10333.84</v>
      </c>
      <c r="N1762" s="46">
        <v>779.52</v>
      </c>
      <c r="O1762" s="46">
        <v>865.08</v>
      </c>
      <c r="P1762" s="135">
        <v>1650.23</v>
      </c>
    </row>
    <row r="1763" spans="2:16" ht="15" customHeight="1" x14ac:dyDescent="0.2">
      <c r="B1763" s="61"/>
      <c r="C1763" s="62"/>
      <c r="D1763" s="62"/>
      <c r="E1763" s="62"/>
      <c r="F1763" s="45" t="s">
        <v>3089</v>
      </c>
      <c r="G1763" s="55" t="s">
        <v>4314</v>
      </c>
      <c r="H1763" s="46">
        <v>581201.12</v>
      </c>
      <c r="I1763" s="46">
        <v>307510.71000000002</v>
      </c>
      <c r="J1763" s="46">
        <v>676234.68</v>
      </c>
      <c r="K1763" s="46">
        <v>476622.59</v>
      </c>
      <c r="L1763" s="46">
        <v>407369.42</v>
      </c>
      <c r="M1763" s="46">
        <v>637452.13</v>
      </c>
      <c r="N1763" s="46">
        <v>1418313.85</v>
      </c>
      <c r="O1763" s="46">
        <v>2108684.0099999998</v>
      </c>
      <c r="P1763" s="135">
        <v>2039593.86</v>
      </c>
    </row>
    <row r="1764" spans="2:16" ht="15" customHeight="1" x14ac:dyDescent="0.2">
      <c r="B1764" s="61"/>
      <c r="C1764" s="62"/>
      <c r="D1764" s="62"/>
      <c r="E1764" s="62"/>
      <c r="F1764" s="45" t="s">
        <v>3091</v>
      </c>
      <c r="G1764" s="55" t="s">
        <v>3092</v>
      </c>
      <c r="H1764" s="46">
        <v>0</v>
      </c>
      <c r="I1764" s="46">
        <v>0</v>
      </c>
      <c r="J1764" s="46">
        <v>64.760000000000005</v>
      </c>
      <c r="K1764" s="46">
        <v>0</v>
      </c>
      <c r="L1764" s="46">
        <v>0</v>
      </c>
      <c r="M1764" s="46">
        <v>0</v>
      </c>
      <c r="N1764" s="46">
        <v>0</v>
      </c>
      <c r="O1764" s="46">
        <v>1876.83</v>
      </c>
      <c r="P1764" s="135">
        <v>2122.6</v>
      </c>
    </row>
    <row r="1765" spans="2:16" ht="15" customHeight="1" x14ac:dyDescent="0.2">
      <c r="B1765" s="65"/>
      <c r="C1765" s="39"/>
      <c r="D1765" s="39" t="s">
        <v>3093</v>
      </c>
      <c r="E1765" s="39"/>
      <c r="F1765" s="39"/>
      <c r="G1765" s="53" t="s">
        <v>3094</v>
      </c>
      <c r="H1765" s="40">
        <v>0</v>
      </c>
      <c r="I1765" s="40">
        <v>0</v>
      </c>
      <c r="J1765" s="40">
        <v>0</v>
      </c>
      <c r="K1765" s="40">
        <v>0</v>
      </c>
      <c r="L1765" s="40">
        <v>0</v>
      </c>
      <c r="M1765" s="40">
        <v>0</v>
      </c>
      <c r="N1765" s="40">
        <v>0</v>
      </c>
      <c r="O1765" s="40">
        <v>0</v>
      </c>
      <c r="P1765" s="133">
        <v>0</v>
      </c>
    </row>
    <row r="1766" spans="2:16" ht="15" customHeight="1" x14ac:dyDescent="0.2">
      <c r="B1766" s="25"/>
      <c r="C1766" s="24"/>
      <c r="D1766" s="24"/>
      <c r="E1766" s="24" t="s">
        <v>3095</v>
      </c>
      <c r="F1766" s="24"/>
      <c r="G1766" s="57" t="s">
        <v>3094</v>
      </c>
      <c r="H1766" s="26">
        <v>0</v>
      </c>
      <c r="I1766" s="26">
        <v>0</v>
      </c>
      <c r="J1766" s="26">
        <v>0</v>
      </c>
      <c r="K1766" s="26">
        <v>0</v>
      </c>
      <c r="L1766" s="26">
        <v>0</v>
      </c>
      <c r="M1766" s="26">
        <v>0</v>
      </c>
      <c r="N1766" s="26">
        <v>0</v>
      </c>
      <c r="O1766" s="26">
        <v>0</v>
      </c>
      <c r="P1766" s="137">
        <v>0</v>
      </c>
    </row>
    <row r="1767" spans="2:16" ht="15" customHeight="1" x14ac:dyDescent="0.2">
      <c r="B1767" s="61"/>
      <c r="C1767" s="62"/>
      <c r="D1767" s="62"/>
      <c r="E1767" s="62"/>
      <c r="F1767" s="45" t="s">
        <v>3096</v>
      </c>
      <c r="G1767" s="55" t="s">
        <v>3097</v>
      </c>
      <c r="H1767" s="46">
        <v>9022357.9900000002</v>
      </c>
      <c r="I1767" s="46">
        <v>7759922.9900000002</v>
      </c>
      <c r="J1767" s="46">
        <v>8870999.4199999999</v>
      </c>
      <c r="K1767" s="46">
        <v>8184051.4800000004</v>
      </c>
      <c r="L1767" s="46">
        <v>8346624.5999999996</v>
      </c>
      <c r="M1767" s="46">
        <v>8256690.2800000003</v>
      </c>
      <c r="N1767" s="46">
        <v>8138866.8099999996</v>
      </c>
      <c r="O1767" s="46">
        <v>8050522.0499999998</v>
      </c>
      <c r="P1767" s="135">
        <v>8325670.0800000001</v>
      </c>
    </row>
    <row r="1768" spans="2:16" ht="15" customHeight="1" x14ac:dyDescent="0.2">
      <c r="B1768" s="61"/>
      <c r="C1768" s="62"/>
      <c r="D1768" s="62"/>
      <c r="E1768" s="62"/>
      <c r="F1768" s="45" t="s">
        <v>3098</v>
      </c>
      <c r="G1768" s="55" t="s">
        <v>4315</v>
      </c>
      <c r="H1768" s="46">
        <v>3364297.08</v>
      </c>
      <c r="I1768" s="46">
        <v>3084966.02</v>
      </c>
      <c r="J1768" s="46">
        <v>2847841.09</v>
      </c>
      <c r="K1768" s="46">
        <v>3196769.69</v>
      </c>
      <c r="L1768" s="46">
        <v>3235740.52</v>
      </c>
      <c r="M1768" s="46">
        <v>3281417.03</v>
      </c>
      <c r="N1768" s="46">
        <v>3198960.63</v>
      </c>
      <c r="O1768" s="46">
        <v>3106665.57</v>
      </c>
      <c r="P1768" s="135">
        <v>3227484.08</v>
      </c>
    </row>
    <row r="1769" spans="2:16" ht="15" customHeight="1" x14ac:dyDescent="0.2">
      <c r="B1769" s="61"/>
      <c r="C1769" s="62"/>
      <c r="D1769" s="62"/>
      <c r="E1769" s="62"/>
      <c r="F1769" s="45" t="s">
        <v>3100</v>
      </c>
      <c r="G1769" s="55" t="s">
        <v>3101</v>
      </c>
      <c r="H1769" s="46">
        <v>44191.51</v>
      </c>
      <c r="I1769" s="46">
        <v>43267.42</v>
      </c>
      <c r="J1769" s="46">
        <v>42627.23</v>
      </c>
      <c r="K1769" s="46">
        <v>40487.449999999997</v>
      </c>
      <c r="L1769" s="46">
        <v>42226.3</v>
      </c>
      <c r="M1769" s="46">
        <v>40863.360000000001</v>
      </c>
      <c r="N1769" s="46">
        <v>40415.019999999997</v>
      </c>
      <c r="O1769" s="46">
        <v>43520.05</v>
      </c>
      <c r="P1769" s="135">
        <v>43077.29</v>
      </c>
    </row>
    <row r="1770" spans="2:16" ht="15" customHeight="1" x14ac:dyDescent="0.2">
      <c r="B1770" s="65"/>
      <c r="C1770" s="39"/>
      <c r="D1770" s="39" t="s">
        <v>3102</v>
      </c>
      <c r="E1770" s="39"/>
      <c r="F1770" s="39"/>
      <c r="G1770" s="53" t="s">
        <v>3103</v>
      </c>
      <c r="H1770" s="40">
        <v>0</v>
      </c>
      <c r="I1770" s="40">
        <v>0</v>
      </c>
      <c r="J1770" s="40">
        <v>0</v>
      </c>
      <c r="K1770" s="40">
        <v>0</v>
      </c>
      <c r="L1770" s="40">
        <v>0</v>
      </c>
      <c r="M1770" s="40">
        <v>0</v>
      </c>
      <c r="N1770" s="40">
        <v>0</v>
      </c>
      <c r="O1770" s="40">
        <v>0</v>
      </c>
      <c r="P1770" s="133">
        <v>0</v>
      </c>
    </row>
    <row r="1771" spans="2:16" ht="15" customHeight="1" x14ac:dyDescent="0.2">
      <c r="B1771" s="25"/>
      <c r="C1771" s="24"/>
      <c r="D1771" s="24"/>
      <c r="E1771" s="24" t="s">
        <v>3104</v>
      </c>
      <c r="F1771" s="24"/>
      <c r="G1771" s="57" t="s">
        <v>3103</v>
      </c>
      <c r="H1771" s="26">
        <v>0</v>
      </c>
      <c r="I1771" s="26">
        <v>0</v>
      </c>
      <c r="J1771" s="26">
        <v>0</v>
      </c>
      <c r="K1771" s="26">
        <v>0</v>
      </c>
      <c r="L1771" s="26">
        <v>0</v>
      </c>
      <c r="M1771" s="26">
        <v>0</v>
      </c>
      <c r="N1771" s="26">
        <v>0</v>
      </c>
      <c r="O1771" s="26">
        <v>0</v>
      </c>
      <c r="P1771" s="137">
        <v>0</v>
      </c>
    </row>
    <row r="1772" spans="2:16" ht="15" customHeight="1" x14ac:dyDescent="0.2">
      <c r="B1772" s="61"/>
      <c r="C1772" s="62"/>
      <c r="D1772" s="62"/>
      <c r="E1772" s="62"/>
      <c r="F1772" s="45" t="s">
        <v>3105</v>
      </c>
      <c r="G1772" s="55" t="s">
        <v>3103</v>
      </c>
      <c r="H1772" s="46">
        <v>208711.18</v>
      </c>
      <c r="I1772" s="46">
        <v>150473.94</v>
      </c>
      <c r="J1772" s="46">
        <v>205768.59</v>
      </c>
      <c r="K1772" s="46">
        <v>184174.39</v>
      </c>
      <c r="L1772" s="46">
        <v>327339.65999999997</v>
      </c>
      <c r="M1772" s="46">
        <v>164426.9</v>
      </c>
      <c r="N1772" s="46">
        <v>257566.39</v>
      </c>
      <c r="O1772" s="46">
        <v>210285.23</v>
      </c>
      <c r="P1772" s="135">
        <v>269014.71999999997</v>
      </c>
    </row>
    <row r="1773" spans="2:16" ht="15" customHeight="1" x14ac:dyDescent="0.2">
      <c r="B1773" s="65"/>
      <c r="C1773" s="39"/>
      <c r="D1773" s="39" t="s">
        <v>3106</v>
      </c>
      <c r="E1773" s="39"/>
      <c r="F1773" s="39"/>
      <c r="G1773" s="53" t="s">
        <v>3107</v>
      </c>
      <c r="H1773" s="40">
        <v>0</v>
      </c>
      <c r="I1773" s="40">
        <v>0</v>
      </c>
      <c r="J1773" s="40">
        <v>0</v>
      </c>
      <c r="K1773" s="40">
        <v>0</v>
      </c>
      <c r="L1773" s="40">
        <v>0</v>
      </c>
      <c r="M1773" s="40">
        <v>0</v>
      </c>
      <c r="N1773" s="40">
        <v>0</v>
      </c>
      <c r="O1773" s="40">
        <v>0</v>
      </c>
      <c r="P1773" s="133">
        <v>0</v>
      </c>
    </row>
    <row r="1774" spans="2:16" ht="15" customHeight="1" x14ac:dyDescent="0.2">
      <c r="B1774" s="25"/>
      <c r="C1774" s="24"/>
      <c r="D1774" s="24"/>
      <c r="E1774" s="24" t="s">
        <v>3108</v>
      </c>
      <c r="F1774" s="24"/>
      <c r="G1774" s="57" t="s">
        <v>3109</v>
      </c>
      <c r="H1774" s="26">
        <v>0</v>
      </c>
      <c r="I1774" s="26">
        <v>0</v>
      </c>
      <c r="J1774" s="26">
        <v>0</v>
      </c>
      <c r="K1774" s="26">
        <v>0</v>
      </c>
      <c r="L1774" s="26">
        <v>0</v>
      </c>
      <c r="M1774" s="26">
        <v>0</v>
      </c>
      <c r="N1774" s="26">
        <v>0</v>
      </c>
      <c r="O1774" s="26">
        <v>0</v>
      </c>
      <c r="P1774" s="137">
        <v>0</v>
      </c>
    </row>
    <row r="1775" spans="2:16" ht="15" customHeight="1" x14ac:dyDescent="0.2">
      <c r="B1775" s="61"/>
      <c r="C1775" s="62"/>
      <c r="D1775" s="62"/>
      <c r="E1775" s="62"/>
      <c r="F1775" s="45" t="s">
        <v>3110</v>
      </c>
      <c r="G1775" s="55" t="s">
        <v>3109</v>
      </c>
      <c r="H1775" s="46">
        <v>16652.59</v>
      </c>
      <c r="I1775" s="46">
        <v>16619.2</v>
      </c>
      <c r="J1775" s="46">
        <v>16578.38</v>
      </c>
      <c r="K1775" s="46">
        <v>19212.080000000002</v>
      </c>
      <c r="L1775" s="46">
        <v>19069.23</v>
      </c>
      <c r="M1775" s="46">
        <v>17462.07</v>
      </c>
      <c r="N1775" s="46">
        <v>15735.33</v>
      </c>
      <c r="O1775" s="46">
        <v>16721.060000000001</v>
      </c>
      <c r="P1775" s="135">
        <v>14765.03</v>
      </c>
    </row>
    <row r="1776" spans="2:16" ht="15" customHeight="1" x14ac:dyDescent="0.2">
      <c r="B1776" s="25"/>
      <c r="C1776" s="24"/>
      <c r="D1776" s="24"/>
      <c r="E1776" s="24" t="s">
        <v>3111</v>
      </c>
      <c r="F1776" s="24"/>
      <c r="G1776" s="57" t="s">
        <v>3112</v>
      </c>
      <c r="H1776" s="26">
        <v>0</v>
      </c>
      <c r="I1776" s="26">
        <v>0</v>
      </c>
      <c r="J1776" s="26">
        <v>0</v>
      </c>
      <c r="K1776" s="26">
        <v>0</v>
      </c>
      <c r="L1776" s="26">
        <v>0</v>
      </c>
      <c r="M1776" s="26">
        <v>0</v>
      </c>
      <c r="N1776" s="26">
        <v>0</v>
      </c>
      <c r="O1776" s="26">
        <v>0</v>
      </c>
      <c r="P1776" s="137">
        <v>0</v>
      </c>
    </row>
    <row r="1777" spans="2:16" ht="15" customHeight="1" x14ac:dyDescent="0.2">
      <c r="B1777" s="61"/>
      <c r="C1777" s="62"/>
      <c r="D1777" s="62"/>
      <c r="E1777" s="62"/>
      <c r="F1777" s="45" t="s">
        <v>3113</v>
      </c>
      <c r="G1777" s="55" t="s">
        <v>3112</v>
      </c>
      <c r="H1777" s="46">
        <v>0</v>
      </c>
      <c r="I1777" s="46">
        <v>0</v>
      </c>
      <c r="J1777" s="46">
        <v>0</v>
      </c>
      <c r="K1777" s="46">
        <v>0</v>
      </c>
      <c r="L1777" s="46">
        <v>0</v>
      </c>
      <c r="M1777" s="46">
        <v>0</v>
      </c>
      <c r="N1777" s="46">
        <v>0</v>
      </c>
      <c r="O1777" s="46">
        <v>0</v>
      </c>
      <c r="P1777" s="135">
        <v>0</v>
      </c>
    </row>
    <row r="1778" spans="2:16" ht="15" customHeight="1" x14ac:dyDescent="0.2">
      <c r="B1778" s="25"/>
      <c r="C1778" s="24"/>
      <c r="D1778" s="24"/>
      <c r="E1778" s="24" t="s">
        <v>3114</v>
      </c>
      <c r="F1778" s="24"/>
      <c r="G1778" s="57" t="s">
        <v>3115</v>
      </c>
      <c r="H1778" s="26">
        <v>0</v>
      </c>
      <c r="I1778" s="26">
        <v>0</v>
      </c>
      <c r="J1778" s="26">
        <v>0</v>
      </c>
      <c r="K1778" s="26">
        <v>0</v>
      </c>
      <c r="L1778" s="26">
        <v>0</v>
      </c>
      <c r="M1778" s="26">
        <v>0</v>
      </c>
      <c r="N1778" s="26">
        <v>0</v>
      </c>
      <c r="O1778" s="26">
        <v>0</v>
      </c>
      <c r="P1778" s="137">
        <v>0</v>
      </c>
    </row>
    <row r="1779" spans="2:16" ht="15" customHeight="1" x14ac:dyDescent="0.2">
      <c r="B1779" s="61"/>
      <c r="C1779" s="62"/>
      <c r="D1779" s="62"/>
      <c r="E1779" s="62"/>
      <c r="F1779" s="45" t="s">
        <v>3116</v>
      </c>
      <c r="G1779" s="55" t="s">
        <v>3115</v>
      </c>
      <c r="H1779" s="46">
        <v>0</v>
      </c>
      <c r="I1779" s="46">
        <v>0</v>
      </c>
      <c r="J1779" s="46">
        <v>0</v>
      </c>
      <c r="K1779" s="46">
        <v>0</v>
      </c>
      <c r="L1779" s="46">
        <v>8.83</v>
      </c>
      <c r="M1779" s="46">
        <v>3.91</v>
      </c>
      <c r="N1779" s="46">
        <v>0.24</v>
      </c>
      <c r="O1779" s="46">
        <v>0.36</v>
      </c>
      <c r="P1779" s="135">
        <v>1.6</v>
      </c>
    </row>
    <row r="1780" spans="2:16" ht="15" customHeight="1" x14ac:dyDescent="0.2">
      <c r="B1780" s="65"/>
      <c r="C1780" s="39"/>
      <c r="D1780" s="39" t="s">
        <v>3117</v>
      </c>
      <c r="E1780" s="39"/>
      <c r="F1780" s="39"/>
      <c r="G1780" s="53" t="s">
        <v>3118</v>
      </c>
      <c r="H1780" s="40">
        <v>0</v>
      </c>
      <c r="I1780" s="40">
        <v>0</v>
      </c>
      <c r="J1780" s="40">
        <v>0</v>
      </c>
      <c r="K1780" s="40">
        <v>0</v>
      </c>
      <c r="L1780" s="40">
        <v>0</v>
      </c>
      <c r="M1780" s="40">
        <v>0</v>
      </c>
      <c r="N1780" s="40">
        <v>0</v>
      </c>
      <c r="O1780" s="40">
        <v>0</v>
      </c>
      <c r="P1780" s="133">
        <v>0</v>
      </c>
    </row>
    <row r="1781" spans="2:16" ht="15" customHeight="1" x14ac:dyDescent="0.2">
      <c r="B1781" s="25"/>
      <c r="C1781" s="24"/>
      <c r="D1781" s="24"/>
      <c r="E1781" s="24" t="s">
        <v>3119</v>
      </c>
      <c r="F1781" s="24"/>
      <c r="G1781" s="57" t="s">
        <v>3118</v>
      </c>
      <c r="H1781" s="26">
        <v>0</v>
      </c>
      <c r="I1781" s="26">
        <v>0</v>
      </c>
      <c r="J1781" s="26">
        <v>0</v>
      </c>
      <c r="K1781" s="26">
        <v>0</v>
      </c>
      <c r="L1781" s="26">
        <v>0</v>
      </c>
      <c r="M1781" s="26">
        <v>0</v>
      </c>
      <c r="N1781" s="26">
        <v>0</v>
      </c>
      <c r="O1781" s="26">
        <v>0</v>
      </c>
      <c r="P1781" s="137">
        <v>0</v>
      </c>
    </row>
    <row r="1782" spans="2:16" ht="15" customHeight="1" x14ac:dyDescent="0.2">
      <c r="B1782" s="61"/>
      <c r="C1782" s="62"/>
      <c r="D1782" s="62"/>
      <c r="E1782" s="62"/>
      <c r="F1782" s="45" t="s">
        <v>3120</v>
      </c>
      <c r="G1782" s="55" t="s">
        <v>3121</v>
      </c>
      <c r="H1782" s="46">
        <v>26439.29</v>
      </c>
      <c r="I1782" s="46">
        <v>38187.86</v>
      </c>
      <c r="J1782" s="46">
        <v>46766.71</v>
      </c>
      <c r="K1782" s="46">
        <v>63839.54</v>
      </c>
      <c r="L1782" s="46">
        <v>62672.9</v>
      </c>
      <c r="M1782" s="46">
        <v>65955.25</v>
      </c>
      <c r="N1782" s="46">
        <v>93860.49</v>
      </c>
      <c r="O1782" s="46">
        <v>72839.23</v>
      </c>
      <c r="P1782" s="135">
        <v>99640.69</v>
      </c>
    </row>
    <row r="1783" spans="2:16" ht="15" customHeight="1" x14ac:dyDescent="0.2">
      <c r="B1783" s="61"/>
      <c r="C1783" s="62"/>
      <c r="D1783" s="62"/>
      <c r="E1783" s="62"/>
      <c r="F1783" s="45" t="s">
        <v>3122</v>
      </c>
      <c r="G1783" s="55" t="s">
        <v>4316</v>
      </c>
      <c r="H1783" s="46">
        <v>0</v>
      </c>
      <c r="I1783" s="46">
        <v>0</v>
      </c>
      <c r="J1783" s="46">
        <v>0</v>
      </c>
      <c r="K1783" s="46">
        <v>0</v>
      </c>
      <c r="L1783" s="46">
        <v>0</v>
      </c>
      <c r="M1783" s="46">
        <v>0</v>
      </c>
      <c r="N1783" s="46">
        <v>0</v>
      </c>
      <c r="O1783" s="46">
        <v>0</v>
      </c>
      <c r="P1783" s="135">
        <v>0</v>
      </c>
    </row>
    <row r="1784" spans="2:16" ht="15" customHeight="1" x14ac:dyDescent="0.2">
      <c r="B1784" s="61"/>
      <c r="C1784" s="62"/>
      <c r="D1784" s="62"/>
      <c r="E1784" s="62"/>
      <c r="F1784" s="45" t="s">
        <v>3124</v>
      </c>
      <c r="G1784" s="55" t="s">
        <v>3125</v>
      </c>
      <c r="H1784" s="46">
        <v>3992463.34</v>
      </c>
      <c r="I1784" s="46">
        <v>3082768.29</v>
      </c>
      <c r="J1784" s="46">
        <v>4958208.12</v>
      </c>
      <c r="K1784" s="46">
        <v>11487782.880000001</v>
      </c>
      <c r="L1784" s="46">
        <v>12233006.52</v>
      </c>
      <c r="M1784" s="46">
        <v>12059026.880000001</v>
      </c>
      <c r="N1784" s="46">
        <v>12104146.08</v>
      </c>
      <c r="O1784" s="46">
        <v>13047703.98</v>
      </c>
      <c r="P1784" s="135">
        <v>13518578.48</v>
      </c>
    </row>
    <row r="1785" spans="2:16" ht="15" customHeight="1" x14ac:dyDescent="0.2">
      <c r="B1785" s="34"/>
      <c r="C1785" s="35" t="s">
        <v>3126</v>
      </c>
      <c r="D1785" s="35"/>
      <c r="E1785" s="35"/>
      <c r="F1785" s="35"/>
      <c r="G1785" s="52" t="s">
        <v>3127</v>
      </c>
      <c r="H1785" s="74">
        <v>0</v>
      </c>
      <c r="I1785" s="74">
        <v>0</v>
      </c>
      <c r="J1785" s="74">
        <v>0</v>
      </c>
      <c r="K1785" s="74">
        <v>0</v>
      </c>
      <c r="L1785" s="74">
        <v>0</v>
      </c>
      <c r="M1785" s="74">
        <v>0</v>
      </c>
      <c r="N1785" s="74">
        <v>0</v>
      </c>
      <c r="O1785" s="74">
        <v>0</v>
      </c>
      <c r="P1785" s="145">
        <v>0</v>
      </c>
    </row>
    <row r="1786" spans="2:16" ht="15" customHeight="1" x14ac:dyDescent="0.2">
      <c r="B1786" s="65"/>
      <c r="C1786" s="39"/>
      <c r="D1786" s="39" t="s">
        <v>3128</v>
      </c>
      <c r="E1786" s="39"/>
      <c r="F1786" s="39"/>
      <c r="G1786" s="53" t="s">
        <v>3129</v>
      </c>
      <c r="H1786" s="40">
        <v>0</v>
      </c>
      <c r="I1786" s="40">
        <v>0</v>
      </c>
      <c r="J1786" s="40">
        <v>0</v>
      </c>
      <c r="K1786" s="40">
        <v>0</v>
      </c>
      <c r="L1786" s="40">
        <v>0</v>
      </c>
      <c r="M1786" s="40">
        <v>0</v>
      </c>
      <c r="N1786" s="40">
        <v>0</v>
      </c>
      <c r="O1786" s="40">
        <v>0</v>
      </c>
      <c r="P1786" s="133">
        <v>0</v>
      </c>
    </row>
    <row r="1787" spans="2:16" ht="15" customHeight="1" x14ac:dyDescent="0.2">
      <c r="B1787" s="25"/>
      <c r="C1787" s="24"/>
      <c r="D1787" s="24"/>
      <c r="E1787" s="24" t="s">
        <v>3130</v>
      </c>
      <c r="F1787" s="24"/>
      <c r="G1787" s="57" t="s">
        <v>3131</v>
      </c>
      <c r="H1787" s="26">
        <v>0</v>
      </c>
      <c r="I1787" s="26">
        <v>0</v>
      </c>
      <c r="J1787" s="26">
        <v>0</v>
      </c>
      <c r="K1787" s="26">
        <v>0</v>
      </c>
      <c r="L1787" s="26">
        <v>0</v>
      </c>
      <c r="M1787" s="26">
        <v>0</v>
      </c>
      <c r="N1787" s="26">
        <v>0</v>
      </c>
      <c r="O1787" s="26">
        <v>0</v>
      </c>
      <c r="P1787" s="137">
        <v>0</v>
      </c>
    </row>
    <row r="1788" spans="2:16" ht="15" customHeight="1" x14ac:dyDescent="0.2">
      <c r="B1788" s="61"/>
      <c r="C1788" s="62"/>
      <c r="D1788" s="62"/>
      <c r="E1788" s="62"/>
      <c r="F1788" s="45" t="s">
        <v>3132</v>
      </c>
      <c r="G1788" s="55" t="s">
        <v>3131</v>
      </c>
      <c r="H1788" s="46">
        <v>0</v>
      </c>
      <c r="I1788" s="46">
        <v>0</v>
      </c>
      <c r="J1788" s="46">
        <v>0</v>
      </c>
      <c r="K1788" s="46">
        <v>0</v>
      </c>
      <c r="L1788" s="46">
        <v>0</v>
      </c>
      <c r="M1788" s="46">
        <v>0</v>
      </c>
      <c r="N1788" s="46">
        <v>0</v>
      </c>
      <c r="O1788" s="46">
        <v>0</v>
      </c>
      <c r="P1788" s="135">
        <v>0</v>
      </c>
    </row>
    <row r="1789" spans="2:16" ht="15" customHeight="1" x14ac:dyDescent="0.2">
      <c r="B1789" s="25"/>
      <c r="C1789" s="24"/>
      <c r="D1789" s="24"/>
      <c r="E1789" s="24" t="s">
        <v>3133</v>
      </c>
      <c r="F1789" s="24"/>
      <c r="G1789" s="57" t="s">
        <v>3134</v>
      </c>
      <c r="H1789" s="26">
        <v>0</v>
      </c>
      <c r="I1789" s="26">
        <v>0</v>
      </c>
      <c r="J1789" s="26">
        <v>0</v>
      </c>
      <c r="K1789" s="26">
        <v>0</v>
      </c>
      <c r="L1789" s="26">
        <v>0</v>
      </c>
      <c r="M1789" s="26">
        <v>0</v>
      </c>
      <c r="N1789" s="26">
        <v>0</v>
      </c>
      <c r="O1789" s="26">
        <v>0</v>
      </c>
      <c r="P1789" s="137">
        <v>0</v>
      </c>
    </row>
    <row r="1790" spans="2:16" ht="15" customHeight="1" x14ac:dyDescent="0.2">
      <c r="B1790" s="61"/>
      <c r="C1790" s="62"/>
      <c r="D1790" s="62"/>
      <c r="E1790" s="62"/>
      <c r="F1790" s="45" t="s">
        <v>3135</v>
      </c>
      <c r="G1790" s="55" t="s">
        <v>3134</v>
      </c>
      <c r="H1790" s="46">
        <v>472.75</v>
      </c>
      <c r="I1790" s="46">
        <v>2644.21</v>
      </c>
      <c r="J1790" s="46">
        <v>147.91999999999999</v>
      </c>
      <c r="K1790" s="46">
        <v>701.74</v>
      </c>
      <c r="L1790" s="46">
        <v>1160.46</v>
      </c>
      <c r="M1790" s="46">
        <v>14.35</v>
      </c>
      <c r="N1790" s="46">
        <v>453.64</v>
      </c>
      <c r="O1790" s="46">
        <v>3697.4</v>
      </c>
      <c r="P1790" s="135">
        <v>1756.3</v>
      </c>
    </row>
    <row r="1791" spans="2:16" ht="15" customHeight="1" x14ac:dyDescent="0.2">
      <c r="B1791" s="25"/>
      <c r="C1791" s="24"/>
      <c r="D1791" s="24"/>
      <c r="E1791" s="24" t="s">
        <v>3136</v>
      </c>
      <c r="F1791" s="24"/>
      <c r="G1791" s="57" t="s">
        <v>4317</v>
      </c>
      <c r="H1791" s="26">
        <v>0</v>
      </c>
      <c r="I1791" s="26">
        <v>0</v>
      </c>
      <c r="J1791" s="26">
        <v>0</v>
      </c>
      <c r="K1791" s="26">
        <v>0</v>
      </c>
      <c r="L1791" s="26">
        <v>0</v>
      </c>
      <c r="M1791" s="26">
        <v>0</v>
      </c>
      <c r="N1791" s="26">
        <v>0</v>
      </c>
      <c r="O1791" s="26">
        <v>0</v>
      </c>
      <c r="P1791" s="137">
        <v>0</v>
      </c>
    </row>
    <row r="1792" spans="2:16" ht="15" customHeight="1" x14ac:dyDescent="0.2">
      <c r="B1792" s="61"/>
      <c r="C1792" s="62"/>
      <c r="D1792" s="62"/>
      <c r="E1792" s="62"/>
      <c r="F1792" s="45" t="s">
        <v>3138</v>
      </c>
      <c r="G1792" s="55" t="s">
        <v>4317</v>
      </c>
      <c r="H1792" s="46">
        <v>9962.2999999999993</v>
      </c>
      <c r="I1792" s="46">
        <v>9006.5499999999993</v>
      </c>
      <c r="J1792" s="46">
        <v>8987.5499999999993</v>
      </c>
      <c r="K1792" s="46">
        <v>10627.48</v>
      </c>
      <c r="L1792" s="46">
        <v>8965.5</v>
      </c>
      <c r="M1792" s="46">
        <v>13517.72</v>
      </c>
      <c r="N1792" s="46">
        <v>10534.35</v>
      </c>
      <c r="O1792" s="46">
        <v>12949.14</v>
      </c>
      <c r="P1792" s="135">
        <v>9955</v>
      </c>
    </row>
    <row r="1793" spans="2:16" ht="15" customHeight="1" x14ac:dyDescent="0.2">
      <c r="B1793" s="25"/>
      <c r="C1793" s="24"/>
      <c r="D1793" s="24"/>
      <c r="E1793" s="24" t="s">
        <v>3139</v>
      </c>
      <c r="F1793" s="24"/>
      <c r="G1793" s="57" t="s">
        <v>3140</v>
      </c>
      <c r="H1793" s="26">
        <v>0</v>
      </c>
      <c r="I1793" s="26">
        <v>0</v>
      </c>
      <c r="J1793" s="26">
        <v>0</v>
      </c>
      <c r="K1793" s="26">
        <v>0</v>
      </c>
      <c r="L1793" s="26">
        <v>0</v>
      </c>
      <c r="M1793" s="26">
        <v>0</v>
      </c>
      <c r="N1793" s="26">
        <v>0</v>
      </c>
      <c r="O1793" s="26">
        <v>0</v>
      </c>
      <c r="P1793" s="137">
        <v>0</v>
      </c>
    </row>
    <row r="1794" spans="2:16" ht="15" customHeight="1" x14ac:dyDescent="0.2">
      <c r="B1794" s="61"/>
      <c r="C1794" s="62"/>
      <c r="D1794" s="62"/>
      <c r="E1794" s="62"/>
      <c r="F1794" s="45" t="s">
        <v>3141</v>
      </c>
      <c r="G1794" s="55" t="s">
        <v>3140</v>
      </c>
      <c r="H1794" s="46">
        <v>2660.78</v>
      </c>
      <c r="I1794" s="46">
        <v>6625.29</v>
      </c>
      <c r="J1794" s="46">
        <v>6342.51</v>
      </c>
      <c r="K1794" s="46">
        <v>5928.84</v>
      </c>
      <c r="L1794" s="46">
        <v>3698.95</v>
      </c>
      <c r="M1794" s="46">
        <v>37268.49</v>
      </c>
      <c r="N1794" s="46">
        <v>10433.23</v>
      </c>
      <c r="O1794" s="46">
        <v>422597.78</v>
      </c>
      <c r="P1794" s="135">
        <v>39530.379999999997</v>
      </c>
    </row>
    <row r="1795" spans="2:16" ht="15" customHeight="1" x14ac:dyDescent="0.2">
      <c r="B1795" s="25"/>
      <c r="C1795" s="24"/>
      <c r="D1795" s="24"/>
      <c r="E1795" s="24" t="s">
        <v>3142</v>
      </c>
      <c r="F1795" s="24"/>
      <c r="G1795" s="57" t="s">
        <v>3143</v>
      </c>
      <c r="H1795" s="26">
        <v>0</v>
      </c>
      <c r="I1795" s="26">
        <v>0</v>
      </c>
      <c r="J1795" s="26">
        <v>0</v>
      </c>
      <c r="K1795" s="26">
        <v>0</v>
      </c>
      <c r="L1795" s="26">
        <v>0</v>
      </c>
      <c r="M1795" s="26">
        <v>0</v>
      </c>
      <c r="N1795" s="26">
        <v>0</v>
      </c>
      <c r="O1795" s="26">
        <v>0</v>
      </c>
      <c r="P1795" s="137">
        <v>0</v>
      </c>
    </row>
    <row r="1796" spans="2:16" ht="15" customHeight="1" x14ac:dyDescent="0.2">
      <c r="B1796" s="61"/>
      <c r="C1796" s="62"/>
      <c r="D1796" s="62"/>
      <c r="E1796" s="62"/>
      <c r="F1796" s="45" t="s">
        <v>3144</v>
      </c>
      <c r="G1796" s="55" t="s">
        <v>3143</v>
      </c>
      <c r="H1796" s="46">
        <v>89945.05</v>
      </c>
      <c r="I1796" s="46">
        <v>49968.480000000003</v>
      </c>
      <c r="J1796" s="46">
        <v>43171.81</v>
      </c>
      <c r="K1796" s="46">
        <v>83883.7</v>
      </c>
      <c r="L1796" s="46">
        <v>89426.58</v>
      </c>
      <c r="M1796" s="46">
        <v>57903</v>
      </c>
      <c r="N1796" s="46">
        <v>46320.72</v>
      </c>
      <c r="O1796" s="46">
        <v>80326.100000000006</v>
      </c>
      <c r="P1796" s="135">
        <v>43082.57</v>
      </c>
    </row>
    <row r="1797" spans="2:16" ht="15" customHeight="1" x14ac:dyDescent="0.2">
      <c r="B1797" s="34"/>
      <c r="C1797" s="35">
        <v>63</v>
      </c>
      <c r="D1797" s="35"/>
      <c r="E1797" s="35"/>
      <c r="F1797" s="35"/>
      <c r="G1797" s="52" t="s">
        <v>3145</v>
      </c>
      <c r="H1797" s="73">
        <v>0</v>
      </c>
      <c r="I1797" s="73">
        <v>0</v>
      </c>
      <c r="J1797" s="73">
        <v>0</v>
      </c>
      <c r="K1797" s="73">
        <v>0</v>
      </c>
      <c r="L1797" s="73">
        <v>0</v>
      </c>
      <c r="M1797" s="73">
        <v>0</v>
      </c>
      <c r="N1797" s="73">
        <v>0</v>
      </c>
      <c r="O1797" s="73">
        <v>0</v>
      </c>
      <c r="P1797" s="146">
        <v>0</v>
      </c>
    </row>
    <row r="1798" spans="2:16" ht="15" customHeight="1" x14ac:dyDescent="0.2">
      <c r="B1798" s="65"/>
      <c r="C1798" s="39"/>
      <c r="D1798" s="39" t="s">
        <v>3146</v>
      </c>
      <c r="E1798" s="39"/>
      <c r="F1798" s="39"/>
      <c r="G1798" s="53" t="s">
        <v>3147</v>
      </c>
      <c r="H1798" s="40">
        <v>0</v>
      </c>
      <c r="I1798" s="40">
        <v>0</v>
      </c>
      <c r="J1798" s="40">
        <v>0</v>
      </c>
      <c r="K1798" s="40">
        <v>0</v>
      </c>
      <c r="L1798" s="40">
        <v>0</v>
      </c>
      <c r="M1798" s="40">
        <v>0</v>
      </c>
      <c r="N1798" s="40">
        <v>0</v>
      </c>
      <c r="O1798" s="40">
        <v>0</v>
      </c>
      <c r="P1798" s="133">
        <v>0</v>
      </c>
    </row>
    <row r="1799" spans="2:16" ht="15" customHeight="1" x14ac:dyDescent="0.2">
      <c r="B1799" s="25"/>
      <c r="C1799" s="24"/>
      <c r="D1799" s="24"/>
      <c r="E1799" s="24" t="s">
        <v>3148</v>
      </c>
      <c r="F1799" s="24"/>
      <c r="G1799" s="57" t="s">
        <v>3149</v>
      </c>
      <c r="H1799" s="26">
        <v>0</v>
      </c>
      <c r="I1799" s="26">
        <v>0</v>
      </c>
      <c r="J1799" s="26">
        <v>0</v>
      </c>
      <c r="K1799" s="26">
        <v>0</v>
      </c>
      <c r="L1799" s="26">
        <v>0</v>
      </c>
      <c r="M1799" s="26">
        <v>0</v>
      </c>
      <c r="N1799" s="26">
        <v>0</v>
      </c>
      <c r="O1799" s="26">
        <v>0</v>
      </c>
      <c r="P1799" s="137">
        <v>0</v>
      </c>
    </row>
    <row r="1800" spans="2:16" ht="15" customHeight="1" x14ac:dyDescent="0.2">
      <c r="B1800" s="61"/>
      <c r="C1800" s="62"/>
      <c r="D1800" s="62"/>
      <c r="E1800" s="62"/>
      <c r="F1800" s="45" t="s">
        <v>3150</v>
      </c>
      <c r="G1800" s="55" t="s">
        <v>3149</v>
      </c>
      <c r="H1800" s="46">
        <v>87799.22</v>
      </c>
      <c r="I1800" s="46">
        <v>77073.440000000002</v>
      </c>
      <c r="J1800" s="46">
        <v>61084.59</v>
      </c>
      <c r="K1800" s="46">
        <v>77957.58</v>
      </c>
      <c r="L1800" s="46">
        <v>66863.91</v>
      </c>
      <c r="M1800" s="46">
        <v>50072.44</v>
      </c>
      <c r="N1800" s="46">
        <v>6462.78</v>
      </c>
      <c r="O1800" s="46">
        <v>1453.86</v>
      </c>
      <c r="P1800" s="135">
        <v>1514.23</v>
      </c>
    </row>
    <row r="1801" spans="2:16" ht="15" customHeight="1" x14ac:dyDescent="0.2">
      <c r="B1801" s="25"/>
      <c r="C1801" s="24"/>
      <c r="D1801" s="24"/>
      <c r="E1801" s="24" t="s">
        <v>3151</v>
      </c>
      <c r="F1801" s="24"/>
      <c r="G1801" s="57" t="s">
        <v>3152</v>
      </c>
      <c r="H1801" s="26">
        <v>0</v>
      </c>
      <c r="I1801" s="26">
        <v>0</v>
      </c>
      <c r="J1801" s="26">
        <v>0</v>
      </c>
      <c r="K1801" s="26">
        <v>0</v>
      </c>
      <c r="L1801" s="26">
        <v>0</v>
      </c>
      <c r="M1801" s="26">
        <v>0</v>
      </c>
      <c r="N1801" s="26">
        <v>0</v>
      </c>
      <c r="O1801" s="26">
        <v>0</v>
      </c>
      <c r="P1801" s="137">
        <v>0</v>
      </c>
    </row>
    <row r="1802" spans="2:16" ht="15" customHeight="1" x14ac:dyDescent="0.2">
      <c r="B1802" s="61"/>
      <c r="C1802" s="62"/>
      <c r="D1802" s="62"/>
      <c r="E1802" s="62"/>
      <c r="F1802" s="45" t="s">
        <v>3153</v>
      </c>
      <c r="G1802" s="55" t="s">
        <v>3152</v>
      </c>
      <c r="H1802" s="46">
        <v>5258.13</v>
      </c>
      <c r="I1802" s="46">
        <v>3742.05</v>
      </c>
      <c r="J1802" s="46">
        <v>3923.17</v>
      </c>
      <c r="K1802" s="46">
        <v>4143.6899999999996</v>
      </c>
      <c r="L1802" s="46">
        <v>3998.6</v>
      </c>
      <c r="M1802" s="46">
        <v>68580.36</v>
      </c>
      <c r="N1802" s="46">
        <v>73345.47</v>
      </c>
      <c r="O1802" s="46">
        <v>78576.899999999994</v>
      </c>
      <c r="P1802" s="135">
        <v>5459.37</v>
      </c>
    </row>
    <row r="1803" spans="2:16" ht="15" customHeight="1" x14ac:dyDescent="0.2">
      <c r="B1803" s="65"/>
      <c r="C1803" s="39"/>
      <c r="D1803" s="39" t="s">
        <v>3154</v>
      </c>
      <c r="E1803" s="39"/>
      <c r="F1803" s="39"/>
      <c r="G1803" s="53" t="s">
        <v>3155</v>
      </c>
      <c r="H1803" s="40">
        <v>0</v>
      </c>
      <c r="I1803" s="40">
        <v>0</v>
      </c>
      <c r="J1803" s="40">
        <v>0</v>
      </c>
      <c r="K1803" s="40">
        <v>0</v>
      </c>
      <c r="L1803" s="40">
        <v>0</v>
      </c>
      <c r="M1803" s="40">
        <v>0</v>
      </c>
      <c r="N1803" s="40">
        <v>0</v>
      </c>
      <c r="O1803" s="40">
        <v>0</v>
      </c>
      <c r="P1803" s="133">
        <v>0</v>
      </c>
    </row>
    <row r="1804" spans="2:16" ht="15" customHeight="1" x14ac:dyDescent="0.2">
      <c r="B1804" s="25"/>
      <c r="C1804" s="24"/>
      <c r="D1804" s="24"/>
      <c r="E1804" s="24" t="s">
        <v>3156</v>
      </c>
      <c r="F1804" s="24"/>
      <c r="G1804" s="57" t="s">
        <v>3157</v>
      </c>
      <c r="H1804" s="26">
        <v>0</v>
      </c>
      <c r="I1804" s="26">
        <v>0</v>
      </c>
      <c r="J1804" s="26">
        <v>0</v>
      </c>
      <c r="K1804" s="26">
        <v>0</v>
      </c>
      <c r="L1804" s="26">
        <v>0</v>
      </c>
      <c r="M1804" s="26">
        <v>0</v>
      </c>
      <c r="N1804" s="26">
        <v>0</v>
      </c>
      <c r="O1804" s="26">
        <v>0</v>
      </c>
      <c r="P1804" s="137">
        <v>0</v>
      </c>
    </row>
    <row r="1805" spans="2:16" ht="15" customHeight="1" x14ac:dyDescent="0.2">
      <c r="B1805" s="61"/>
      <c r="C1805" s="62"/>
      <c r="D1805" s="62"/>
      <c r="E1805" s="62"/>
      <c r="F1805" s="45" t="s">
        <v>3158</v>
      </c>
      <c r="G1805" s="55" t="s">
        <v>3157</v>
      </c>
      <c r="H1805" s="46">
        <v>0</v>
      </c>
      <c r="I1805" s="46">
        <v>24.06</v>
      </c>
      <c r="J1805" s="46">
        <v>0</v>
      </c>
      <c r="K1805" s="46">
        <v>0</v>
      </c>
      <c r="L1805" s="46">
        <v>0</v>
      </c>
      <c r="M1805" s="46">
        <v>0</v>
      </c>
      <c r="N1805" s="46">
        <v>0</v>
      </c>
      <c r="O1805" s="46">
        <v>0</v>
      </c>
      <c r="P1805" s="135">
        <v>0</v>
      </c>
    </row>
    <row r="1806" spans="2:16" ht="15" customHeight="1" x14ac:dyDescent="0.2">
      <c r="B1806" s="25"/>
      <c r="C1806" s="24"/>
      <c r="D1806" s="24"/>
      <c r="E1806" s="24" t="s">
        <v>3159</v>
      </c>
      <c r="F1806" s="24"/>
      <c r="G1806" s="57" t="s">
        <v>3160</v>
      </c>
      <c r="H1806" s="26">
        <v>0</v>
      </c>
      <c r="I1806" s="26">
        <v>0</v>
      </c>
      <c r="J1806" s="26">
        <v>0</v>
      </c>
      <c r="K1806" s="26">
        <v>0</v>
      </c>
      <c r="L1806" s="26">
        <v>0</v>
      </c>
      <c r="M1806" s="26">
        <v>0</v>
      </c>
      <c r="N1806" s="26">
        <v>0</v>
      </c>
      <c r="O1806" s="26">
        <v>0</v>
      </c>
      <c r="P1806" s="137">
        <v>0</v>
      </c>
    </row>
    <row r="1807" spans="2:16" ht="15" customHeight="1" x14ac:dyDescent="0.2">
      <c r="B1807" s="61"/>
      <c r="C1807" s="62"/>
      <c r="D1807" s="62"/>
      <c r="E1807" s="62"/>
      <c r="F1807" s="45" t="s">
        <v>3161</v>
      </c>
      <c r="G1807" s="55" t="s">
        <v>3160</v>
      </c>
      <c r="H1807" s="46">
        <v>19.36</v>
      </c>
      <c r="I1807" s="46">
        <v>341.43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135">
        <v>0</v>
      </c>
    </row>
    <row r="1808" spans="2:16" ht="15" customHeight="1" thickBot="1" x14ac:dyDescent="0.25">
      <c r="B1808" s="67"/>
      <c r="C1808" s="68"/>
      <c r="D1808" s="68"/>
      <c r="E1808" s="68"/>
      <c r="F1808" s="68"/>
      <c r="G1808" s="69"/>
      <c r="H1808" s="23">
        <v>0</v>
      </c>
      <c r="I1808" s="23">
        <v>0</v>
      </c>
      <c r="J1808" s="23">
        <v>0</v>
      </c>
      <c r="K1808" s="23">
        <v>0</v>
      </c>
      <c r="L1808" s="23">
        <v>0</v>
      </c>
      <c r="M1808" s="23">
        <v>0</v>
      </c>
      <c r="N1808" s="23">
        <v>0</v>
      </c>
      <c r="O1808" s="23">
        <v>0</v>
      </c>
      <c r="P1808" s="142">
        <v>0</v>
      </c>
    </row>
    <row r="1809" spans="2:16" ht="30" customHeight="1" thickBot="1" x14ac:dyDescent="0.25">
      <c r="B1809" s="50" t="s">
        <v>16</v>
      </c>
      <c r="C1809" s="27"/>
      <c r="D1809" s="28"/>
      <c r="E1809" s="27"/>
      <c r="F1809" s="29"/>
      <c r="G1809" s="51" t="s">
        <v>3162</v>
      </c>
      <c r="H1809" s="94">
        <v>0</v>
      </c>
      <c r="I1809" s="94">
        <v>0</v>
      </c>
      <c r="J1809" s="94">
        <v>0</v>
      </c>
      <c r="K1809" s="94">
        <v>0</v>
      </c>
      <c r="L1809" s="94">
        <v>0</v>
      </c>
      <c r="M1809" s="94">
        <v>0</v>
      </c>
      <c r="N1809" s="94">
        <v>0</v>
      </c>
      <c r="O1809" s="94">
        <v>0</v>
      </c>
      <c r="P1809" s="143">
        <v>0</v>
      </c>
    </row>
    <row r="1810" spans="2:16" ht="15" customHeight="1" x14ac:dyDescent="0.2">
      <c r="B1810" s="34"/>
      <c r="C1810" s="35" t="s">
        <v>3163</v>
      </c>
      <c r="D1810" s="35"/>
      <c r="E1810" s="35"/>
      <c r="F1810" s="35"/>
      <c r="G1810" s="52" t="s">
        <v>3164</v>
      </c>
      <c r="H1810" s="74">
        <v>0</v>
      </c>
      <c r="I1810" s="74">
        <v>0</v>
      </c>
      <c r="J1810" s="74">
        <v>0</v>
      </c>
      <c r="K1810" s="74">
        <v>0</v>
      </c>
      <c r="L1810" s="74">
        <v>0</v>
      </c>
      <c r="M1810" s="74">
        <v>0</v>
      </c>
      <c r="N1810" s="74">
        <v>0</v>
      </c>
      <c r="O1810" s="74">
        <v>0</v>
      </c>
      <c r="P1810" s="145">
        <v>0</v>
      </c>
    </row>
    <row r="1811" spans="2:16" ht="15" customHeight="1" x14ac:dyDescent="0.2">
      <c r="B1811" s="65"/>
      <c r="C1811" s="39"/>
      <c r="D1811" s="39" t="s">
        <v>3165</v>
      </c>
      <c r="E1811" s="39"/>
      <c r="F1811" s="39"/>
      <c r="G1811" s="53" t="s">
        <v>3166</v>
      </c>
      <c r="H1811" s="40">
        <v>0</v>
      </c>
      <c r="I1811" s="40">
        <v>0</v>
      </c>
      <c r="J1811" s="40">
        <v>0</v>
      </c>
      <c r="K1811" s="40">
        <v>0</v>
      </c>
      <c r="L1811" s="40">
        <v>0</v>
      </c>
      <c r="M1811" s="40">
        <v>0</v>
      </c>
      <c r="N1811" s="40">
        <v>0</v>
      </c>
      <c r="O1811" s="40">
        <v>0</v>
      </c>
      <c r="P1811" s="133">
        <v>0</v>
      </c>
    </row>
    <row r="1812" spans="2:16" ht="15" customHeight="1" x14ac:dyDescent="0.2">
      <c r="B1812" s="25"/>
      <c r="C1812" s="24"/>
      <c r="D1812" s="24"/>
      <c r="E1812" s="24" t="s">
        <v>3167</v>
      </c>
      <c r="F1812" s="24"/>
      <c r="G1812" s="57" t="s">
        <v>3166</v>
      </c>
      <c r="H1812" s="26">
        <v>0</v>
      </c>
      <c r="I1812" s="26">
        <v>0</v>
      </c>
      <c r="J1812" s="26">
        <v>0</v>
      </c>
      <c r="K1812" s="26">
        <v>0</v>
      </c>
      <c r="L1812" s="26">
        <v>0</v>
      </c>
      <c r="M1812" s="26">
        <v>0</v>
      </c>
      <c r="N1812" s="26">
        <v>0</v>
      </c>
      <c r="O1812" s="26">
        <v>0</v>
      </c>
      <c r="P1812" s="137">
        <v>0</v>
      </c>
    </row>
    <row r="1813" spans="2:16" ht="15" customHeight="1" x14ac:dyDescent="0.2">
      <c r="B1813" s="61"/>
      <c r="C1813" s="62"/>
      <c r="D1813" s="62"/>
      <c r="E1813" s="62"/>
      <c r="F1813" s="45" t="s">
        <v>3168</v>
      </c>
      <c r="G1813" s="55" t="s">
        <v>3166</v>
      </c>
      <c r="H1813" s="46">
        <v>0</v>
      </c>
      <c r="I1813" s="46">
        <v>0</v>
      </c>
      <c r="J1813" s="46">
        <v>0</v>
      </c>
      <c r="K1813" s="46">
        <v>0</v>
      </c>
      <c r="L1813" s="46">
        <v>0</v>
      </c>
      <c r="M1813" s="46">
        <v>0</v>
      </c>
      <c r="N1813" s="46">
        <v>0</v>
      </c>
      <c r="O1813" s="46">
        <v>0</v>
      </c>
      <c r="P1813" s="135">
        <v>0</v>
      </c>
    </row>
    <row r="1814" spans="2:16" ht="15" customHeight="1" x14ac:dyDescent="0.2">
      <c r="B1814" s="65"/>
      <c r="C1814" s="39"/>
      <c r="D1814" s="39" t="s">
        <v>3169</v>
      </c>
      <c r="E1814" s="39"/>
      <c r="F1814" s="39"/>
      <c r="G1814" s="53" t="s">
        <v>4318</v>
      </c>
      <c r="H1814" s="40">
        <v>0</v>
      </c>
      <c r="I1814" s="40">
        <v>0</v>
      </c>
      <c r="J1814" s="40">
        <v>0</v>
      </c>
      <c r="K1814" s="40">
        <v>0</v>
      </c>
      <c r="L1814" s="40">
        <v>0</v>
      </c>
      <c r="M1814" s="40">
        <v>0</v>
      </c>
      <c r="N1814" s="40">
        <v>0</v>
      </c>
      <c r="O1814" s="40">
        <v>0</v>
      </c>
      <c r="P1814" s="133">
        <v>0</v>
      </c>
    </row>
    <row r="1815" spans="2:16" ht="15" customHeight="1" x14ac:dyDescent="0.2">
      <c r="B1815" s="25"/>
      <c r="C1815" s="24"/>
      <c r="D1815" s="24"/>
      <c r="E1815" s="24" t="s">
        <v>3170</v>
      </c>
      <c r="F1815" s="24"/>
      <c r="G1815" s="57" t="s">
        <v>3171</v>
      </c>
      <c r="H1815" s="26">
        <v>0</v>
      </c>
      <c r="I1815" s="26">
        <v>0</v>
      </c>
      <c r="J1815" s="26">
        <v>0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137">
        <v>0</v>
      </c>
    </row>
    <row r="1816" spans="2:16" ht="15" customHeight="1" x14ac:dyDescent="0.2">
      <c r="B1816" s="61"/>
      <c r="C1816" s="62"/>
      <c r="D1816" s="62"/>
      <c r="E1816" s="62"/>
      <c r="F1816" s="45" t="s">
        <v>3172</v>
      </c>
      <c r="G1816" s="55" t="s">
        <v>3171</v>
      </c>
      <c r="H1816" s="46">
        <v>9.39</v>
      </c>
      <c r="I1816" s="46">
        <v>0</v>
      </c>
      <c r="J1816" s="46">
        <v>62730.62</v>
      </c>
      <c r="K1816" s="46">
        <v>0</v>
      </c>
      <c r="L1816" s="46">
        <v>0</v>
      </c>
      <c r="M1816" s="46">
        <v>0</v>
      </c>
      <c r="N1816" s="46">
        <v>0</v>
      </c>
      <c r="O1816" s="46">
        <v>0</v>
      </c>
      <c r="P1816" s="135">
        <v>0</v>
      </c>
    </row>
    <row r="1817" spans="2:16" ht="15" customHeight="1" x14ac:dyDescent="0.2">
      <c r="B1817" s="25"/>
      <c r="C1817" s="24"/>
      <c r="D1817" s="24"/>
      <c r="E1817" s="24" t="s">
        <v>3173</v>
      </c>
      <c r="F1817" s="24"/>
      <c r="G1817" s="57" t="s">
        <v>3174</v>
      </c>
      <c r="H1817" s="26">
        <v>0</v>
      </c>
      <c r="I1817" s="26">
        <v>0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137">
        <v>0</v>
      </c>
    </row>
    <row r="1818" spans="2:16" ht="15" customHeight="1" x14ac:dyDescent="0.2">
      <c r="B1818" s="61"/>
      <c r="C1818" s="62"/>
      <c r="D1818" s="62"/>
      <c r="E1818" s="62"/>
      <c r="F1818" s="45" t="s">
        <v>3175</v>
      </c>
      <c r="G1818" s="55" t="s">
        <v>3174</v>
      </c>
      <c r="H1818" s="46">
        <v>0</v>
      </c>
      <c r="I1818" s="46">
        <v>3.88</v>
      </c>
      <c r="J1818" s="46">
        <v>0</v>
      </c>
      <c r="K1818" s="46">
        <v>0</v>
      </c>
      <c r="L1818" s="46">
        <v>37.04</v>
      </c>
      <c r="M1818" s="46">
        <v>0</v>
      </c>
      <c r="N1818" s="46">
        <v>0</v>
      </c>
      <c r="O1818" s="46">
        <v>0</v>
      </c>
      <c r="P1818" s="135">
        <v>0</v>
      </c>
    </row>
    <row r="1819" spans="2:16" ht="15" customHeight="1" x14ac:dyDescent="0.2">
      <c r="B1819" s="25"/>
      <c r="C1819" s="24"/>
      <c r="D1819" s="24"/>
      <c r="E1819" s="24" t="s">
        <v>3176</v>
      </c>
      <c r="F1819" s="24"/>
      <c r="G1819" s="57" t="s">
        <v>3177</v>
      </c>
      <c r="H1819" s="26">
        <v>0</v>
      </c>
      <c r="I1819" s="26">
        <v>0</v>
      </c>
      <c r="J1819" s="26">
        <v>0</v>
      </c>
      <c r="K1819" s="26">
        <v>0</v>
      </c>
      <c r="L1819" s="26">
        <v>0</v>
      </c>
      <c r="M1819" s="26">
        <v>0</v>
      </c>
      <c r="N1819" s="26">
        <v>0</v>
      </c>
      <c r="O1819" s="26">
        <v>0</v>
      </c>
      <c r="P1819" s="137">
        <v>0</v>
      </c>
    </row>
    <row r="1820" spans="2:16" ht="15" customHeight="1" x14ac:dyDescent="0.2">
      <c r="B1820" s="61"/>
      <c r="C1820" s="62"/>
      <c r="D1820" s="62"/>
      <c r="E1820" s="62"/>
      <c r="F1820" s="45" t="s">
        <v>3178</v>
      </c>
      <c r="G1820" s="55" t="s">
        <v>3177</v>
      </c>
      <c r="H1820" s="46">
        <v>0</v>
      </c>
      <c r="I1820" s="46">
        <v>0</v>
      </c>
      <c r="J1820" s="46">
        <v>0</v>
      </c>
      <c r="K1820" s="46">
        <v>0</v>
      </c>
      <c r="L1820" s="46">
        <v>0</v>
      </c>
      <c r="M1820" s="46">
        <v>0</v>
      </c>
      <c r="N1820" s="46">
        <v>0</v>
      </c>
      <c r="O1820" s="46">
        <v>0</v>
      </c>
      <c r="P1820" s="135">
        <v>0</v>
      </c>
    </row>
    <row r="1821" spans="2:16" ht="15" customHeight="1" x14ac:dyDescent="0.2">
      <c r="B1821" s="25"/>
      <c r="C1821" s="24"/>
      <c r="D1821" s="24"/>
      <c r="E1821" s="24" t="s">
        <v>3179</v>
      </c>
      <c r="F1821" s="24"/>
      <c r="G1821" s="57" t="s">
        <v>3180</v>
      </c>
      <c r="H1821" s="26">
        <v>0</v>
      </c>
      <c r="I1821" s="26">
        <v>0</v>
      </c>
      <c r="J1821" s="26">
        <v>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137">
        <v>0</v>
      </c>
    </row>
    <row r="1822" spans="2:16" ht="15" customHeight="1" x14ac:dyDescent="0.2">
      <c r="B1822" s="61"/>
      <c r="C1822" s="62"/>
      <c r="D1822" s="62"/>
      <c r="E1822" s="62"/>
      <c r="F1822" s="45" t="s">
        <v>3181</v>
      </c>
      <c r="G1822" s="55" t="s">
        <v>3182</v>
      </c>
      <c r="H1822" s="46">
        <v>0</v>
      </c>
      <c r="I1822" s="46">
        <v>0</v>
      </c>
      <c r="J1822" s="46">
        <v>0</v>
      </c>
      <c r="K1822" s="46">
        <v>0</v>
      </c>
      <c r="L1822" s="46">
        <v>0</v>
      </c>
      <c r="M1822" s="46">
        <v>0</v>
      </c>
      <c r="N1822" s="46">
        <v>0</v>
      </c>
      <c r="O1822" s="46">
        <v>0</v>
      </c>
      <c r="P1822" s="135">
        <v>0</v>
      </c>
    </row>
    <row r="1823" spans="2:16" ht="15" customHeight="1" x14ac:dyDescent="0.2">
      <c r="B1823" s="61"/>
      <c r="C1823" s="62"/>
      <c r="D1823" s="62"/>
      <c r="E1823" s="62"/>
      <c r="F1823" s="45" t="s">
        <v>3183</v>
      </c>
      <c r="G1823" s="55" t="s">
        <v>3184</v>
      </c>
      <c r="H1823" s="46">
        <v>0</v>
      </c>
      <c r="I1823" s="46">
        <v>0</v>
      </c>
      <c r="J1823" s="46">
        <v>0</v>
      </c>
      <c r="K1823" s="46">
        <v>0</v>
      </c>
      <c r="L1823" s="46">
        <v>0</v>
      </c>
      <c r="M1823" s="46">
        <v>0</v>
      </c>
      <c r="N1823" s="46">
        <v>0</v>
      </c>
      <c r="O1823" s="46">
        <v>0</v>
      </c>
      <c r="P1823" s="135">
        <v>0</v>
      </c>
    </row>
    <row r="1824" spans="2:16" ht="15" customHeight="1" x14ac:dyDescent="0.2">
      <c r="B1824" s="61"/>
      <c r="C1824" s="62"/>
      <c r="D1824" s="62"/>
      <c r="E1824" s="62"/>
      <c r="F1824" s="45" t="s">
        <v>3185</v>
      </c>
      <c r="G1824" s="55" t="s">
        <v>3186</v>
      </c>
      <c r="H1824" s="46">
        <v>0</v>
      </c>
      <c r="I1824" s="46">
        <v>0</v>
      </c>
      <c r="J1824" s="46">
        <v>0</v>
      </c>
      <c r="K1824" s="46">
        <v>0</v>
      </c>
      <c r="L1824" s="46">
        <v>0</v>
      </c>
      <c r="M1824" s="46">
        <v>0</v>
      </c>
      <c r="N1824" s="46">
        <v>0</v>
      </c>
      <c r="O1824" s="46">
        <v>0</v>
      </c>
      <c r="P1824" s="135">
        <v>0</v>
      </c>
    </row>
    <row r="1825" spans="2:16" ht="15" customHeight="1" x14ac:dyDescent="0.2">
      <c r="B1825" s="61"/>
      <c r="C1825" s="62"/>
      <c r="D1825" s="62"/>
      <c r="E1825" s="62"/>
      <c r="F1825" s="45" t="s">
        <v>3187</v>
      </c>
      <c r="G1825" s="55" t="s">
        <v>3188</v>
      </c>
      <c r="H1825" s="46">
        <v>0</v>
      </c>
      <c r="I1825" s="46">
        <v>0</v>
      </c>
      <c r="J1825" s="46">
        <v>0</v>
      </c>
      <c r="K1825" s="46">
        <v>0</v>
      </c>
      <c r="L1825" s="46">
        <v>0</v>
      </c>
      <c r="M1825" s="46">
        <v>0</v>
      </c>
      <c r="N1825" s="46">
        <v>0</v>
      </c>
      <c r="O1825" s="46">
        <v>0</v>
      </c>
      <c r="P1825" s="135">
        <v>0</v>
      </c>
    </row>
    <row r="1826" spans="2:16" ht="15" customHeight="1" x14ac:dyDescent="0.2">
      <c r="B1826" s="65"/>
      <c r="C1826" s="39"/>
      <c r="D1826" s="39" t="s">
        <v>3189</v>
      </c>
      <c r="E1826" s="39"/>
      <c r="F1826" s="39"/>
      <c r="G1826" s="53" t="s">
        <v>4319</v>
      </c>
      <c r="H1826" s="40">
        <v>0</v>
      </c>
      <c r="I1826" s="40">
        <v>0</v>
      </c>
      <c r="J1826" s="40">
        <v>0</v>
      </c>
      <c r="K1826" s="40">
        <v>0</v>
      </c>
      <c r="L1826" s="40">
        <v>0</v>
      </c>
      <c r="M1826" s="40">
        <v>0</v>
      </c>
      <c r="N1826" s="40">
        <v>0</v>
      </c>
      <c r="O1826" s="40">
        <v>0</v>
      </c>
      <c r="P1826" s="133">
        <v>0</v>
      </c>
    </row>
    <row r="1827" spans="2:16" ht="15" customHeight="1" x14ac:dyDescent="0.2">
      <c r="B1827" s="25"/>
      <c r="C1827" s="24"/>
      <c r="D1827" s="24"/>
      <c r="E1827" s="24" t="s">
        <v>3190</v>
      </c>
      <c r="F1827" s="24"/>
      <c r="G1827" s="57" t="s">
        <v>3191</v>
      </c>
      <c r="H1827" s="26">
        <v>0</v>
      </c>
      <c r="I1827" s="26">
        <v>0</v>
      </c>
      <c r="J1827" s="26">
        <v>0</v>
      </c>
      <c r="K1827" s="26">
        <v>0</v>
      </c>
      <c r="L1827" s="26">
        <v>0</v>
      </c>
      <c r="M1827" s="26">
        <v>0</v>
      </c>
      <c r="N1827" s="26">
        <v>0</v>
      </c>
      <c r="O1827" s="26">
        <v>0</v>
      </c>
      <c r="P1827" s="137">
        <v>0</v>
      </c>
    </row>
    <row r="1828" spans="2:16" ht="15" customHeight="1" x14ac:dyDescent="0.2">
      <c r="B1828" s="61"/>
      <c r="C1828" s="62"/>
      <c r="D1828" s="62"/>
      <c r="E1828" s="62"/>
      <c r="F1828" s="45" t="s">
        <v>3192</v>
      </c>
      <c r="G1828" s="55" t="s">
        <v>3191</v>
      </c>
      <c r="H1828" s="46">
        <v>0</v>
      </c>
      <c r="I1828" s="46">
        <v>0</v>
      </c>
      <c r="J1828" s="46">
        <v>0</v>
      </c>
      <c r="K1828" s="46">
        <v>0</v>
      </c>
      <c r="L1828" s="46">
        <v>0</v>
      </c>
      <c r="M1828" s="46">
        <v>0</v>
      </c>
      <c r="N1828" s="46">
        <v>0</v>
      </c>
      <c r="O1828" s="46">
        <v>0</v>
      </c>
      <c r="P1828" s="135">
        <v>0</v>
      </c>
    </row>
    <row r="1829" spans="2:16" ht="15" customHeight="1" x14ac:dyDescent="0.2">
      <c r="B1829" s="25"/>
      <c r="C1829" s="24"/>
      <c r="D1829" s="24"/>
      <c r="E1829" s="24" t="s">
        <v>3193</v>
      </c>
      <c r="F1829" s="24"/>
      <c r="G1829" s="57" t="s">
        <v>3194</v>
      </c>
      <c r="H1829" s="26">
        <v>0</v>
      </c>
      <c r="I1829" s="26">
        <v>0</v>
      </c>
      <c r="J1829" s="26">
        <v>0</v>
      </c>
      <c r="K1829" s="26">
        <v>0</v>
      </c>
      <c r="L1829" s="26">
        <v>0</v>
      </c>
      <c r="M1829" s="26">
        <v>0</v>
      </c>
      <c r="N1829" s="26">
        <v>0</v>
      </c>
      <c r="O1829" s="26">
        <v>0</v>
      </c>
      <c r="P1829" s="137">
        <v>0</v>
      </c>
    </row>
    <row r="1830" spans="2:16" ht="15" customHeight="1" x14ac:dyDescent="0.2">
      <c r="B1830" s="61"/>
      <c r="C1830" s="62"/>
      <c r="D1830" s="62"/>
      <c r="E1830" s="62"/>
      <c r="F1830" s="45" t="s">
        <v>3195</v>
      </c>
      <c r="G1830" s="55" t="s">
        <v>3194</v>
      </c>
      <c r="H1830" s="46">
        <v>0</v>
      </c>
      <c r="I1830" s="46">
        <v>0</v>
      </c>
      <c r="J1830" s="46">
        <v>0</v>
      </c>
      <c r="K1830" s="46">
        <v>0</v>
      </c>
      <c r="L1830" s="46">
        <v>0</v>
      </c>
      <c r="M1830" s="46">
        <v>0</v>
      </c>
      <c r="N1830" s="46">
        <v>0</v>
      </c>
      <c r="O1830" s="46">
        <v>0</v>
      </c>
      <c r="P1830" s="135">
        <v>0</v>
      </c>
    </row>
    <row r="1831" spans="2:16" ht="15" customHeight="1" x14ac:dyDescent="0.2">
      <c r="B1831" s="25"/>
      <c r="C1831" s="24"/>
      <c r="D1831" s="24"/>
      <c r="E1831" s="24" t="s">
        <v>3196</v>
      </c>
      <c r="F1831" s="24"/>
      <c r="G1831" s="57" t="s">
        <v>3197</v>
      </c>
      <c r="H1831" s="26">
        <v>0</v>
      </c>
      <c r="I1831" s="26">
        <v>0</v>
      </c>
      <c r="J1831" s="26">
        <v>0</v>
      </c>
      <c r="K1831" s="26">
        <v>0</v>
      </c>
      <c r="L1831" s="26">
        <v>0</v>
      </c>
      <c r="M1831" s="26">
        <v>0</v>
      </c>
      <c r="N1831" s="26">
        <v>0</v>
      </c>
      <c r="O1831" s="26">
        <v>0</v>
      </c>
      <c r="P1831" s="137">
        <v>0</v>
      </c>
    </row>
    <row r="1832" spans="2:16" ht="15" customHeight="1" x14ac:dyDescent="0.2">
      <c r="B1832" s="61"/>
      <c r="C1832" s="62"/>
      <c r="D1832" s="62"/>
      <c r="E1832" s="62"/>
      <c r="F1832" s="45" t="s">
        <v>3198</v>
      </c>
      <c r="G1832" s="55" t="s">
        <v>3197</v>
      </c>
      <c r="H1832" s="46">
        <v>0</v>
      </c>
      <c r="I1832" s="46">
        <v>0</v>
      </c>
      <c r="J1832" s="46">
        <v>0</v>
      </c>
      <c r="K1832" s="46">
        <v>0</v>
      </c>
      <c r="L1832" s="46">
        <v>0</v>
      </c>
      <c r="M1832" s="46">
        <v>0</v>
      </c>
      <c r="N1832" s="46">
        <v>0</v>
      </c>
      <c r="O1832" s="46">
        <v>0</v>
      </c>
      <c r="P1832" s="135">
        <v>0</v>
      </c>
    </row>
    <row r="1833" spans="2:16" ht="15" customHeight="1" x14ac:dyDescent="0.2">
      <c r="B1833" s="25"/>
      <c r="C1833" s="24"/>
      <c r="D1833" s="24"/>
      <c r="E1833" s="24" t="s">
        <v>3199</v>
      </c>
      <c r="F1833" s="24"/>
      <c r="G1833" s="57" t="s">
        <v>3200</v>
      </c>
      <c r="H1833" s="26">
        <v>0</v>
      </c>
      <c r="I1833" s="26">
        <v>0</v>
      </c>
      <c r="J1833" s="26">
        <v>0</v>
      </c>
      <c r="K1833" s="26">
        <v>0</v>
      </c>
      <c r="L1833" s="26">
        <v>0</v>
      </c>
      <c r="M1833" s="26">
        <v>0</v>
      </c>
      <c r="N1833" s="26">
        <v>0</v>
      </c>
      <c r="O1833" s="26">
        <v>0</v>
      </c>
      <c r="P1833" s="137">
        <v>0</v>
      </c>
    </row>
    <row r="1834" spans="2:16" ht="15" customHeight="1" x14ac:dyDescent="0.2">
      <c r="B1834" s="61"/>
      <c r="C1834" s="62"/>
      <c r="D1834" s="62"/>
      <c r="E1834" s="62"/>
      <c r="F1834" s="45" t="s">
        <v>3201</v>
      </c>
      <c r="G1834" s="55" t="s">
        <v>3200</v>
      </c>
      <c r="H1834" s="46">
        <v>0</v>
      </c>
      <c r="I1834" s="46">
        <v>0</v>
      </c>
      <c r="J1834" s="46">
        <v>0</v>
      </c>
      <c r="K1834" s="46">
        <v>0</v>
      </c>
      <c r="L1834" s="46">
        <v>0</v>
      </c>
      <c r="M1834" s="46">
        <v>0</v>
      </c>
      <c r="N1834" s="46">
        <v>0</v>
      </c>
      <c r="O1834" s="46">
        <v>0</v>
      </c>
      <c r="P1834" s="135">
        <v>0</v>
      </c>
    </row>
    <row r="1835" spans="2:16" ht="15" customHeight="1" x14ac:dyDescent="0.2">
      <c r="B1835" s="25"/>
      <c r="C1835" s="24"/>
      <c r="D1835" s="24"/>
      <c r="E1835" s="24" t="s">
        <v>3202</v>
      </c>
      <c r="F1835" s="24"/>
      <c r="G1835" s="57" t="s">
        <v>3203</v>
      </c>
      <c r="H1835" s="26">
        <v>0</v>
      </c>
      <c r="I1835" s="26">
        <v>0</v>
      </c>
      <c r="J1835" s="26">
        <v>0</v>
      </c>
      <c r="K1835" s="26">
        <v>0</v>
      </c>
      <c r="L1835" s="26">
        <v>0</v>
      </c>
      <c r="M1835" s="26">
        <v>0</v>
      </c>
      <c r="N1835" s="26">
        <v>0</v>
      </c>
      <c r="O1835" s="26">
        <v>0</v>
      </c>
      <c r="P1835" s="137">
        <v>0</v>
      </c>
    </row>
    <row r="1836" spans="2:16" ht="15" customHeight="1" x14ac:dyDescent="0.2">
      <c r="B1836" s="61"/>
      <c r="C1836" s="62"/>
      <c r="D1836" s="62"/>
      <c r="E1836" s="62"/>
      <c r="F1836" s="45" t="s">
        <v>3204</v>
      </c>
      <c r="G1836" s="55" t="s">
        <v>3205</v>
      </c>
      <c r="H1836" s="46">
        <v>0</v>
      </c>
      <c r="I1836" s="46">
        <v>0</v>
      </c>
      <c r="J1836" s="46">
        <v>0</v>
      </c>
      <c r="K1836" s="46">
        <v>0</v>
      </c>
      <c r="L1836" s="46">
        <v>0</v>
      </c>
      <c r="M1836" s="46">
        <v>0</v>
      </c>
      <c r="N1836" s="46">
        <v>0</v>
      </c>
      <c r="O1836" s="46">
        <v>0</v>
      </c>
      <c r="P1836" s="135">
        <v>0</v>
      </c>
    </row>
    <row r="1837" spans="2:16" ht="15" customHeight="1" x14ac:dyDescent="0.2">
      <c r="B1837" s="61"/>
      <c r="C1837" s="62"/>
      <c r="D1837" s="62"/>
      <c r="E1837" s="62"/>
      <c r="F1837" s="45" t="s">
        <v>3206</v>
      </c>
      <c r="G1837" s="55" t="s">
        <v>3207</v>
      </c>
      <c r="H1837" s="46">
        <v>0</v>
      </c>
      <c r="I1837" s="46">
        <v>0</v>
      </c>
      <c r="J1837" s="46">
        <v>0</v>
      </c>
      <c r="K1837" s="46">
        <v>0</v>
      </c>
      <c r="L1837" s="46">
        <v>0</v>
      </c>
      <c r="M1837" s="46">
        <v>0</v>
      </c>
      <c r="N1837" s="46">
        <v>0</v>
      </c>
      <c r="O1837" s="46">
        <v>0</v>
      </c>
      <c r="P1837" s="135">
        <v>0</v>
      </c>
    </row>
    <row r="1838" spans="2:16" ht="15" customHeight="1" x14ac:dyDescent="0.2">
      <c r="B1838" s="61"/>
      <c r="C1838" s="62"/>
      <c r="D1838" s="62"/>
      <c r="E1838" s="62"/>
      <c r="F1838" s="45" t="s">
        <v>3208</v>
      </c>
      <c r="G1838" s="55" t="s">
        <v>3209</v>
      </c>
      <c r="H1838" s="46">
        <v>0</v>
      </c>
      <c r="I1838" s="46">
        <v>0</v>
      </c>
      <c r="J1838" s="46">
        <v>0</v>
      </c>
      <c r="K1838" s="46">
        <v>0</v>
      </c>
      <c r="L1838" s="46">
        <v>0</v>
      </c>
      <c r="M1838" s="46">
        <v>0</v>
      </c>
      <c r="N1838" s="46">
        <v>0</v>
      </c>
      <c r="O1838" s="46">
        <v>0</v>
      </c>
      <c r="P1838" s="135">
        <v>0</v>
      </c>
    </row>
    <row r="1839" spans="2:16" ht="15" customHeight="1" x14ac:dyDescent="0.2">
      <c r="B1839" s="25"/>
      <c r="C1839" s="24"/>
      <c r="D1839" s="24"/>
      <c r="E1839" s="24" t="s">
        <v>3210</v>
      </c>
      <c r="F1839" s="24"/>
      <c r="G1839" s="57" t="s">
        <v>4320</v>
      </c>
      <c r="H1839" s="26">
        <v>0</v>
      </c>
      <c r="I1839" s="26">
        <v>0</v>
      </c>
      <c r="J1839" s="26">
        <v>0</v>
      </c>
      <c r="K1839" s="26">
        <v>0</v>
      </c>
      <c r="L1839" s="26">
        <v>0</v>
      </c>
      <c r="M1839" s="26">
        <v>0</v>
      </c>
      <c r="N1839" s="26">
        <v>0</v>
      </c>
      <c r="O1839" s="26">
        <v>0</v>
      </c>
      <c r="P1839" s="137">
        <v>0</v>
      </c>
    </row>
    <row r="1840" spans="2:16" ht="15" customHeight="1" x14ac:dyDescent="0.2">
      <c r="B1840" s="61"/>
      <c r="C1840" s="62"/>
      <c r="D1840" s="62"/>
      <c r="E1840" s="62"/>
      <c r="F1840" s="45" t="s">
        <v>3212</v>
      </c>
      <c r="G1840" s="55" t="s">
        <v>4320</v>
      </c>
      <c r="H1840" s="46">
        <v>0</v>
      </c>
      <c r="I1840" s="46">
        <v>0</v>
      </c>
      <c r="J1840" s="46">
        <v>0</v>
      </c>
      <c r="K1840" s="46">
        <v>0</v>
      </c>
      <c r="L1840" s="46">
        <v>0</v>
      </c>
      <c r="M1840" s="46">
        <v>0</v>
      </c>
      <c r="N1840" s="46">
        <v>0</v>
      </c>
      <c r="O1840" s="46">
        <v>0</v>
      </c>
      <c r="P1840" s="135">
        <v>0</v>
      </c>
    </row>
    <row r="1841" spans="2:16" ht="15" customHeight="1" x14ac:dyDescent="0.2">
      <c r="B1841" s="25"/>
      <c r="C1841" s="24"/>
      <c r="D1841" s="24"/>
      <c r="E1841" s="24" t="s">
        <v>3213</v>
      </c>
      <c r="F1841" s="24"/>
      <c r="G1841" s="57" t="s">
        <v>3214</v>
      </c>
      <c r="H1841" s="26">
        <v>0</v>
      </c>
      <c r="I1841" s="26">
        <v>0</v>
      </c>
      <c r="J1841" s="26">
        <v>0</v>
      </c>
      <c r="K1841" s="26">
        <v>0</v>
      </c>
      <c r="L1841" s="26">
        <v>0</v>
      </c>
      <c r="M1841" s="26">
        <v>0</v>
      </c>
      <c r="N1841" s="26">
        <v>0</v>
      </c>
      <c r="O1841" s="26">
        <v>0</v>
      </c>
      <c r="P1841" s="137">
        <v>0</v>
      </c>
    </row>
    <row r="1842" spans="2:16" ht="15" customHeight="1" x14ac:dyDescent="0.2">
      <c r="B1842" s="61"/>
      <c r="C1842" s="62"/>
      <c r="D1842" s="62"/>
      <c r="E1842" s="62"/>
      <c r="F1842" s="45" t="s">
        <v>3215</v>
      </c>
      <c r="G1842" s="55" t="s">
        <v>3214</v>
      </c>
      <c r="H1842" s="46">
        <v>0</v>
      </c>
      <c r="I1842" s="46">
        <v>0</v>
      </c>
      <c r="J1842" s="46">
        <v>0</v>
      </c>
      <c r="K1842" s="46">
        <v>0</v>
      </c>
      <c r="L1842" s="46">
        <v>0</v>
      </c>
      <c r="M1842" s="46">
        <v>0</v>
      </c>
      <c r="N1842" s="46">
        <v>0</v>
      </c>
      <c r="O1842" s="46">
        <v>0</v>
      </c>
      <c r="P1842" s="135">
        <v>0</v>
      </c>
    </row>
    <row r="1843" spans="2:16" ht="15" customHeight="1" x14ac:dyDescent="0.2">
      <c r="B1843" s="25"/>
      <c r="C1843" s="24"/>
      <c r="D1843" s="24"/>
      <c r="E1843" s="24" t="s">
        <v>3216</v>
      </c>
      <c r="F1843" s="24"/>
      <c r="G1843" s="57" t="s">
        <v>4321</v>
      </c>
      <c r="H1843" s="26">
        <v>0</v>
      </c>
      <c r="I1843" s="26">
        <v>0</v>
      </c>
      <c r="J1843" s="26">
        <v>0</v>
      </c>
      <c r="K1843" s="26">
        <v>0</v>
      </c>
      <c r="L1843" s="26">
        <v>0</v>
      </c>
      <c r="M1843" s="26">
        <v>0</v>
      </c>
      <c r="N1843" s="26">
        <v>0</v>
      </c>
      <c r="O1843" s="26">
        <v>0</v>
      </c>
      <c r="P1843" s="137">
        <v>0</v>
      </c>
    </row>
    <row r="1844" spans="2:16" ht="15" customHeight="1" x14ac:dyDescent="0.2">
      <c r="B1844" s="61"/>
      <c r="C1844" s="62"/>
      <c r="D1844" s="62"/>
      <c r="E1844" s="62"/>
      <c r="F1844" s="45" t="s">
        <v>3217</v>
      </c>
      <c r="G1844" s="55" t="s">
        <v>3218</v>
      </c>
      <c r="H1844" s="46">
        <v>0</v>
      </c>
      <c r="I1844" s="46">
        <v>0</v>
      </c>
      <c r="J1844" s="46">
        <v>0</v>
      </c>
      <c r="K1844" s="46">
        <v>0</v>
      </c>
      <c r="L1844" s="46">
        <v>0</v>
      </c>
      <c r="M1844" s="46">
        <v>0</v>
      </c>
      <c r="N1844" s="46">
        <v>0</v>
      </c>
      <c r="O1844" s="46">
        <v>0</v>
      </c>
      <c r="P1844" s="135">
        <v>0</v>
      </c>
    </row>
    <row r="1845" spans="2:16" ht="15" customHeight="1" x14ac:dyDescent="0.2">
      <c r="B1845" s="61"/>
      <c r="C1845" s="62"/>
      <c r="D1845" s="62"/>
      <c r="E1845" s="62"/>
      <c r="F1845" s="45" t="s">
        <v>3219</v>
      </c>
      <c r="G1845" s="55" t="s">
        <v>4322</v>
      </c>
      <c r="H1845" s="46">
        <v>0</v>
      </c>
      <c r="I1845" s="46">
        <v>0</v>
      </c>
      <c r="J1845" s="46">
        <v>0</v>
      </c>
      <c r="K1845" s="46">
        <v>0</v>
      </c>
      <c r="L1845" s="46">
        <v>0</v>
      </c>
      <c r="M1845" s="46">
        <v>0</v>
      </c>
      <c r="N1845" s="46">
        <v>0</v>
      </c>
      <c r="O1845" s="46">
        <v>0</v>
      </c>
      <c r="P1845" s="135">
        <v>0</v>
      </c>
    </row>
    <row r="1846" spans="2:16" ht="15" customHeight="1" x14ac:dyDescent="0.2">
      <c r="B1846" s="65"/>
      <c r="C1846" s="39"/>
      <c r="D1846" s="39" t="s">
        <v>3221</v>
      </c>
      <c r="E1846" s="39"/>
      <c r="F1846" s="39"/>
      <c r="G1846" s="53" t="s">
        <v>3222</v>
      </c>
      <c r="H1846" s="40">
        <v>0</v>
      </c>
      <c r="I1846" s="40">
        <v>0</v>
      </c>
      <c r="J1846" s="40">
        <v>0</v>
      </c>
      <c r="K1846" s="40">
        <v>0</v>
      </c>
      <c r="L1846" s="40">
        <v>0</v>
      </c>
      <c r="M1846" s="40">
        <v>0</v>
      </c>
      <c r="N1846" s="40">
        <v>0</v>
      </c>
      <c r="O1846" s="40">
        <v>0</v>
      </c>
      <c r="P1846" s="133">
        <v>0</v>
      </c>
    </row>
    <row r="1847" spans="2:16" ht="15" customHeight="1" x14ac:dyDescent="0.2">
      <c r="B1847" s="25"/>
      <c r="C1847" s="24"/>
      <c r="D1847" s="24"/>
      <c r="E1847" s="24" t="s">
        <v>3223</v>
      </c>
      <c r="F1847" s="24"/>
      <c r="G1847" s="57" t="s">
        <v>3222</v>
      </c>
      <c r="H1847" s="26">
        <v>0</v>
      </c>
      <c r="I1847" s="26">
        <v>0</v>
      </c>
      <c r="J1847" s="26">
        <v>0</v>
      </c>
      <c r="K1847" s="26">
        <v>0</v>
      </c>
      <c r="L1847" s="26">
        <v>0</v>
      </c>
      <c r="M1847" s="26">
        <v>0</v>
      </c>
      <c r="N1847" s="26">
        <v>0</v>
      </c>
      <c r="O1847" s="26">
        <v>0</v>
      </c>
      <c r="P1847" s="137">
        <v>0</v>
      </c>
    </row>
    <row r="1848" spans="2:16" ht="15" customHeight="1" x14ac:dyDescent="0.2">
      <c r="B1848" s="61"/>
      <c r="C1848" s="62"/>
      <c r="D1848" s="62"/>
      <c r="E1848" s="62"/>
      <c r="F1848" s="45" t="s">
        <v>3224</v>
      </c>
      <c r="G1848" s="55" t="s">
        <v>3222</v>
      </c>
      <c r="H1848" s="46">
        <v>0</v>
      </c>
      <c r="I1848" s="46">
        <v>0</v>
      </c>
      <c r="J1848" s="46">
        <v>0</v>
      </c>
      <c r="K1848" s="46">
        <v>0</v>
      </c>
      <c r="L1848" s="46">
        <v>0</v>
      </c>
      <c r="M1848" s="46">
        <v>0</v>
      </c>
      <c r="N1848" s="46">
        <v>0</v>
      </c>
      <c r="O1848" s="46">
        <v>0</v>
      </c>
      <c r="P1848" s="135">
        <v>0</v>
      </c>
    </row>
    <row r="1849" spans="2:16" ht="15" customHeight="1" x14ac:dyDescent="0.2">
      <c r="B1849" s="65"/>
      <c r="C1849" s="39"/>
      <c r="D1849" s="39" t="s">
        <v>3225</v>
      </c>
      <c r="E1849" s="39"/>
      <c r="F1849" s="39"/>
      <c r="G1849" s="53" t="s">
        <v>3226</v>
      </c>
      <c r="H1849" s="40">
        <v>0</v>
      </c>
      <c r="I1849" s="40">
        <v>0</v>
      </c>
      <c r="J1849" s="40">
        <v>0</v>
      </c>
      <c r="K1849" s="40">
        <v>0</v>
      </c>
      <c r="L1849" s="40">
        <v>0</v>
      </c>
      <c r="M1849" s="40">
        <v>0</v>
      </c>
      <c r="N1849" s="40">
        <v>0</v>
      </c>
      <c r="O1849" s="40">
        <v>0</v>
      </c>
      <c r="P1849" s="133">
        <v>0</v>
      </c>
    </row>
    <row r="1850" spans="2:16" ht="15" customHeight="1" x14ac:dyDescent="0.2">
      <c r="B1850" s="25"/>
      <c r="C1850" s="24"/>
      <c r="D1850" s="24"/>
      <c r="E1850" s="24" t="s">
        <v>3227</v>
      </c>
      <c r="F1850" s="24"/>
      <c r="G1850" s="57" t="s">
        <v>3226</v>
      </c>
      <c r="H1850" s="26">
        <v>0</v>
      </c>
      <c r="I1850" s="26">
        <v>0</v>
      </c>
      <c r="J1850" s="26">
        <v>0</v>
      </c>
      <c r="K1850" s="26">
        <v>0</v>
      </c>
      <c r="L1850" s="26">
        <v>0</v>
      </c>
      <c r="M1850" s="26">
        <v>0</v>
      </c>
      <c r="N1850" s="26">
        <v>0</v>
      </c>
      <c r="O1850" s="26">
        <v>0</v>
      </c>
      <c r="P1850" s="137">
        <v>0</v>
      </c>
    </row>
    <row r="1851" spans="2:16" ht="15" customHeight="1" x14ac:dyDescent="0.2">
      <c r="B1851" s="61"/>
      <c r="C1851" s="62"/>
      <c r="D1851" s="62"/>
      <c r="E1851" s="62"/>
      <c r="F1851" s="45" t="s">
        <v>3228</v>
      </c>
      <c r="G1851" s="55" t="s">
        <v>3226</v>
      </c>
      <c r="H1851" s="46">
        <v>0</v>
      </c>
      <c r="I1851" s="46">
        <v>0</v>
      </c>
      <c r="J1851" s="46">
        <v>0</v>
      </c>
      <c r="K1851" s="46">
        <v>0</v>
      </c>
      <c r="L1851" s="46">
        <v>0</v>
      </c>
      <c r="M1851" s="46">
        <v>0</v>
      </c>
      <c r="N1851" s="46">
        <v>0</v>
      </c>
      <c r="O1851" s="46">
        <v>0</v>
      </c>
      <c r="P1851" s="135">
        <v>0</v>
      </c>
    </row>
    <row r="1852" spans="2:16" ht="15" customHeight="1" x14ac:dyDescent="0.2">
      <c r="B1852" s="65"/>
      <c r="C1852" s="39"/>
      <c r="D1852" s="39" t="s">
        <v>3229</v>
      </c>
      <c r="E1852" s="39"/>
      <c r="F1852" s="39"/>
      <c r="G1852" s="53" t="s">
        <v>3230</v>
      </c>
      <c r="H1852" s="40">
        <v>0</v>
      </c>
      <c r="I1852" s="40">
        <v>0</v>
      </c>
      <c r="J1852" s="40">
        <v>0</v>
      </c>
      <c r="K1852" s="40">
        <v>0</v>
      </c>
      <c r="L1852" s="40">
        <v>0</v>
      </c>
      <c r="M1852" s="40">
        <v>0</v>
      </c>
      <c r="N1852" s="40">
        <v>0</v>
      </c>
      <c r="O1852" s="40">
        <v>0</v>
      </c>
      <c r="P1852" s="133">
        <v>0</v>
      </c>
    </row>
    <row r="1853" spans="2:16" ht="15" customHeight="1" x14ac:dyDescent="0.2">
      <c r="B1853" s="25"/>
      <c r="C1853" s="24"/>
      <c r="D1853" s="24"/>
      <c r="E1853" s="24" t="s">
        <v>3231</v>
      </c>
      <c r="F1853" s="24"/>
      <c r="G1853" s="57" t="s">
        <v>4392</v>
      </c>
      <c r="H1853" s="26">
        <v>0</v>
      </c>
      <c r="I1853" s="26">
        <v>0</v>
      </c>
      <c r="J1853" s="26">
        <v>0</v>
      </c>
      <c r="K1853" s="26">
        <v>0</v>
      </c>
      <c r="L1853" s="26">
        <v>0</v>
      </c>
      <c r="M1853" s="26">
        <v>0</v>
      </c>
      <c r="N1853" s="26">
        <v>0</v>
      </c>
      <c r="O1853" s="26">
        <v>0</v>
      </c>
      <c r="P1853" s="137">
        <v>0</v>
      </c>
    </row>
    <row r="1854" spans="2:16" ht="15" customHeight="1" x14ac:dyDescent="0.2">
      <c r="B1854" s="61"/>
      <c r="C1854" s="62"/>
      <c r="D1854" s="62"/>
      <c r="E1854" s="62"/>
      <c r="F1854" s="45" t="s">
        <v>3232</v>
      </c>
      <c r="G1854" s="55" t="s">
        <v>4393</v>
      </c>
      <c r="H1854" s="46">
        <v>0</v>
      </c>
      <c r="I1854" s="46">
        <v>0</v>
      </c>
      <c r="J1854" s="46">
        <v>0</v>
      </c>
      <c r="K1854" s="46">
        <v>0</v>
      </c>
      <c r="L1854" s="46">
        <v>0</v>
      </c>
      <c r="M1854" s="46">
        <v>0</v>
      </c>
      <c r="N1854" s="46">
        <v>0</v>
      </c>
      <c r="O1854" s="46">
        <v>0</v>
      </c>
      <c r="P1854" s="135">
        <v>16.649999999999999</v>
      </c>
    </row>
    <row r="1855" spans="2:16" ht="15" customHeight="1" x14ac:dyDescent="0.2">
      <c r="B1855" s="25"/>
      <c r="C1855" s="24"/>
      <c r="D1855" s="24"/>
      <c r="E1855" s="24" t="s">
        <v>3233</v>
      </c>
      <c r="F1855" s="24"/>
      <c r="G1855" s="57" t="s">
        <v>4323</v>
      </c>
      <c r="H1855" s="26">
        <v>0</v>
      </c>
      <c r="I1855" s="26">
        <v>0</v>
      </c>
      <c r="J1855" s="26">
        <v>0</v>
      </c>
      <c r="K1855" s="26">
        <v>0</v>
      </c>
      <c r="L1855" s="26">
        <v>0</v>
      </c>
      <c r="M1855" s="26">
        <v>0</v>
      </c>
      <c r="N1855" s="26">
        <v>0</v>
      </c>
      <c r="O1855" s="26">
        <v>0</v>
      </c>
      <c r="P1855" s="137">
        <v>0</v>
      </c>
    </row>
    <row r="1856" spans="2:16" ht="15" customHeight="1" x14ac:dyDescent="0.2">
      <c r="B1856" s="61"/>
      <c r="C1856" s="62"/>
      <c r="D1856" s="62"/>
      <c r="E1856" s="62"/>
      <c r="F1856" s="45" t="s">
        <v>3234</v>
      </c>
      <c r="G1856" s="55" t="s">
        <v>4323</v>
      </c>
      <c r="H1856" s="46">
        <v>16286.07</v>
      </c>
      <c r="I1856" s="46">
        <v>15646.55</v>
      </c>
      <c r="J1856" s="46">
        <v>30046.560000000001</v>
      </c>
      <c r="K1856" s="46">
        <v>130071.83</v>
      </c>
      <c r="L1856" s="46">
        <v>60954.06</v>
      </c>
      <c r="M1856" s="46">
        <v>98925.16</v>
      </c>
      <c r="N1856" s="46">
        <v>12628.71</v>
      </c>
      <c r="O1856" s="46">
        <v>41152.29</v>
      </c>
      <c r="P1856" s="135">
        <v>51761.1</v>
      </c>
    </row>
    <row r="1857" spans="2:16" ht="15" customHeight="1" x14ac:dyDescent="0.2">
      <c r="B1857" s="25"/>
      <c r="C1857" s="24"/>
      <c r="D1857" s="24"/>
      <c r="E1857" s="24" t="s">
        <v>3235</v>
      </c>
      <c r="F1857" s="24"/>
      <c r="G1857" s="57" t="s">
        <v>4394</v>
      </c>
      <c r="H1857" s="26">
        <v>0</v>
      </c>
      <c r="I1857" s="26">
        <v>0</v>
      </c>
      <c r="J1857" s="26">
        <v>0</v>
      </c>
      <c r="K1857" s="26">
        <v>0</v>
      </c>
      <c r="L1857" s="26">
        <v>0</v>
      </c>
      <c r="M1857" s="26">
        <v>0</v>
      </c>
      <c r="N1857" s="26">
        <v>0</v>
      </c>
      <c r="O1857" s="26">
        <v>0</v>
      </c>
      <c r="P1857" s="137">
        <v>0</v>
      </c>
    </row>
    <row r="1858" spans="2:16" ht="15" customHeight="1" x14ac:dyDescent="0.2">
      <c r="B1858" s="61"/>
      <c r="C1858" s="62"/>
      <c r="D1858" s="62"/>
      <c r="E1858" s="62"/>
      <c r="F1858" s="45" t="s">
        <v>3236</v>
      </c>
      <c r="G1858" s="55" t="s">
        <v>4395</v>
      </c>
      <c r="H1858" s="46">
        <v>1142.26</v>
      </c>
      <c r="I1858" s="46">
        <v>2093.4499999999998</v>
      </c>
      <c r="J1858" s="46">
        <v>6025.34</v>
      </c>
      <c r="K1858" s="46">
        <v>1270.51</v>
      </c>
      <c r="L1858" s="46">
        <v>2819.77</v>
      </c>
      <c r="M1858" s="46">
        <v>3173.94</v>
      </c>
      <c r="N1858" s="46">
        <v>8118.39</v>
      </c>
      <c r="O1858" s="46">
        <v>4605.88</v>
      </c>
      <c r="P1858" s="135">
        <v>1572.47</v>
      </c>
    </row>
    <row r="1859" spans="2:16" ht="15" customHeight="1" x14ac:dyDescent="0.2">
      <c r="B1859" s="65"/>
      <c r="C1859" s="39"/>
      <c r="D1859" s="39" t="s">
        <v>3237</v>
      </c>
      <c r="E1859" s="39"/>
      <c r="F1859" s="39"/>
      <c r="G1859" s="53" t="s">
        <v>3238</v>
      </c>
      <c r="H1859" s="40">
        <v>0</v>
      </c>
      <c r="I1859" s="40">
        <v>0</v>
      </c>
      <c r="J1859" s="40">
        <v>0</v>
      </c>
      <c r="K1859" s="40">
        <v>0</v>
      </c>
      <c r="L1859" s="40">
        <v>0</v>
      </c>
      <c r="M1859" s="40">
        <v>0</v>
      </c>
      <c r="N1859" s="40">
        <v>0</v>
      </c>
      <c r="O1859" s="40">
        <v>0</v>
      </c>
      <c r="P1859" s="133">
        <v>0</v>
      </c>
    </row>
    <row r="1860" spans="2:16" ht="15" customHeight="1" x14ac:dyDescent="0.2">
      <c r="B1860" s="25"/>
      <c r="C1860" s="24"/>
      <c r="D1860" s="24"/>
      <c r="E1860" s="24" t="s">
        <v>3239</v>
      </c>
      <c r="F1860" s="24"/>
      <c r="G1860" s="57" t="s">
        <v>3238</v>
      </c>
      <c r="H1860" s="26">
        <v>0</v>
      </c>
      <c r="I1860" s="26">
        <v>0</v>
      </c>
      <c r="J1860" s="26">
        <v>0</v>
      </c>
      <c r="K1860" s="26">
        <v>0</v>
      </c>
      <c r="L1860" s="26">
        <v>0</v>
      </c>
      <c r="M1860" s="26">
        <v>0</v>
      </c>
      <c r="N1860" s="26">
        <v>0</v>
      </c>
      <c r="O1860" s="26">
        <v>0</v>
      </c>
      <c r="P1860" s="137">
        <v>0</v>
      </c>
    </row>
    <row r="1861" spans="2:16" ht="15" customHeight="1" x14ac:dyDescent="0.2">
      <c r="B1861" s="61"/>
      <c r="C1861" s="62"/>
      <c r="D1861" s="62"/>
      <c r="E1861" s="62"/>
      <c r="F1861" s="45" t="s">
        <v>3240</v>
      </c>
      <c r="G1861" s="55" t="s">
        <v>3241</v>
      </c>
      <c r="H1861" s="46">
        <v>0</v>
      </c>
      <c r="I1861" s="46">
        <v>0</v>
      </c>
      <c r="J1861" s="46">
        <v>0</v>
      </c>
      <c r="K1861" s="46">
        <v>0</v>
      </c>
      <c r="L1861" s="46">
        <v>0</v>
      </c>
      <c r="M1861" s="46">
        <v>0</v>
      </c>
      <c r="N1861" s="46">
        <v>0</v>
      </c>
      <c r="O1861" s="46">
        <v>0</v>
      </c>
      <c r="P1861" s="135">
        <v>0</v>
      </c>
    </row>
    <row r="1862" spans="2:16" ht="15" customHeight="1" x14ac:dyDescent="0.2">
      <c r="B1862" s="61"/>
      <c r="C1862" s="62"/>
      <c r="D1862" s="62"/>
      <c r="E1862" s="62"/>
      <c r="F1862" s="45" t="s">
        <v>3242</v>
      </c>
      <c r="G1862" s="55" t="s">
        <v>3243</v>
      </c>
      <c r="H1862" s="46">
        <v>0</v>
      </c>
      <c r="I1862" s="46">
        <v>0</v>
      </c>
      <c r="J1862" s="46">
        <v>0</v>
      </c>
      <c r="K1862" s="46">
        <v>0</v>
      </c>
      <c r="L1862" s="46">
        <v>0</v>
      </c>
      <c r="M1862" s="46">
        <v>0</v>
      </c>
      <c r="N1862" s="46">
        <v>0</v>
      </c>
      <c r="O1862" s="46">
        <v>0</v>
      </c>
      <c r="P1862" s="135">
        <v>0</v>
      </c>
    </row>
    <row r="1863" spans="2:16" ht="15" customHeight="1" x14ac:dyDescent="0.2">
      <c r="B1863" s="61"/>
      <c r="C1863" s="62"/>
      <c r="D1863" s="62"/>
      <c r="E1863" s="62"/>
      <c r="F1863" s="45" t="s">
        <v>3244</v>
      </c>
      <c r="G1863" s="55" t="s">
        <v>3245</v>
      </c>
      <c r="H1863" s="46">
        <v>0</v>
      </c>
      <c r="I1863" s="46">
        <v>0</v>
      </c>
      <c r="J1863" s="46">
        <v>0</v>
      </c>
      <c r="K1863" s="46">
        <v>0</v>
      </c>
      <c r="L1863" s="46">
        <v>0</v>
      </c>
      <c r="M1863" s="46">
        <v>0</v>
      </c>
      <c r="N1863" s="46">
        <v>0</v>
      </c>
      <c r="O1863" s="46">
        <v>0</v>
      </c>
      <c r="P1863" s="135">
        <v>0</v>
      </c>
    </row>
    <row r="1864" spans="2:16" ht="15" customHeight="1" x14ac:dyDescent="0.2">
      <c r="B1864" s="65"/>
      <c r="C1864" s="39"/>
      <c r="D1864" s="39" t="s">
        <v>3246</v>
      </c>
      <c r="E1864" s="39"/>
      <c r="F1864" s="39"/>
      <c r="G1864" s="53" t="s">
        <v>3247</v>
      </c>
      <c r="H1864" s="40">
        <v>0</v>
      </c>
      <c r="I1864" s="40">
        <v>0</v>
      </c>
      <c r="J1864" s="40">
        <v>0</v>
      </c>
      <c r="K1864" s="40">
        <v>0</v>
      </c>
      <c r="L1864" s="40">
        <v>0</v>
      </c>
      <c r="M1864" s="40">
        <v>0</v>
      </c>
      <c r="N1864" s="40">
        <v>0</v>
      </c>
      <c r="O1864" s="40">
        <v>0</v>
      </c>
      <c r="P1864" s="133">
        <v>0</v>
      </c>
    </row>
    <row r="1865" spans="2:16" ht="15" customHeight="1" x14ac:dyDescent="0.2">
      <c r="B1865" s="25"/>
      <c r="C1865" s="24"/>
      <c r="D1865" s="24"/>
      <c r="E1865" s="24" t="s">
        <v>3248</v>
      </c>
      <c r="F1865" s="24"/>
      <c r="G1865" s="57" t="s">
        <v>4324</v>
      </c>
      <c r="H1865" s="26">
        <v>0</v>
      </c>
      <c r="I1865" s="26">
        <v>0</v>
      </c>
      <c r="J1865" s="26">
        <v>0</v>
      </c>
      <c r="K1865" s="26">
        <v>0</v>
      </c>
      <c r="L1865" s="26">
        <v>0</v>
      </c>
      <c r="M1865" s="26">
        <v>0</v>
      </c>
      <c r="N1865" s="26">
        <v>0</v>
      </c>
      <c r="O1865" s="26">
        <v>0</v>
      </c>
      <c r="P1865" s="137">
        <v>0</v>
      </c>
    </row>
    <row r="1866" spans="2:16" ht="15" customHeight="1" x14ac:dyDescent="0.2">
      <c r="B1866" s="61"/>
      <c r="C1866" s="62"/>
      <c r="D1866" s="62"/>
      <c r="E1866" s="62"/>
      <c r="F1866" s="45" t="s">
        <v>3249</v>
      </c>
      <c r="G1866" s="55" t="s">
        <v>4324</v>
      </c>
      <c r="H1866" s="46">
        <v>0</v>
      </c>
      <c r="I1866" s="46">
        <v>0</v>
      </c>
      <c r="J1866" s="46">
        <v>0</v>
      </c>
      <c r="K1866" s="46">
        <v>0</v>
      </c>
      <c r="L1866" s="46">
        <v>0</v>
      </c>
      <c r="M1866" s="46">
        <v>0</v>
      </c>
      <c r="N1866" s="46">
        <v>0</v>
      </c>
      <c r="O1866" s="46">
        <v>0</v>
      </c>
      <c r="P1866" s="135">
        <v>0</v>
      </c>
    </row>
    <row r="1867" spans="2:16" ht="15" customHeight="1" x14ac:dyDescent="0.2">
      <c r="B1867" s="25"/>
      <c r="C1867" s="24"/>
      <c r="D1867" s="24"/>
      <c r="E1867" s="24" t="s">
        <v>3250</v>
      </c>
      <c r="F1867" s="24"/>
      <c r="G1867" s="57" t="s">
        <v>3251</v>
      </c>
      <c r="H1867" s="26">
        <v>0</v>
      </c>
      <c r="I1867" s="26">
        <v>0</v>
      </c>
      <c r="J1867" s="26">
        <v>0</v>
      </c>
      <c r="K1867" s="26">
        <v>0</v>
      </c>
      <c r="L1867" s="26">
        <v>0</v>
      </c>
      <c r="M1867" s="26">
        <v>0</v>
      </c>
      <c r="N1867" s="26">
        <v>0</v>
      </c>
      <c r="O1867" s="26">
        <v>0</v>
      </c>
      <c r="P1867" s="137">
        <v>0</v>
      </c>
    </row>
    <row r="1868" spans="2:16" ht="15" customHeight="1" x14ac:dyDescent="0.2">
      <c r="B1868" s="61"/>
      <c r="C1868" s="62"/>
      <c r="D1868" s="62"/>
      <c r="E1868" s="62"/>
      <c r="F1868" s="45" t="s">
        <v>3252</v>
      </c>
      <c r="G1868" s="55" t="s">
        <v>3251</v>
      </c>
      <c r="H1868" s="46">
        <v>0</v>
      </c>
      <c r="I1868" s="46">
        <v>0</v>
      </c>
      <c r="J1868" s="46">
        <v>0</v>
      </c>
      <c r="K1868" s="46">
        <v>0</v>
      </c>
      <c r="L1868" s="46">
        <v>0</v>
      </c>
      <c r="M1868" s="46">
        <v>0</v>
      </c>
      <c r="N1868" s="46">
        <v>0</v>
      </c>
      <c r="O1868" s="46">
        <v>0</v>
      </c>
      <c r="P1868" s="135">
        <v>0</v>
      </c>
    </row>
    <row r="1869" spans="2:16" ht="15" customHeight="1" x14ac:dyDescent="0.2">
      <c r="B1869" s="25"/>
      <c r="C1869" s="24"/>
      <c r="D1869" s="24"/>
      <c r="E1869" s="24" t="s">
        <v>3253</v>
      </c>
      <c r="F1869" s="24"/>
      <c r="G1869" s="57" t="s">
        <v>3254</v>
      </c>
      <c r="H1869" s="26">
        <v>0</v>
      </c>
      <c r="I1869" s="26">
        <v>0</v>
      </c>
      <c r="J1869" s="26">
        <v>0</v>
      </c>
      <c r="K1869" s="26">
        <v>0</v>
      </c>
      <c r="L1869" s="26">
        <v>0</v>
      </c>
      <c r="M1869" s="26">
        <v>0</v>
      </c>
      <c r="N1869" s="26">
        <v>0</v>
      </c>
      <c r="O1869" s="26">
        <v>0</v>
      </c>
      <c r="P1869" s="137">
        <v>0</v>
      </c>
    </row>
    <row r="1870" spans="2:16" ht="15" customHeight="1" x14ac:dyDescent="0.2">
      <c r="B1870" s="61"/>
      <c r="C1870" s="62"/>
      <c r="D1870" s="62"/>
      <c r="E1870" s="62"/>
      <c r="F1870" s="45" t="s">
        <v>3255</v>
      </c>
      <c r="G1870" s="55" t="s">
        <v>3254</v>
      </c>
      <c r="H1870" s="46">
        <v>0</v>
      </c>
      <c r="I1870" s="46">
        <v>0</v>
      </c>
      <c r="J1870" s="46">
        <v>210.51</v>
      </c>
      <c r="K1870" s="46">
        <v>0</v>
      </c>
      <c r="L1870" s="46">
        <v>0</v>
      </c>
      <c r="M1870" s="46">
        <v>0</v>
      </c>
      <c r="N1870" s="46">
        <v>0</v>
      </c>
      <c r="O1870" s="46">
        <v>0</v>
      </c>
      <c r="P1870" s="135">
        <v>0</v>
      </c>
    </row>
    <row r="1871" spans="2:16" ht="15" customHeight="1" x14ac:dyDescent="0.2">
      <c r="B1871" s="25"/>
      <c r="C1871" s="24"/>
      <c r="D1871" s="24"/>
      <c r="E1871" s="24" t="s">
        <v>3256</v>
      </c>
      <c r="F1871" s="24"/>
      <c r="G1871" s="57" t="s">
        <v>3257</v>
      </c>
      <c r="H1871" s="26">
        <v>0</v>
      </c>
      <c r="I1871" s="26">
        <v>0</v>
      </c>
      <c r="J1871" s="26">
        <v>0</v>
      </c>
      <c r="K1871" s="26">
        <v>0</v>
      </c>
      <c r="L1871" s="26">
        <v>0</v>
      </c>
      <c r="M1871" s="26">
        <v>0</v>
      </c>
      <c r="N1871" s="26">
        <v>0</v>
      </c>
      <c r="O1871" s="26">
        <v>0</v>
      </c>
      <c r="P1871" s="137">
        <v>0</v>
      </c>
    </row>
    <row r="1872" spans="2:16" ht="15" customHeight="1" x14ac:dyDescent="0.2">
      <c r="B1872" s="61"/>
      <c r="C1872" s="62"/>
      <c r="D1872" s="62"/>
      <c r="E1872" s="62"/>
      <c r="F1872" s="45" t="s">
        <v>3258</v>
      </c>
      <c r="G1872" s="55" t="s">
        <v>3259</v>
      </c>
      <c r="H1872" s="46">
        <v>0</v>
      </c>
      <c r="I1872" s="46">
        <v>0</v>
      </c>
      <c r="J1872" s="46">
        <v>0</v>
      </c>
      <c r="K1872" s="46">
        <v>0</v>
      </c>
      <c r="L1872" s="46">
        <v>0</v>
      </c>
      <c r="M1872" s="46">
        <v>0</v>
      </c>
      <c r="N1872" s="46">
        <v>0</v>
      </c>
      <c r="O1872" s="46">
        <v>0</v>
      </c>
      <c r="P1872" s="135">
        <v>0</v>
      </c>
    </row>
    <row r="1873" spans="2:16" ht="15" customHeight="1" x14ac:dyDescent="0.2">
      <c r="B1873" s="61"/>
      <c r="C1873" s="62"/>
      <c r="D1873" s="62"/>
      <c r="E1873" s="62"/>
      <c r="F1873" s="45" t="s">
        <v>3260</v>
      </c>
      <c r="G1873" s="55" t="s">
        <v>3261</v>
      </c>
      <c r="H1873" s="46">
        <v>0</v>
      </c>
      <c r="I1873" s="46">
        <v>0</v>
      </c>
      <c r="J1873" s="46">
        <v>0</v>
      </c>
      <c r="K1873" s="46">
        <v>0</v>
      </c>
      <c r="L1873" s="46">
        <v>0</v>
      </c>
      <c r="M1873" s="46">
        <v>0</v>
      </c>
      <c r="N1873" s="46">
        <v>0</v>
      </c>
      <c r="O1873" s="46">
        <v>0</v>
      </c>
      <c r="P1873" s="135">
        <v>0</v>
      </c>
    </row>
    <row r="1874" spans="2:16" ht="15" customHeight="1" x14ac:dyDescent="0.2">
      <c r="B1874" s="61"/>
      <c r="C1874" s="62"/>
      <c r="D1874" s="62"/>
      <c r="E1874" s="62"/>
      <c r="F1874" s="45" t="s">
        <v>3262</v>
      </c>
      <c r="G1874" s="55" t="s">
        <v>3263</v>
      </c>
      <c r="H1874" s="46">
        <v>0</v>
      </c>
      <c r="I1874" s="46">
        <v>0</v>
      </c>
      <c r="J1874" s="46">
        <v>0</v>
      </c>
      <c r="K1874" s="46">
        <v>0</v>
      </c>
      <c r="L1874" s="46">
        <v>0</v>
      </c>
      <c r="M1874" s="46">
        <v>0</v>
      </c>
      <c r="N1874" s="46">
        <v>0</v>
      </c>
      <c r="O1874" s="46">
        <v>0</v>
      </c>
      <c r="P1874" s="135">
        <v>0</v>
      </c>
    </row>
    <row r="1875" spans="2:16" ht="15" customHeight="1" x14ac:dyDescent="0.2">
      <c r="B1875" s="61"/>
      <c r="C1875" s="62"/>
      <c r="D1875" s="62"/>
      <c r="E1875" s="62"/>
      <c r="F1875" s="45" t="s">
        <v>3264</v>
      </c>
      <c r="G1875" s="55" t="s">
        <v>3265</v>
      </c>
      <c r="H1875" s="46">
        <v>0</v>
      </c>
      <c r="I1875" s="46">
        <v>0</v>
      </c>
      <c r="J1875" s="46">
        <v>0</v>
      </c>
      <c r="K1875" s="46">
        <v>0</v>
      </c>
      <c r="L1875" s="46">
        <v>0</v>
      </c>
      <c r="M1875" s="46">
        <v>0</v>
      </c>
      <c r="N1875" s="46">
        <v>0</v>
      </c>
      <c r="O1875" s="46">
        <v>0</v>
      </c>
      <c r="P1875" s="135">
        <v>0</v>
      </c>
    </row>
    <row r="1876" spans="2:16" ht="15" customHeight="1" x14ac:dyDescent="0.2">
      <c r="B1876" s="61"/>
      <c r="C1876" s="62"/>
      <c r="D1876" s="62"/>
      <c r="E1876" s="62"/>
      <c r="F1876" s="45" t="s">
        <v>3266</v>
      </c>
      <c r="G1876" s="55" t="s">
        <v>3267</v>
      </c>
      <c r="H1876" s="46">
        <v>0</v>
      </c>
      <c r="I1876" s="46">
        <v>0</v>
      </c>
      <c r="J1876" s="46">
        <v>0</v>
      </c>
      <c r="K1876" s="46">
        <v>0</v>
      </c>
      <c r="L1876" s="46">
        <v>0</v>
      </c>
      <c r="M1876" s="46">
        <v>0</v>
      </c>
      <c r="N1876" s="46">
        <v>0</v>
      </c>
      <c r="O1876" s="46">
        <v>0</v>
      </c>
      <c r="P1876" s="135">
        <v>0</v>
      </c>
    </row>
    <row r="1877" spans="2:16" ht="15" customHeight="1" x14ac:dyDescent="0.2">
      <c r="B1877" s="61"/>
      <c r="C1877" s="62"/>
      <c r="D1877" s="62"/>
      <c r="E1877" s="62"/>
      <c r="F1877" s="45" t="s">
        <v>3268</v>
      </c>
      <c r="G1877" s="55" t="s">
        <v>3257</v>
      </c>
      <c r="H1877" s="46">
        <v>0</v>
      </c>
      <c r="I1877" s="46">
        <v>0</v>
      </c>
      <c r="J1877" s="46">
        <v>32.76</v>
      </c>
      <c r="K1877" s="46">
        <v>22.47</v>
      </c>
      <c r="L1877" s="46">
        <v>0</v>
      </c>
      <c r="M1877" s="46">
        <v>0</v>
      </c>
      <c r="N1877" s="46">
        <v>0</v>
      </c>
      <c r="O1877" s="46">
        <v>0</v>
      </c>
      <c r="P1877" s="135">
        <v>0</v>
      </c>
    </row>
    <row r="1878" spans="2:16" ht="15" customHeight="1" x14ac:dyDescent="0.2">
      <c r="B1878" s="34"/>
      <c r="C1878" s="35" t="s">
        <v>3269</v>
      </c>
      <c r="D1878" s="35"/>
      <c r="E1878" s="35"/>
      <c r="F1878" s="35"/>
      <c r="G1878" s="52" t="s">
        <v>3270</v>
      </c>
      <c r="H1878" s="74">
        <v>0</v>
      </c>
      <c r="I1878" s="74">
        <v>0</v>
      </c>
      <c r="J1878" s="74">
        <v>0</v>
      </c>
      <c r="K1878" s="74">
        <v>0</v>
      </c>
      <c r="L1878" s="74">
        <v>0</v>
      </c>
      <c r="M1878" s="74">
        <v>0</v>
      </c>
      <c r="N1878" s="74">
        <v>0</v>
      </c>
      <c r="O1878" s="74">
        <v>0</v>
      </c>
      <c r="P1878" s="145">
        <v>0</v>
      </c>
    </row>
    <row r="1879" spans="2:16" ht="15" customHeight="1" x14ac:dyDescent="0.2">
      <c r="B1879" s="65"/>
      <c r="C1879" s="39"/>
      <c r="D1879" s="39" t="s">
        <v>3271</v>
      </c>
      <c r="E1879" s="39"/>
      <c r="F1879" s="39"/>
      <c r="G1879" s="53" t="s">
        <v>4325</v>
      </c>
      <c r="H1879" s="40">
        <v>0</v>
      </c>
      <c r="I1879" s="40">
        <v>0</v>
      </c>
      <c r="J1879" s="40">
        <v>0</v>
      </c>
      <c r="K1879" s="40">
        <v>0</v>
      </c>
      <c r="L1879" s="40">
        <v>0</v>
      </c>
      <c r="M1879" s="40">
        <v>0</v>
      </c>
      <c r="N1879" s="40">
        <v>0</v>
      </c>
      <c r="O1879" s="40">
        <v>0</v>
      </c>
      <c r="P1879" s="133">
        <v>0</v>
      </c>
    </row>
    <row r="1880" spans="2:16" ht="15" customHeight="1" x14ac:dyDescent="0.2">
      <c r="B1880" s="25"/>
      <c r="C1880" s="24"/>
      <c r="D1880" s="24"/>
      <c r="E1880" s="24" t="s">
        <v>3272</v>
      </c>
      <c r="F1880" s="24"/>
      <c r="G1880" s="57" t="s">
        <v>3273</v>
      </c>
      <c r="H1880" s="26">
        <v>0</v>
      </c>
      <c r="I1880" s="26">
        <v>0</v>
      </c>
      <c r="J1880" s="26">
        <v>0</v>
      </c>
      <c r="K1880" s="26">
        <v>0</v>
      </c>
      <c r="L1880" s="26">
        <v>0</v>
      </c>
      <c r="M1880" s="26">
        <v>0</v>
      </c>
      <c r="N1880" s="26">
        <v>0</v>
      </c>
      <c r="O1880" s="26">
        <v>0</v>
      </c>
      <c r="P1880" s="137">
        <v>0</v>
      </c>
    </row>
    <row r="1881" spans="2:16" ht="15" customHeight="1" x14ac:dyDescent="0.2">
      <c r="B1881" s="61"/>
      <c r="C1881" s="62"/>
      <c r="D1881" s="62"/>
      <c r="E1881" s="62"/>
      <c r="F1881" s="45" t="s">
        <v>3274</v>
      </c>
      <c r="G1881" s="55" t="s">
        <v>3273</v>
      </c>
      <c r="H1881" s="46">
        <v>0</v>
      </c>
      <c r="I1881" s="46">
        <v>0</v>
      </c>
      <c r="J1881" s="46">
        <v>0</v>
      </c>
      <c r="K1881" s="46">
        <v>0</v>
      </c>
      <c r="L1881" s="46">
        <v>36.36</v>
      </c>
      <c r="M1881" s="46">
        <v>0</v>
      </c>
      <c r="N1881" s="46">
        <v>0</v>
      </c>
      <c r="O1881" s="46">
        <v>0</v>
      </c>
      <c r="P1881" s="135">
        <v>0</v>
      </c>
    </row>
    <row r="1882" spans="2:16" ht="15" customHeight="1" x14ac:dyDescent="0.2">
      <c r="B1882" s="61"/>
      <c r="C1882" s="62"/>
      <c r="D1882" s="62"/>
      <c r="E1882" s="62"/>
      <c r="F1882" s="45" t="s">
        <v>3275</v>
      </c>
      <c r="G1882" s="55" t="s">
        <v>4326</v>
      </c>
      <c r="H1882" s="46">
        <v>0</v>
      </c>
      <c r="I1882" s="46">
        <v>0</v>
      </c>
      <c r="J1882" s="46">
        <v>0</v>
      </c>
      <c r="K1882" s="46">
        <v>0</v>
      </c>
      <c r="L1882" s="46">
        <v>12.07</v>
      </c>
      <c r="M1882" s="46">
        <v>0</v>
      </c>
      <c r="N1882" s="46">
        <v>0</v>
      </c>
      <c r="O1882" s="46">
        <v>0</v>
      </c>
      <c r="P1882" s="135">
        <v>0</v>
      </c>
    </row>
    <row r="1883" spans="2:16" ht="15" customHeight="1" x14ac:dyDescent="0.2">
      <c r="B1883" s="25"/>
      <c r="C1883" s="24"/>
      <c r="D1883" s="24"/>
      <c r="E1883" s="24" t="s">
        <v>3277</v>
      </c>
      <c r="F1883" s="24"/>
      <c r="G1883" s="57" t="s">
        <v>4327</v>
      </c>
      <c r="H1883" s="26">
        <v>0</v>
      </c>
      <c r="I1883" s="26">
        <v>0</v>
      </c>
      <c r="J1883" s="26">
        <v>0</v>
      </c>
      <c r="K1883" s="26">
        <v>0</v>
      </c>
      <c r="L1883" s="26">
        <v>0</v>
      </c>
      <c r="M1883" s="26">
        <v>0</v>
      </c>
      <c r="N1883" s="26">
        <v>0</v>
      </c>
      <c r="O1883" s="26">
        <v>0</v>
      </c>
      <c r="P1883" s="137">
        <v>0</v>
      </c>
    </row>
    <row r="1884" spans="2:16" ht="15" customHeight="1" x14ac:dyDescent="0.2">
      <c r="B1884" s="61"/>
      <c r="C1884" s="62"/>
      <c r="D1884" s="62"/>
      <c r="E1884" s="62"/>
      <c r="F1884" s="45" t="s">
        <v>3279</v>
      </c>
      <c r="G1884" s="55" t="s">
        <v>4327</v>
      </c>
      <c r="H1884" s="46">
        <v>401.73</v>
      </c>
      <c r="I1884" s="46">
        <v>10865.21</v>
      </c>
      <c r="J1884" s="46">
        <v>162.54</v>
      </c>
      <c r="K1884" s="46">
        <v>172.17</v>
      </c>
      <c r="L1884" s="46">
        <v>169.98</v>
      </c>
      <c r="M1884" s="46">
        <v>445.67</v>
      </c>
      <c r="N1884" s="46">
        <v>367.17</v>
      </c>
      <c r="O1884" s="46">
        <v>280.36</v>
      </c>
      <c r="P1884" s="135">
        <v>1231.26</v>
      </c>
    </row>
    <row r="1885" spans="2:16" ht="15" customHeight="1" x14ac:dyDescent="0.2">
      <c r="B1885" s="65"/>
      <c r="C1885" s="39"/>
      <c r="D1885" s="39" t="s">
        <v>3280</v>
      </c>
      <c r="E1885" s="39"/>
      <c r="F1885" s="39"/>
      <c r="G1885" s="53" t="s">
        <v>4328</v>
      </c>
      <c r="H1885" s="40">
        <v>0</v>
      </c>
      <c r="I1885" s="40">
        <v>0</v>
      </c>
      <c r="J1885" s="40">
        <v>0</v>
      </c>
      <c r="K1885" s="40">
        <v>0</v>
      </c>
      <c r="L1885" s="40">
        <v>0</v>
      </c>
      <c r="M1885" s="40">
        <v>0</v>
      </c>
      <c r="N1885" s="40">
        <v>0</v>
      </c>
      <c r="O1885" s="40">
        <v>0</v>
      </c>
      <c r="P1885" s="133">
        <v>0</v>
      </c>
    </row>
    <row r="1886" spans="2:16" ht="15" customHeight="1" x14ac:dyDescent="0.2">
      <c r="B1886" s="25"/>
      <c r="C1886" s="24"/>
      <c r="D1886" s="24"/>
      <c r="E1886" s="24" t="s">
        <v>3282</v>
      </c>
      <c r="F1886" s="24"/>
      <c r="G1886" s="57" t="s">
        <v>4328</v>
      </c>
      <c r="H1886" s="26">
        <v>0</v>
      </c>
      <c r="I1886" s="26">
        <v>0</v>
      </c>
      <c r="J1886" s="26">
        <v>0</v>
      </c>
      <c r="K1886" s="26">
        <v>0</v>
      </c>
      <c r="L1886" s="26">
        <v>0</v>
      </c>
      <c r="M1886" s="26">
        <v>0</v>
      </c>
      <c r="N1886" s="26">
        <v>0</v>
      </c>
      <c r="O1886" s="26">
        <v>0</v>
      </c>
      <c r="P1886" s="137">
        <v>0</v>
      </c>
    </row>
    <row r="1887" spans="2:16" ht="15" customHeight="1" x14ac:dyDescent="0.2">
      <c r="B1887" s="61"/>
      <c r="C1887" s="62"/>
      <c r="D1887" s="62"/>
      <c r="E1887" s="62"/>
      <c r="F1887" s="45" t="s">
        <v>3283</v>
      </c>
      <c r="G1887" s="55" t="s">
        <v>4328</v>
      </c>
      <c r="H1887" s="46">
        <v>20.09</v>
      </c>
      <c r="I1887" s="46">
        <v>167.2</v>
      </c>
      <c r="J1887" s="46">
        <v>0</v>
      </c>
      <c r="K1887" s="46">
        <v>25.97</v>
      </c>
      <c r="L1887" s="46">
        <v>32</v>
      </c>
      <c r="M1887" s="46">
        <v>0</v>
      </c>
      <c r="N1887" s="46">
        <v>0</v>
      </c>
      <c r="O1887" s="46">
        <v>0</v>
      </c>
      <c r="P1887" s="135">
        <v>70</v>
      </c>
    </row>
    <row r="1888" spans="2:16" ht="15" customHeight="1" x14ac:dyDescent="0.2">
      <c r="B1888" s="65"/>
      <c r="C1888" s="39"/>
      <c r="D1888" s="39" t="s">
        <v>3284</v>
      </c>
      <c r="E1888" s="39"/>
      <c r="F1888" s="39"/>
      <c r="G1888" s="53" t="s">
        <v>3285</v>
      </c>
      <c r="H1888" s="40">
        <v>0</v>
      </c>
      <c r="I1888" s="40">
        <v>0</v>
      </c>
      <c r="J1888" s="40">
        <v>0</v>
      </c>
      <c r="K1888" s="40">
        <v>0</v>
      </c>
      <c r="L1888" s="40">
        <v>0</v>
      </c>
      <c r="M1888" s="40">
        <v>0</v>
      </c>
      <c r="N1888" s="40">
        <v>0</v>
      </c>
      <c r="O1888" s="40">
        <v>0</v>
      </c>
      <c r="P1888" s="133">
        <v>0</v>
      </c>
    </row>
    <row r="1889" spans="2:16" ht="15" customHeight="1" x14ac:dyDescent="0.2">
      <c r="B1889" s="25"/>
      <c r="C1889" s="24"/>
      <c r="D1889" s="24"/>
      <c r="E1889" s="24" t="s">
        <v>3286</v>
      </c>
      <c r="F1889" s="24"/>
      <c r="G1889" s="57" t="s">
        <v>3285</v>
      </c>
      <c r="H1889" s="26">
        <v>0</v>
      </c>
      <c r="I1889" s="26">
        <v>0</v>
      </c>
      <c r="J1889" s="26">
        <v>0</v>
      </c>
      <c r="K1889" s="26">
        <v>0</v>
      </c>
      <c r="L1889" s="26">
        <v>0</v>
      </c>
      <c r="M1889" s="26">
        <v>0</v>
      </c>
      <c r="N1889" s="26">
        <v>0</v>
      </c>
      <c r="O1889" s="26">
        <v>0</v>
      </c>
      <c r="P1889" s="137">
        <v>0</v>
      </c>
    </row>
    <row r="1890" spans="2:16" ht="15" customHeight="1" x14ac:dyDescent="0.2">
      <c r="B1890" s="61"/>
      <c r="C1890" s="62"/>
      <c r="D1890" s="62"/>
      <c r="E1890" s="62"/>
      <c r="F1890" s="45" t="s">
        <v>3287</v>
      </c>
      <c r="G1890" s="55" t="s">
        <v>3285</v>
      </c>
      <c r="H1890" s="46">
        <v>12.52</v>
      </c>
      <c r="I1890" s="46">
        <v>0</v>
      </c>
      <c r="J1890" s="46">
        <v>0</v>
      </c>
      <c r="K1890" s="46">
        <v>224.55</v>
      </c>
      <c r="L1890" s="46">
        <v>0</v>
      </c>
      <c r="M1890" s="46">
        <v>0</v>
      </c>
      <c r="N1890" s="46">
        <v>0</v>
      </c>
      <c r="O1890" s="46">
        <v>0</v>
      </c>
      <c r="P1890" s="135">
        <v>0</v>
      </c>
    </row>
    <row r="1891" spans="2:16" ht="15" customHeight="1" x14ac:dyDescent="0.2">
      <c r="B1891" s="65"/>
      <c r="C1891" s="39"/>
      <c r="D1891" s="39" t="s">
        <v>3288</v>
      </c>
      <c r="E1891" s="39"/>
      <c r="F1891" s="39"/>
      <c r="G1891" s="53" t="s">
        <v>3289</v>
      </c>
      <c r="H1891" s="40">
        <v>0</v>
      </c>
      <c r="I1891" s="40">
        <v>0</v>
      </c>
      <c r="J1891" s="40">
        <v>0</v>
      </c>
      <c r="K1891" s="40">
        <v>0</v>
      </c>
      <c r="L1891" s="40">
        <v>0</v>
      </c>
      <c r="M1891" s="40">
        <v>0</v>
      </c>
      <c r="N1891" s="40">
        <v>0</v>
      </c>
      <c r="O1891" s="40">
        <v>0</v>
      </c>
      <c r="P1891" s="133">
        <v>0</v>
      </c>
    </row>
    <row r="1892" spans="2:16" ht="15" customHeight="1" x14ac:dyDescent="0.2">
      <c r="B1892" s="25"/>
      <c r="C1892" s="24"/>
      <c r="D1892" s="24"/>
      <c r="E1892" s="24" t="s">
        <v>3290</v>
      </c>
      <c r="F1892" s="24"/>
      <c r="G1892" s="57" t="s">
        <v>3291</v>
      </c>
      <c r="H1892" s="26">
        <v>0</v>
      </c>
      <c r="I1892" s="26">
        <v>0</v>
      </c>
      <c r="J1892" s="26">
        <v>0</v>
      </c>
      <c r="K1892" s="26">
        <v>0</v>
      </c>
      <c r="L1892" s="26">
        <v>0</v>
      </c>
      <c r="M1892" s="26">
        <v>0</v>
      </c>
      <c r="N1892" s="26">
        <v>0</v>
      </c>
      <c r="O1892" s="26">
        <v>0</v>
      </c>
      <c r="P1892" s="137">
        <v>0</v>
      </c>
    </row>
    <row r="1893" spans="2:16" ht="15" customHeight="1" x14ac:dyDescent="0.2">
      <c r="B1893" s="61"/>
      <c r="C1893" s="62"/>
      <c r="D1893" s="62"/>
      <c r="E1893" s="62"/>
      <c r="F1893" s="45" t="s">
        <v>3292</v>
      </c>
      <c r="G1893" s="55" t="s">
        <v>3291</v>
      </c>
      <c r="H1893" s="46">
        <v>0</v>
      </c>
      <c r="I1893" s="46">
        <v>0</v>
      </c>
      <c r="J1893" s="46">
        <v>0</v>
      </c>
      <c r="K1893" s="46">
        <v>20.3</v>
      </c>
      <c r="L1893" s="46">
        <v>0</v>
      </c>
      <c r="M1893" s="46">
        <v>0</v>
      </c>
      <c r="N1893" s="46">
        <v>0</v>
      </c>
      <c r="O1893" s="46">
        <v>0</v>
      </c>
      <c r="P1893" s="135">
        <v>0</v>
      </c>
    </row>
    <row r="1894" spans="2:16" ht="15" customHeight="1" x14ac:dyDescent="0.2">
      <c r="B1894" s="25"/>
      <c r="C1894" s="24"/>
      <c r="D1894" s="24"/>
      <c r="E1894" s="24" t="s">
        <v>3293</v>
      </c>
      <c r="F1894" s="24"/>
      <c r="G1894" s="57" t="s">
        <v>3294</v>
      </c>
      <c r="H1894" s="26">
        <v>0</v>
      </c>
      <c r="I1894" s="26">
        <v>0</v>
      </c>
      <c r="J1894" s="26">
        <v>0</v>
      </c>
      <c r="K1894" s="26">
        <v>0</v>
      </c>
      <c r="L1894" s="26">
        <v>0</v>
      </c>
      <c r="M1894" s="26">
        <v>0</v>
      </c>
      <c r="N1894" s="26">
        <v>0</v>
      </c>
      <c r="O1894" s="26">
        <v>0</v>
      </c>
      <c r="P1894" s="137">
        <v>0</v>
      </c>
    </row>
    <row r="1895" spans="2:16" ht="15" customHeight="1" x14ac:dyDescent="0.2">
      <c r="B1895" s="61"/>
      <c r="C1895" s="62"/>
      <c r="D1895" s="62"/>
      <c r="E1895" s="62"/>
      <c r="F1895" s="45" t="s">
        <v>3295</v>
      </c>
      <c r="G1895" s="55" t="s">
        <v>3294</v>
      </c>
      <c r="H1895" s="46">
        <v>0</v>
      </c>
      <c r="I1895" s="46">
        <v>0</v>
      </c>
      <c r="J1895" s="46">
        <v>0</v>
      </c>
      <c r="K1895" s="46">
        <v>0</v>
      </c>
      <c r="L1895" s="46">
        <v>0</v>
      </c>
      <c r="M1895" s="46">
        <v>0</v>
      </c>
      <c r="N1895" s="46">
        <v>0</v>
      </c>
      <c r="O1895" s="46">
        <v>0</v>
      </c>
      <c r="P1895" s="135">
        <v>0</v>
      </c>
    </row>
    <row r="1896" spans="2:16" ht="15" customHeight="1" x14ac:dyDescent="0.2">
      <c r="B1896" s="65"/>
      <c r="C1896" s="39"/>
      <c r="D1896" s="39" t="s">
        <v>3296</v>
      </c>
      <c r="E1896" s="39"/>
      <c r="F1896" s="39"/>
      <c r="G1896" s="53" t="s">
        <v>3297</v>
      </c>
      <c r="H1896" s="40">
        <v>0</v>
      </c>
      <c r="I1896" s="40">
        <v>0</v>
      </c>
      <c r="J1896" s="40">
        <v>0</v>
      </c>
      <c r="K1896" s="40">
        <v>0</v>
      </c>
      <c r="L1896" s="40">
        <v>0</v>
      </c>
      <c r="M1896" s="40">
        <v>0</v>
      </c>
      <c r="N1896" s="40">
        <v>0</v>
      </c>
      <c r="O1896" s="40">
        <v>0</v>
      </c>
      <c r="P1896" s="133">
        <v>0</v>
      </c>
    </row>
    <row r="1897" spans="2:16" ht="15" customHeight="1" x14ac:dyDescent="0.2">
      <c r="B1897" s="25"/>
      <c r="C1897" s="24"/>
      <c r="D1897" s="24"/>
      <c r="E1897" s="24" t="s">
        <v>3298</v>
      </c>
      <c r="F1897" s="24"/>
      <c r="G1897" s="57" t="s">
        <v>3297</v>
      </c>
      <c r="H1897" s="26">
        <v>0</v>
      </c>
      <c r="I1897" s="26">
        <v>0</v>
      </c>
      <c r="J1897" s="26">
        <v>0</v>
      </c>
      <c r="K1897" s="26">
        <v>0</v>
      </c>
      <c r="L1897" s="26">
        <v>0</v>
      </c>
      <c r="M1897" s="26">
        <v>0</v>
      </c>
      <c r="N1897" s="26">
        <v>0</v>
      </c>
      <c r="O1897" s="26">
        <v>0</v>
      </c>
      <c r="P1897" s="137">
        <v>0</v>
      </c>
    </row>
    <row r="1898" spans="2:16" ht="15" customHeight="1" x14ac:dyDescent="0.2">
      <c r="B1898" s="61"/>
      <c r="C1898" s="62"/>
      <c r="D1898" s="62"/>
      <c r="E1898" s="62"/>
      <c r="F1898" s="45" t="s">
        <v>3299</v>
      </c>
      <c r="G1898" s="55" t="s">
        <v>3297</v>
      </c>
      <c r="H1898" s="46">
        <v>0</v>
      </c>
      <c r="I1898" s="46">
        <v>0</v>
      </c>
      <c r="J1898" s="46">
        <v>0</v>
      </c>
      <c r="K1898" s="46">
        <v>24.96</v>
      </c>
      <c r="L1898" s="46">
        <v>0</v>
      </c>
      <c r="M1898" s="46">
        <v>0</v>
      </c>
      <c r="N1898" s="46">
        <v>0</v>
      </c>
      <c r="O1898" s="46">
        <v>0</v>
      </c>
      <c r="P1898" s="135">
        <v>0</v>
      </c>
    </row>
    <row r="1899" spans="2:16" ht="30" customHeight="1" x14ac:dyDescent="0.2">
      <c r="B1899" s="34"/>
      <c r="C1899" s="35" t="s">
        <v>3300</v>
      </c>
      <c r="D1899" s="35"/>
      <c r="E1899" s="35"/>
      <c r="F1899" s="35"/>
      <c r="G1899" s="52" t="s">
        <v>3301</v>
      </c>
      <c r="H1899" s="74">
        <v>0</v>
      </c>
      <c r="I1899" s="74">
        <v>0</v>
      </c>
      <c r="J1899" s="74">
        <v>0</v>
      </c>
      <c r="K1899" s="74">
        <v>0</v>
      </c>
      <c r="L1899" s="74">
        <v>0</v>
      </c>
      <c r="M1899" s="74">
        <v>0</v>
      </c>
      <c r="N1899" s="74">
        <v>0</v>
      </c>
      <c r="O1899" s="74">
        <v>0</v>
      </c>
      <c r="P1899" s="145">
        <v>0</v>
      </c>
    </row>
    <row r="1900" spans="2:16" ht="15" customHeight="1" x14ac:dyDescent="0.2">
      <c r="B1900" s="65"/>
      <c r="C1900" s="39"/>
      <c r="D1900" s="39" t="s">
        <v>3302</v>
      </c>
      <c r="E1900" s="39"/>
      <c r="F1900" s="39"/>
      <c r="G1900" s="53" t="s">
        <v>3303</v>
      </c>
      <c r="H1900" s="40">
        <v>0</v>
      </c>
      <c r="I1900" s="40">
        <v>0</v>
      </c>
      <c r="J1900" s="40">
        <v>0</v>
      </c>
      <c r="K1900" s="40">
        <v>0</v>
      </c>
      <c r="L1900" s="40">
        <v>0</v>
      </c>
      <c r="M1900" s="40">
        <v>0</v>
      </c>
      <c r="N1900" s="40">
        <v>0</v>
      </c>
      <c r="O1900" s="40">
        <v>0</v>
      </c>
      <c r="P1900" s="133">
        <v>0</v>
      </c>
    </row>
    <row r="1901" spans="2:16" ht="15" customHeight="1" x14ac:dyDescent="0.2">
      <c r="B1901" s="25"/>
      <c r="C1901" s="24"/>
      <c r="D1901" s="24"/>
      <c r="E1901" s="24" t="s">
        <v>3304</v>
      </c>
      <c r="F1901" s="24"/>
      <c r="G1901" s="57" t="s">
        <v>3305</v>
      </c>
      <c r="H1901" s="26">
        <v>0</v>
      </c>
      <c r="I1901" s="26">
        <v>0</v>
      </c>
      <c r="J1901" s="26">
        <v>0</v>
      </c>
      <c r="K1901" s="26">
        <v>0</v>
      </c>
      <c r="L1901" s="26">
        <v>0</v>
      </c>
      <c r="M1901" s="26">
        <v>0</v>
      </c>
      <c r="N1901" s="26">
        <v>0</v>
      </c>
      <c r="O1901" s="26">
        <v>0</v>
      </c>
      <c r="P1901" s="137">
        <v>0</v>
      </c>
    </row>
    <row r="1902" spans="2:16" ht="15" customHeight="1" x14ac:dyDescent="0.2">
      <c r="B1902" s="61"/>
      <c r="C1902" s="62"/>
      <c r="D1902" s="62"/>
      <c r="E1902" s="62"/>
      <c r="F1902" s="45" t="s">
        <v>3306</v>
      </c>
      <c r="G1902" s="55" t="s">
        <v>3307</v>
      </c>
      <c r="H1902" s="46">
        <v>0</v>
      </c>
      <c r="I1902" s="46">
        <v>0</v>
      </c>
      <c r="J1902" s="46">
        <v>0</v>
      </c>
      <c r="K1902" s="46">
        <v>0</v>
      </c>
      <c r="L1902" s="46">
        <v>0</v>
      </c>
      <c r="M1902" s="46">
        <v>0</v>
      </c>
      <c r="N1902" s="46">
        <v>0</v>
      </c>
      <c r="O1902" s="46">
        <v>0</v>
      </c>
      <c r="P1902" s="135">
        <v>0</v>
      </c>
    </row>
    <row r="1903" spans="2:16" ht="15" customHeight="1" x14ac:dyDescent="0.2">
      <c r="B1903" s="61"/>
      <c r="C1903" s="62"/>
      <c r="D1903" s="62"/>
      <c r="E1903" s="62"/>
      <c r="F1903" s="45" t="s">
        <v>3308</v>
      </c>
      <c r="G1903" s="55" t="s">
        <v>3309</v>
      </c>
      <c r="H1903" s="46">
        <v>0</v>
      </c>
      <c r="I1903" s="46">
        <v>0</v>
      </c>
      <c r="J1903" s="46">
        <v>0</v>
      </c>
      <c r="K1903" s="46">
        <v>0</v>
      </c>
      <c r="L1903" s="46">
        <v>0</v>
      </c>
      <c r="M1903" s="46">
        <v>0</v>
      </c>
      <c r="N1903" s="46">
        <v>0</v>
      </c>
      <c r="O1903" s="46">
        <v>0</v>
      </c>
      <c r="P1903" s="135">
        <v>0</v>
      </c>
    </row>
    <row r="1904" spans="2:16" ht="15" customHeight="1" x14ac:dyDescent="0.2">
      <c r="B1904" s="61"/>
      <c r="C1904" s="62"/>
      <c r="D1904" s="62"/>
      <c r="E1904" s="62"/>
      <c r="F1904" s="45" t="s">
        <v>3310</v>
      </c>
      <c r="G1904" s="55" t="s">
        <v>3311</v>
      </c>
      <c r="H1904" s="46">
        <v>0</v>
      </c>
      <c r="I1904" s="46">
        <v>0</v>
      </c>
      <c r="J1904" s="46">
        <v>0</v>
      </c>
      <c r="K1904" s="46">
        <v>0</v>
      </c>
      <c r="L1904" s="46">
        <v>0</v>
      </c>
      <c r="M1904" s="46">
        <v>0</v>
      </c>
      <c r="N1904" s="46">
        <v>0</v>
      </c>
      <c r="O1904" s="46">
        <v>0</v>
      </c>
      <c r="P1904" s="135">
        <v>0</v>
      </c>
    </row>
    <row r="1905" spans="2:16" ht="15" customHeight="1" x14ac:dyDescent="0.2">
      <c r="B1905" s="61"/>
      <c r="C1905" s="62"/>
      <c r="D1905" s="62"/>
      <c r="E1905" s="62"/>
      <c r="F1905" s="45" t="s">
        <v>3312</v>
      </c>
      <c r="G1905" s="55" t="s">
        <v>3313</v>
      </c>
      <c r="H1905" s="46">
        <v>0</v>
      </c>
      <c r="I1905" s="46">
        <v>0</v>
      </c>
      <c r="J1905" s="46">
        <v>0</v>
      </c>
      <c r="K1905" s="46">
        <v>0</v>
      </c>
      <c r="L1905" s="46">
        <v>0</v>
      </c>
      <c r="M1905" s="46">
        <v>0</v>
      </c>
      <c r="N1905" s="46">
        <v>0</v>
      </c>
      <c r="O1905" s="46">
        <v>0</v>
      </c>
      <c r="P1905" s="135">
        <v>0</v>
      </c>
    </row>
    <row r="1906" spans="2:16" ht="15" customHeight="1" x14ac:dyDescent="0.2">
      <c r="B1906" s="25"/>
      <c r="C1906" s="24"/>
      <c r="D1906" s="24"/>
      <c r="E1906" s="24" t="s">
        <v>3314</v>
      </c>
      <c r="F1906" s="24"/>
      <c r="G1906" s="57" t="s">
        <v>3315</v>
      </c>
      <c r="H1906" s="26">
        <v>0</v>
      </c>
      <c r="I1906" s="26">
        <v>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0</v>
      </c>
      <c r="P1906" s="137">
        <v>0</v>
      </c>
    </row>
    <row r="1907" spans="2:16" ht="15" customHeight="1" x14ac:dyDescent="0.2">
      <c r="B1907" s="61"/>
      <c r="C1907" s="62"/>
      <c r="D1907" s="62"/>
      <c r="E1907" s="62"/>
      <c r="F1907" s="45" t="s">
        <v>3316</v>
      </c>
      <c r="G1907" s="55" t="s">
        <v>3317</v>
      </c>
      <c r="H1907" s="46">
        <v>0</v>
      </c>
      <c r="I1907" s="46">
        <v>0</v>
      </c>
      <c r="J1907" s="46">
        <v>0</v>
      </c>
      <c r="K1907" s="46">
        <v>0</v>
      </c>
      <c r="L1907" s="46">
        <v>0</v>
      </c>
      <c r="M1907" s="46">
        <v>0</v>
      </c>
      <c r="N1907" s="46">
        <v>0</v>
      </c>
      <c r="O1907" s="46">
        <v>0</v>
      </c>
      <c r="P1907" s="135">
        <v>0</v>
      </c>
    </row>
    <row r="1908" spans="2:16" ht="15" customHeight="1" x14ac:dyDescent="0.2">
      <c r="B1908" s="61"/>
      <c r="C1908" s="62"/>
      <c r="D1908" s="62"/>
      <c r="E1908" s="62"/>
      <c r="F1908" s="45" t="s">
        <v>3318</v>
      </c>
      <c r="G1908" s="55" t="s">
        <v>3319</v>
      </c>
      <c r="H1908" s="46">
        <v>0</v>
      </c>
      <c r="I1908" s="46">
        <v>0</v>
      </c>
      <c r="J1908" s="46">
        <v>0</v>
      </c>
      <c r="K1908" s="46">
        <v>0</v>
      </c>
      <c r="L1908" s="46">
        <v>0</v>
      </c>
      <c r="M1908" s="46">
        <v>0</v>
      </c>
      <c r="N1908" s="46">
        <v>0</v>
      </c>
      <c r="O1908" s="46">
        <v>0</v>
      </c>
      <c r="P1908" s="135">
        <v>0</v>
      </c>
    </row>
    <row r="1909" spans="2:16" ht="15" customHeight="1" x14ac:dyDescent="0.2">
      <c r="B1909" s="61"/>
      <c r="C1909" s="62"/>
      <c r="D1909" s="62"/>
      <c r="E1909" s="62"/>
      <c r="F1909" s="45" t="s">
        <v>3320</v>
      </c>
      <c r="G1909" s="55" t="s">
        <v>3321</v>
      </c>
      <c r="H1909" s="46">
        <v>0</v>
      </c>
      <c r="I1909" s="46">
        <v>0</v>
      </c>
      <c r="J1909" s="46">
        <v>0</v>
      </c>
      <c r="K1909" s="46">
        <v>0</v>
      </c>
      <c r="L1909" s="46">
        <v>0</v>
      </c>
      <c r="M1909" s="46">
        <v>0</v>
      </c>
      <c r="N1909" s="46">
        <v>0</v>
      </c>
      <c r="O1909" s="46">
        <v>0</v>
      </c>
      <c r="P1909" s="135">
        <v>0</v>
      </c>
    </row>
    <row r="1910" spans="2:16" ht="15" customHeight="1" x14ac:dyDescent="0.2">
      <c r="B1910" s="61"/>
      <c r="C1910" s="62"/>
      <c r="D1910" s="62"/>
      <c r="E1910" s="62"/>
      <c r="F1910" s="45" t="s">
        <v>3322</v>
      </c>
      <c r="G1910" s="55" t="s">
        <v>3323</v>
      </c>
      <c r="H1910" s="46">
        <v>0</v>
      </c>
      <c r="I1910" s="46">
        <v>0</v>
      </c>
      <c r="J1910" s="46">
        <v>0</v>
      </c>
      <c r="K1910" s="46">
        <v>0</v>
      </c>
      <c r="L1910" s="46">
        <v>0</v>
      </c>
      <c r="M1910" s="46">
        <v>0</v>
      </c>
      <c r="N1910" s="46">
        <v>0</v>
      </c>
      <c r="O1910" s="46">
        <v>0</v>
      </c>
      <c r="P1910" s="135">
        <v>0</v>
      </c>
    </row>
    <row r="1911" spans="2:16" ht="15" customHeight="1" x14ac:dyDescent="0.2">
      <c r="B1911" s="61"/>
      <c r="C1911" s="62"/>
      <c r="D1911" s="62"/>
      <c r="E1911" s="62"/>
      <c r="F1911" s="45" t="s">
        <v>3324</v>
      </c>
      <c r="G1911" s="55" t="s">
        <v>3325</v>
      </c>
      <c r="H1911" s="46">
        <v>0</v>
      </c>
      <c r="I1911" s="46">
        <v>0</v>
      </c>
      <c r="J1911" s="46">
        <v>0</v>
      </c>
      <c r="K1911" s="46">
        <v>0</v>
      </c>
      <c r="L1911" s="46">
        <v>0</v>
      </c>
      <c r="M1911" s="46">
        <v>0</v>
      </c>
      <c r="N1911" s="46">
        <v>0</v>
      </c>
      <c r="O1911" s="46">
        <v>0</v>
      </c>
      <c r="P1911" s="135">
        <v>0</v>
      </c>
    </row>
    <row r="1912" spans="2:16" ht="15" customHeight="1" x14ac:dyDescent="0.2">
      <c r="B1912" s="25"/>
      <c r="C1912" s="24"/>
      <c r="D1912" s="24"/>
      <c r="E1912" s="24" t="s">
        <v>3326</v>
      </c>
      <c r="F1912" s="24"/>
      <c r="G1912" s="57" t="s">
        <v>3327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137">
        <v>0</v>
      </c>
    </row>
    <row r="1913" spans="2:16" ht="15" customHeight="1" x14ac:dyDescent="0.2">
      <c r="B1913" s="61"/>
      <c r="C1913" s="62"/>
      <c r="D1913" s="62"/>
      <c r="E1913" s="62"/>
      <c r="F1913" s="45" t="s">
        <v>3328</v>
      </c>
      <c r="G1913" s="55" t="s">
        <v>3327</v>
      </c>
      <c r="H1913" s="46">
        <v>0</v>
      </c>
      <c r="I1913" s="46">
        <v>0</v>
      </c>
      <c r="J1913" s="46">
        <v>0</v>
      </c>
      <c r="K1913" s="46">
        <v>0</v>
      </c>
      <c r="L1913" s="46">
        <v>0</v>
      </c>
      <c r="M1913" s="46">
        <v>0</v>
      </c>
      <c r="N1913" s="46">
        <v>0</v>
      </c>
      <c r="O1913" s="46">
        <v>0</v>
      </c>
      <c r="P1913" s="135">
        <v>0</v>
      </c>
    </row>
    <row r="1914" spans="2:16" ht="15" customHeight="1" x14ac:dyDescent="0.2">
      <c r="B1914" s="25"/>
      <c r="C1914" s="24"/>
      <c r="D1914" s="24"/>
      <c r="E1914" s="24" t="s">
        <v>3329</v>
      </c>
      <c r="F1914" s="24"/>
      <c r="G1914" s="57" t="s">
        <v>3330</v>
      </c>
      <c r="H1914" s="26">
        <v>0</v>
      </c>
      <c r="I1914" s="26">
        <v>0</v>
      </c>
      <c r="J1914" s="26">
        <v>0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137">
        <v>0</v>
      </c>
    </row>
    <row r="1915" spans="2:16" ht="15" customHeight="1" x14ac:dyDescent="0.2">
      <c r="B1915" s="61"/>
      <c r="C1915" s="62"/>
      <c r="D1915" s="62"/>
      <c r="E1915" s="62"/>
      <c r="F1915" s="45" t="s">
        <v>3331</v>
      </c>
      <c r="G1915" s="55" t="s">
        <v>3332</v>
      </c>
      <c r="H1915" s="46">
        <v>0</v>
      </c>
      <c r="I1915" s="46">
        <v>0</v>
      </c>
      <c r="J1915" s="46">
        <v>0</v>
      </c>
      <c r="K1915" s="46">
        <v>0</v>
      </c>
      <c r="L1915" s="46">
        <v>0</v>
      </c>
      <c r="M1915" s="46">
        <v>0</v>
      </c>
      <c r="N1915" s="46">
        <v>0</v>
      </c>
      <c r="O1915" s="46">
        <v>0</v>
      </c>
      <c r="P1915" s="135">
        <v>0</v>
      </c>
    </row>
    <row r="1916" spans="2:16" ht="15" customHeight="1" x14ac:dyDescent="0.2">
      <c r="B1916" s="61"/>
      <c r="C1916" s="62"/>
      <c r="D1916" s="62"/>
      <c r="E1916" s="62"/>
      <c r="F1916" s="45" t="s">
        <v>3333</v>
      </c>
      <c r="G1916" s="55" t="s">
        <v>3334</v>
      </c>
      <c r="H1916" s="46">
        <v>0</v>
      </c>
      <c r="I1916" s="46">
        <v>0</v>
      </c>
      <c r="J1916" s="46">
        <v>0</v>
      </c>
      <c r="K1916" s="46">
        <v>0</v>
      </c>
      <c r="L1916" s="46">
        <v>0</v>
      </c>
      <c r="M1916" s="46">
        <v>0</v>
      </c>
      <c r="N1916" s="46">
        <v>372.44</v>
      </c>
      <c r="O1916" s="46">
        <v>0</v>
      </c>
      <c r="P1916" s="135">
        <v>0</v>
      </c>
    </row>
    <row r="1917" spans="2:16" ht="15" customHeight="1" x14ac:dyDescent="0.2">
      <c r="B1917" s="61"/>
      <c r="C1917" s="62"/>
      <c r="D1917" s="62"/>
      <c r="E1917" s="62"/>
      <c r="F1917" s="45" t="s">
        <v>3335</v>
      </c>
      <c r="G1917" s="55" t="s">
        <v>3336</v>
      </c>
      <c r="H1917" s="46">
        <v>0</v>
      </c>
      <c r="I1917" s="46">
        <v>0</v>
      </c>
      <c r="J1917" s="46">
        <v>0</v>
      </c>
      <c r="K1917" s="46">
        <v>0</v>
      </c>
      <c r="L1917" s="46">
        <v>0</v>
      </c>
      <c r="M1917" s="46">
        <v>0</v>
      </c>
      <c r="N1917" s="46">
        <v>0</v>
      </c>
      <c r="O1917" s="46">
        <v>0</v>
      </c>
      <c r="P1917" s="135">
        <v>0</v>
      </c>
    </row>
    <row r="1918" spans="2:16" ht="15" customHeight="1" x14ac:dyDescent="0.2">
      <c r="B1918" s="61"/>
      <c r="C1918" s="62"/>
      <c r="D1918" s="62"/>
      <c r="E1918" s="62"/>
      <c r="F1918" s="45" t="s">
        <v>3337</v>
      </c>
      <c r="G1918" s="55" t="s">
        <v>3338</v>
      </c>
      <c r="H1918" s="46">
        <v>0</v>
      </c>
      <c r="I1918" s="46">
        <v>0</v>
      </c>
      <c r="J1918" s="46">
        <v>0</v>
      </c>
      <c r="K1918" s="46">
        <v>0</v>
      </c>
      <c r="L1918" s="46">
        <v>0</v>
      </c>
      <c r="M1918" s="46">
        <v>0</v>
      </c>
      <c r="N1918" s="46">
        <v>0</v>
      </c>
      <c r="O1918" s="46">
        <v>0</v>
      </c>
      <c r="P1918" s="135">
        <v>0</v>
      </c>
    </row>
    <row r="1919" spans="2:16" ht="15" customHeight="1" x14ac:dyDescent="0.2">
      <c r="B1919" s="61"/>
      <c r="C1919" s="62"/>
      <c r="D1919" s="62"/>
      <c r="E1919" s="62"/>
      <c r="F1919" s="45" t="s">
        <v>3339</v>
      </c>
      <c r="G1919" s="55" t="s">
        <v>3340</v>
      </c>
      <c r="H1919" s="46">
        <v>0</v>
      </c>
      <c r="I1919" s="46">
        <v>0</v>
      </c>
      <c r="J1919" s="46">
        <v>0</v>
      </c>
      <c r="K1919" s="46">
        <v>0</v>
      </c>
      <c r="L1919" s="46">
        <v>0</v>
      </c>
      <c r="M1919" s="46">
        <v>0</v>
      </c>
      <c r="N1919" s="46">
        <v>0</v>
      </c>
      <c r="O1919" s="46">
        <v>0</v>
      </c>
      <c r="P1919" s="135">
        <v>0</v>
      </c>
    </row>
    <row r="1920" spans="2:16" ht="15" customHeight="1" x14ac:dyDescent="0.2">
      <c r="B1920" s="61"/>
      <c r="C1920" s="62"/>
      <c r="D1920" s="62"/>
      <c r="E1920" s="62"/>
      <c r="F1920" s="45" t="s">
        <v>3341</v>
      </c>
      <c r="G1920" s="55" t="s">
        <v>3342</v>
      </c>
      <c r="H1920" s="46">
        <v>0</v>
      </c>
      <c r="I1920" s="46">
        <v>0</v>
      </c>
      <c r="J1920" s="46">
        <v>3.44</v>
      </c>
      <c r="K1920" s="46">
        <v>0</v>
      </c>
      <c r="L1920" s="46">
        <v>74.010000000000005</v>
      </c>
      <c r="M1920" s="46">
        <v>0</v>
      </c>
      <c r="N1920" s="46">
        <v>4000.72</v>
      </c>
      <c r="O1920" s="46">
        <v>0</v>
      </c>
      <c r="P1920" s="135">
        <v>0</v>
      </c>
    </row>
    <row r="1921" spans="2:16" ht="15" customHeight="1" x14ac:dyDescent="0.2">
      <c r="B1921" s="65"/>
      <c r="C1921" s="39"/>
      <c r="D1921" s="39" t="s">
        <v>3343</v>
      </c>
      <c r="E1921" s="39"/>
      <c r="F1921" s="39"/>
      <c r="G1921" s="53" t="s">
        <v>3344</v>
      </c>
      <c r="H1921" s="40">
        <v>0</v>
      </c>
      <c r="I1921" s="40">
        <v>0</v>
      </c>
      <c r="J1921" s="40">
        <v>0</v>
      </c>
      <c r="K1921" s="40">
        <v>0</v>
      </c>
      <c r="L1921" s="40">
        <v>0</v>
      </c>
      <c r="M1921" s="40">
        <v>0</v>
      </c>
      <c r="N1921" s="40">
        <v>0</v>
      </c>
      <c r="O1921" s="40">
        <v>0</v>
      </c>
      <c r="P1921" s="133">
        <v>0</v>
      </c>
    </row>
    <row r="1922" spans="2:16" ht="15" customHeight="1" x14ac:dyDescent="0.2">
      <c r="B1922" s="25"/>
      <c r="C1922" s="24"/>
      <c r="D1922" s="24"/>
      <c r="E1922" s="24" t="s">
        <v>3345</v>
      </c>
      <c r="F1922" s="24"/>
      <c r="G1922" s="57" t="s">
        <v>3346</v>
      </c>
      <c r="H1922" s="26">
        <v>0</v>
      </c>
      <c r="I1922" s="26">
        <v>0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137">
        <v>0</v>
      </c>
    </row>
    <row r="1923" spans="2:16" ht="15" customHeight="1" x14ac:dyDescent="0.2">
      <c r="B1923" s="61"/>
      <c r="C1923" s="62"/>
      <c r="D1923" s="62"/>
      <c r="E1923" s="62"/>
      <c r="F1923" s="45" t="s">
        <v>3347</v>
      </c>
      <c r="G1923" s="55" t="s">
        <v>3348</v>
      </c>
      <c r="H1923" s="46">
        <v>0</v>
      </c>
      <c r="I1923" s="46">
        <v>0</v>
      </c>
      <c r="J1923" s="46">
        <v>0</v>
      </c>
      <c r="K1923" s="46">
        <v>0</v>
      </c>
      <c r="L1923" s="46">
        <v>0</v>
      </c>
      <c r="M1923" s="46">
        <v>0</v>
      </c>
      <c r="N1923" s="46">
        <v>0</v>
      </c>
      <c r="O1923" s="46">
        <v>0</v>
      </c>
      <c r="P1923" s="135">
        <v>0</v>
      </c>
    </row>
    <row r="1924" spans="2:16" ht="15" customHeight="1" x14ac:dyDescent="0.2">
      <c r="B1924" s="61"/>
      <c r="C1924" s="62"/>
      <c r="D1924" s="62"/>
      <c r="E1924" s="62"/>
      <c r="F1924" s="45" t="s">
        <v>3349</v>
      </c>
      <c r="G1924" s="55" t="s">
        <v>3350</v>
      </c>
      <c r="H1924" s="46">
        <v>0</v>
      </c>
      <c r="I1924" s="46">
        <v>0</v>
      </c>
      <c r="J1924" s="46">
        <v>0</v>
      </c>
      <c r="K1924" s="46">
        <v>0</v>
      </c>
      <c r="L1924" s="46">
        <v>0</v>
      </c>
      <c r="M1924" s="46">
        <v>0</v>
      </c>
      <c r="N1924" s="46">
        <v>0</v>
      </c>
      <c r="O1924" s="46">
        <v>0</v>
      </c>
      <c r="P1924" s="135">
        <v>0</v>
      </c>
    </row>
    <row r="1925" spans="2:16" ht="15" customHeight="1" x14ac:dyDescent="0.2">
      <c r="B1925" s="25"/>
      <c r="C1925" s="24"/>
      <c r="D1925" s="24"/>
      <c r="E1925" s="24" t="s">
        <v>3351</v>
      </c>
      <c r="F1925" s="24"/>
      <c r="G1925" s="57" t="s">
        <v>3352</v>
      </c>
      <c r="H1925" s="26">
        <v>0</v>
      </c>
      <c r="I1925" s="26">
        <v>0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137">
        <v>0</v>
      </c>
    </row>
    <row r="1926" spans="2:16" ht="15" customHeight="1" x14ac:dyDescent="0.2">
      <c r="B1926" s="61"/>
      <c r="C1926" s="62"/>
      <c r="D1926" s="62"/>
      <c r="E1926" s="62"/>
      <c r="F1926" s="45" t="s">
        <v>3353</v>
      </c>
      <c r="G1926" s="55" t="s">
        <v>3352</v>
      </c>
      <c r="H1926" s="46">
        <v>0</v>
      </c>
      <c r="I1926" s="46">
        <v>0</v>
      </c>
      <c r="J1926" s="46">
        <v>0</v>
      </c>
      <c r="K1926" s="46">
        <v>0</v>
      </c>
      <c r="L1926" s="46">
        <v>120.64</v>
      </c>
      <c r="M1926" s="46">
        <v>0</v>
      </c>
      <c r="N1926" s="46">
        <v>0</v>
      </c>
      <c r="O1926" s="46">
        <v>0</v>
      </c>
      <c r="P1926" s="135">
        <v>0</v>
      </c>
    </row>
    <row r="1927" spans="2:16" ht="30" customHeight="1" x14ac:dyDescent="0.2">
      <c r="B1927" s="25"/>
      <c r="C1927" s="24"/>
      <c r="D1927" s="24"/>
      <c r="E1927" s="24" t="s">
        <v>3354</v>
      </c>
      <c r="F1927" s="24"/>
      <c r="G1927" s="57" t="s">
        <v>3355</v>
      </c>
      <c r="H1927" s="26">
        <v>0</v>
      </c>
      <c r="I1927" s="26">
        <v>0</v>
      </c>
      <c r="J1927" s="26">
        <v>0</v>
      </c>
      <c r="K1927" s="26">
        <v>0</v>
      </c>
      <c r="L1927" s="26">
        <v>0</v>
      </c>
      <c r="M1927" s="26">
        <v>0</v>
      </c>
      <c r="N1927" s="26">
        <v>0</v>
      </c>
      <c r="O1927" s="26">
        <v>0</v>
      </c>
      <c r="P1927" s="137">
        <v>0</v>
      </c>
    </row>
    <row r="1928" spans="2:16" ht="30" customHeight="1" x14ac:dyDescent="0.2">
      <c r="B1928" s="61"/>
      <c r="C1928" s="62"/>
      <c r="D1928" s="62"/>
      <c r="E1928" s="62"/>
      <c r="F1928" s="45" t="s">
        <v>3356</v>
      </c>
      <c r="G1928" s="55" t="s">
        <v>3355</v>
      </c>
      <c r="H1928" s="46">
        <v>328.8</v>
      </c>
      <c r="I1928" s="46">
        <v>42.6</v>
      </c>
      <c r="J1928" s="46">
        <v>221</v>
      </c>
      <c r="K1928" s="46">
        <v>394.9</v>
      </c>
      <c r="L1928" s="46">
        <v>473.7</v>
      </c>
      <c r="M1928" s="46">
        <v>304.02999999999997</v>
      </c>
      <c r="N1928" s="46">
        <v>93.8</v>
      </c>
      <c r="O1928" s="46">
        <v>519.70000000000005</v>
      </c>
      <c r="P1928" s="135">
        <v>221.9</v>
      </c>
    </row>
    <row r="1929" spans="2:16" ht="15" customHeight="1" x14ac:dyDescent="0.2">
      <c r="B1929" s="65"/>
      <c r="C1929" s="39"/>
      <c r="D1929" s="39" t="s">
        <v>3357</v>
      </c>
      <c r="E1929" s="39"/>
      <c r="F1929" s="39"/>
      <c r="G1929" s="53" t="s">
        <v>3358</v>
      </c>
      <c r="H1929" s="40">
        <v>0</v>
      </c>
      <c r="I1929" s="40">
        <v>0</v>
      </c>
      <c r="J1929" s="40">
        <v>0</v>
      </c>
      <c r="K1929" s="40">
        <v>0</v>
      </c>
      <c r="L1929" s="40">
        <v>0</v>
      </c>
      <c r="M1929" s="40">
        <v>0</v>
      </c>
      <c r="N1929" s="40">
        <v>0</v>
      </c>
      <c r="O1929" s="40">
        <v>0</v>
      </c>
      <c r="P1929" s="133">
        <v>0</v>
      </c>
    </row>
    <row r="1930" spans="2:16" ht="15" customHeight="1" x14ac:dyDescent="0.2">
      <c r="B1930" s="25"/>
      <c r="C1930" s="24"/>
      <c r="D1930" s="24"/>
      <c r="E1930" s="24" t="s">
        <v>3359</v>
      </c>
      <c r="F1930" s="24"/>
      <c r="G1930" s="57" t="s">
        <v>3358</v>
      </c>
      <c r="H1930" s="26">
        <v>0</v>
      </c>
      <c r="I1930" s="26">
        <v>0</v>
      </c>
      <c r="J1930" s="26">
        <v>0</v>
      </c>
      <c r="K1930" s="26">
        <v>0</v>
      </c>
      <c r="L1930" s="26">
        <v>0</v>
      </c>
      <c r="M1930" s="26">
        <v>0</v>
      </c>
      <c r="N1930" s="26">
        <v>0</v>
      </c>
      <c r="O1930" s="26">
        <v>0</v>
      </c>
      <c r="P1930" s="137">
        <v>0</v>
      </c>
    </row>
    <row r="1931" spans="2:16" ht="15" customHeight="1" x14ac:dyDescent="0.2">
      <c r="B1931" s="61"/>
      <c r="C1931" s="62"/>
      <c r="D1931" s="62"/>
      <c r="E1931" s="62"/>
      <c r="F1931" s="45" t="s">
        <v>3360</v>
      </c>
      <c r="G1931" s="55" t="s">
        <v>3358</v>
      </c>
      <c r="H1931" s="46">
        <v>0</v>
      </c>
      <c r="I1931" s="46">
        <v>25</v>
      </c>
      <c r="J1931" s="46">
        <v>0</v>
      </c>
      <c r="K1931" s="46">
        <v>0</v>
      </c>
      <c r="L1931" s="46">
        <v>0</v>
      </c>
      <c r="M1931" s="46">
        <v>0</v>
      </c>
      <c r="N1931" s="46">
        <v>0</v>
      </c>
      <c r="O1931" s="46">
        <v>0</v>
      </c>
      <c r="P1931" s="135">
        <v>0</v>
      </c>
    </row>
    <row r="1932" spans="2:16" ht="15" customHeight="1" thickBot="1" x14ac:dyDescent="0.25">
      <c r="B1932" s="67"/>
      <c r="C1932" s="68"/>
      <c r="D1932" s="68"/>
      <c r="E1932" s="68"/>
      <c r="F1932" s="68"/>
      <c r="G1932" s="69"/>
      <c r="H1932" s="23">
        <v>0</v>
      </c>
      <c r="I1932" s="23">
        <v>0</v>
      </c>
      <c r="J1932" s="23">
        <v>0</v>
      </c>
      <c r="K1932" s="23">
        <v>0</v>
      </c>
      <c r="L1932" s="23">
        <v>0</v>
      </c>
      <c r="M1932" s="23">
        <v>0</v>
      </c>
      <c r="N1932" s="23">
        <v>0</v>
      </c>
      <c r="O1932" s="23">
        <v>0</v>
      </c>
      <c r="P1932" s="142">
        <v>0</v>
      </c>
    </row>
    <row r="1933" spans="2:16" ht="30" customHeight="1" thickBot="1" x14ac:dyDescent="0.25">
      <c r="B1933" s="50" t="s">
        <v>17</v>
      </c>
      <c r="C1933" s="27"/>
      <c r="D1933" s="28"/>
      <c r="E1933" s="27"/>
      <c r="F1933" s="29"/>
      <c r="G1933" s="51" t="s">
        <v>3361</v>
      </c>
      <c r="H1933" s="94">
        <v>0</v>
      </c>
      <c r="I1933" s="94">
        <v>0</v>
      </c>
      <c r="J1933" s="94">
        <v>0</v>
      </c>
      <c r="K1933" s="94">
        <v>0</v>
      </c>
      <c r="L1933" s="94">
        <v>0</v>
      </c>
      <c r="M1933" s="94">
        <v>0</v>
      </c>
      <c r="N1933" s="94">
        <v>0</v>
      </c>
      <c r="O1933" s="94">
        <v>0</v>
      </c>
      <c r="P1933" s="143">
        <v>0</v>
      </c>
    </row>
    <row r="1934" spans="2:16" ht="15" customHeight="1" x14ac:dyDescent="0.2">
      <c r="B1934" s="34"/>
      <c r="C1934" s="35" t="s">
        <v>3362</v>
      </c>
      <c r="D1934" s="35"/>
      <c r="E1934" s="35"/>
      <c r="F1934" s="35"/>
      <c r="G1934" s="52" t="s">
        <v>3361</v>
      </c>
      <c r="H1934" s="74">
        <v>0</v>
      </c>
      <c r="I1934" s="74">
        <v>0</v>
      </c>
      <c r="J1934" s="74">
        <v>0</v>
      </c>
      <c r="K1934" s="74">
        <v>0</v>
      </c>
      <c r="L1934" s="74">
        <v>0</v>
      </c>
      <c r="M1934" s="74">
        <v>0</v>
      </c>
      <c r="N1934" s="74">
        <v>0</v>
      </c>
      <c r="O1934" s="74">
        <v>0</v>
      </c>
      <c r="P1934" s="145">
        <v>0</v>
      </c>
    </row>
    <row r="1935" spans="2:16" ht="15" customHeight="1" x14ac:dyDescent="0.2">
      <c r="B1935" s="65"/>
      <c r="C1935" s="39"/>
      <c r="D1935" s="39" t="s">
        <v>3363</v>
      </c>
      <c r="E1935" s="39"/>
      <c r="F1935" s="39"/>
      <c r="G1935" s="53" t="s">
        <v>3364</v>
      </c>
      <c r="H1935" s="40">
        <v>0</v>
      </c>
      <c r="I1935" s="40">
        <v>0</v>
      </c>
      <c r="J1935" s="40">
        <v>0</v>
      </c>
      <c r="K1935" s="40">
        <v>0</v>
      </c>
      <c r="L1935" s="40">
        <v>0</v>
      </c>
      <c r="M1935" s="40">
        <v>0</v>
      </c>
      <c r="N1935" s="40">
        <v>0</v>
      </c>
      <c r="O1935" s="40">
        <v>0</v>
      </c>
      <c r="P1935" s="133">
        <v>0</v>
      </c>
    </row>
    <row r="1936" spans="2:16" ht="15" customHeight="1" x14ac:dyDescent="0.2">
      <c r="B1936" s="25"/>
      <c r="C1936" s="24"/>
      <c r="D1936" s="24"/>
      <c r="E1936" s="24" t="s">
        <v>3365</v>
      </c>
      <c r="F1936" s="24"/>
      <c r="G1936" s="57" t="s">
        <v>3364</v>
      </c>
      <c r="H1936" s="26">
        <v>0</v>
      </c>
      <c r="I1936" s="26">
        <v>0</v>
      </c>
      <c r="J1936" s="26">
        <v>0</v>
      </c>
      <c r="K1936" s="26">
        <v>0</v>
      </c>
      <c r="L1936" s="26">
        <v>0</v>
      </c>
      <c r="M1936" s="26">
        <v>0</v>
      </c>
      <c r="N1936" s="26">
        <v>0</v>
      </c>
      <c r="O1936" s="26">
        <v>0</v>
      </c>
      <c r="P1936" s="137">
        <v>0</v>
      </c>
    </row>
    <row r="1937" spans="2:16" ht="15" customHeight="1" x14ac:dyDescent="0.2">
      <c r="B1937" s="61"/>
      <c r="C1937" s="62"/>
      <c r="D1937" s="62"/>
      <c r="E1937" s="62"/>
      <c r="F1937" s="45" t="s">
        <v>3366</v>
      </c>
      <c r="G1937" s="55" t="s">
        <v>3367</v>
      </c>
      <c r="H1937" s="46">
        <v>1037.47</v>
      </c>
      <c r="I1937" s="46">
        <v>3140</v>
      </c>
      <c r="J1937" s="46">
        <v>590.73</v>
      </c>
      <c r="K1937" s="46">
        <v>3290.45</v>
      </c>
      <c r="L1937" s="46">
        <v>287.18</v>
      </c>
      <c r="M1937" s="46">
        <v>16.78</v>
      </c>
      <c r="N1937" s="46">
        <v>1292.3800000000001</v>
      </c>
      <c r="O1937" s="46">
        <v>0</v>
      </c>
      <c r="P1937" s="135">
        <v>470.83</v>
      </c>
    </row>
    <row r="1938" spans="2:16" ht="15" customHeight="1" x14ac:dyDescent="0.2">
      <c r="B1938" s="61"/>
      <c r="C1938" s="62"/>
      <c r="D1938" s="62"/>
      <c r="E1938" s="62"/>
      <c r="F1938" s="45" t="s">
        <v>3368</v>
      </c>
      <c r="G1938" s="55" t="s">
        <v>3369</v>
      </c>
      <c r="H1938" s="46">
        <v>6145.43</v>
      </c>
      <c r="I1938" s="46">
        <v>24073.29</v>
      </c>
      <c r="J1938" s="46">
        <v>937.41</v>
      </c>
      <c r="K1938" s="46">
        <v>22834.38</v>
      </c>
      <c r="L1938" s="46">
        <v>10082.700000000001</v>
      </c>
      <c r="M1938" s="46">
        <v>28781.06</v>
      </c>
      <c r="N1938" s="46">
        <v>7962.74</v>
      </c>
      <c r="O1938" s="46">
        <v>20731.03</v>
      </c>
      <c r="P1938" s="135">
        <v>17165.3</v>
      </c>
    </row>
    <row r="1939" spans="2:16" ht="15" customHeight="1" x14ac:dyDescent="0.2">
      <c r="B1939" s="61"/>
      <c r="C1939" s="62"/>
      <c r="D1939" s="62"/>
      <c r="E1939" s="62"/>
      <c r="F1939" s="45" t="s">
        <v>3370</v>
      </c>
      <c r="G1939" s="55" t="s">
        <v>3371</v>
      </c>
      <c r="H1939" s="46">
        <v>0</v>
      </c>
      <c r="I1939" s="46">
        <v>0</v>
      </c>
      <c r="J1939" s="46">
        <v>0</v>
      </c>
      <c r="K1939" s="46">
        <v>0</v>
      </c>
      <c r="L1939" s="46">
        <v>676.71</v>
      </c>
      <c r="M1939" s="46">
        <v>0</v>
      </c>
      <c r="N1939" s="46">
        <v>0</v>
      </c>
      <c r="O1939" s="46">
        <v>0</v>
      </c>
      <c r="P1939" s="135">
        <v>0</v>
      </c>
    </row>
    <row r="1940" spans="2:16" ht="15" customHeight="1" x14ac:dyDescent="0.2">
      <c r="B1940" s="65"/>
      <c r="C1940" s="39"/>
      <c r="D1940" s="39" t="s">
        <v>3372</v>
      </c>
      <c r="E1940" s="39"/>
      <c r="F1940" s="39"/>
      <c r="G1940" s="53" t="s">
        <v>3373</v>
      </c>
      <c r="H1940" s="40">
        <v>0</v>
      </c>
      <c r="I1940" s="40">
        <v>0</v>
      </c>
      <c r="J1940" s="40">
        <v>0</v>
      </c>
      <c r="K1940" s="40">
        <v>0</v>
      </c>
      <c r="L1940" s="40">
        <v>0</v>
      </c>
      <c r="M1940" s="40">
        <v>0</v>
      </c>
      <c r="N1940" s="40">
        <v>0</v>
      </c>
      <c r="O1940" s="40">
        <v>0</v>
      </c>
      <c r="P1940" s="133">
        <v>0</v>
      </c>
    </row>
    <row r="1941" spans="2:16" ht="15" customHeight="1" x14ac:dyDescent="0.2">
      <c r="B1941" s="25"/>
      <c r="C1941" s="24"/>
      <c r="D1941" s="24"/>
      <c r="E1941" s="24" t="s">
        <v>3374</v>
      </c>
      <c r="F1941" s="24"/>
      <c r="G1941" s="57" t="s">
        <v>3375</v>
      </c>
      <c r="H1941" s="26">
        <v>0</v>
      </c>
      <c r="I1941" s="26">
        <v>0</v>
      </c>
      <c r="J1941" s="26">
        <v>0</v>
      </c>
      <c r="K1941" s="26">
        <v>0</v>
      </c>
      <c r="L1941" s="26">
        <v>0</v>
      </c>
      <c r="M1941" s="26">
        <v>0</v>
      </c>
      <c r="N1941" s="26">
        <v>0</v>
      </c>
      <c r="O1941" s="26">
        <v>0</v>
      </c>
      <c r="P1941" s="137">
        <v>0</v>
      </c>
    </row>
    <row r="1942" spans="2:16" ht="15" customHeight="1" x14ac:dyDescent="0.2">
      <c r="B1942" s="61"/>
      <c r="C1942" s="62"/>
      <c r="D1942" s="62"/>
      <c r="E1942" s="62"/>
      <c r="F1942" s="45" t="s">
        <v>3376</v>
      </c>
      <c r="G1942" s="55" t="s">
        <v>3377</v>
      </c>
      <c r="H1942" s="46">
        <v>0</v>
      </c>
      <c r="I1942" s="46">
        <v>0</v>
      </c>
      <c r="J1942" s="46">
        <v>0</v>
      </c>
      <c r="K1942" s="46">
        <v>0</v>
      </c>
      <c r="L1942" s="46">
        <v>0</v>
      </c>
      <c r="M1942" s="46">
        <v>0</v>
      </c>
      <c r="N1942" s="46">
        <v>0</v>
      </c>
      <c r="O1942" s="46">
        <v>0</v>
      </c>
      <c r="P1942" s="135">
        <v>0</v>
      </c>
    </row>
    <row r="1943" spans="2:16" ht="15" customHeight="1" x14ac:dyDescent="0.2">
      <c r="B1943" s="61"/>
      <c r="C1943" s="62"/>
      <c r="D1943" s="62"/>
      <c r="E1943" s="62"/>
      <c r="F1943" s="45" t="s">
        <v>3378</v>
      </c>
      <c r="G1943" s="55" t="s">
        <v>3379</v>
      </c>
      <c r="H1943" s="46">
        <v>6.6</v>
      </c>
      <c r="I1943" s="46">
        <v>135.49</v>
      </c>
      <c r="J1943" s="46">
        <v>120.28</v>
      </c>
      <c r="K1943" s="46">
        <v>54.47</v>
      </c>
      <c r="L1943" s="46">
        <v>0</v>
      </c>
      <c r="M1943" s="46">
        <v>0</v>
      </c>
      <c r="N1943" s="46">
        <v>0</v>
      </c>
      <c r="O1943" s="46">
        <v>64.38</v>
      </c>
      <c r="P1943" s="135">
        <v>0</v>
      </c>
    </row>
    <row r="1944" spans="2:16" ht="15" customHeight="1" x14ac:dyDescent="0.2">
      <c r="B1944" s="25"/>
      <c r="C1944" s="24"/>
      <c r="D1944" s="24"/>
      <c r="E1944" s="24" t="s">
        <v>3380</v>
      </c>
      <c r="F1944" s="24"/>
      <c r="G1944" s="57" t="s">
        <v>3381</v>
      </c>
      <c r="H1944" s="26">
        <v>0</v>
      </c>
      <c r="I1944" s="26">
        <v>0</v>
      </c>
      <c r="J1944" s="26">
        <v>0</v>
      </c>
      <c r="K1944" s="26">
        <v>0</v>
      </c>
      <c r="L1944" s="26">
        <v>0</v>
      </c>
      <c r="M1944" s="26">
        <v>0</v>
      </c>
      <c r="N1944" s="26">
        <v>0</v>
      </c>
      <c r="O1944" s="26">
        <v>0</v>
      </c>
      <c r="P1944" s="137">
        <v>0</v>
      </c>
    </row>
    <row r="1945" spans="2:16" ht="15" customHeight="1" x14ac:dyDescent="0.2">
      <c r="B1945" s="61"/>
      <c r="C1945" s="62"/>
      <c r="D1945" s="62"/>
      <c r="E1945" s="62"/>
      <c r="F1945" s="45" t="s">
        <v>3382</v>
      </c>
      <c r="G1945" s="55" t="s">
        <v>3381</v>
      </c>
      <c r="H1945" s="46">
        <v>709.43</v>
      </c>
      <c r="I1945" s="46">
        <v>560.09</v>
      </c>
      <c r="J1945" s="46">
        <v>614.54</v>
      </c>
      <c r="K1945" s="46">
        <v>442.22</v>
      </c>
      <c r="L1945" s="46">
        <v>341.57</v>
      </c>
      <c r="M1945" s="46">
        <v>1111.3399999999999</v>
      </c>
      <c r="N1945" s="46">
        <v>1061.74</v>
      </c>
      <c r="O1945" s="46">
        <v>1908.84</v>
      </c>
      <c r="P1945" s="135">
        <v>99.55</v>
      </c>
    </row>
    <row r="1946" spans="2:16" ht="15" customHeight="1" thickBot="1" x14ac:dyDescent="0.25">
      <c r="B1946" s="67"/>
      <c r="C1946" s="68"/>
      <c r="D1946" s="68"/>
      <c r="E1946" s="68"/>
      <c r="F1946" s="68"/>
      <c r="G1946" s="69"/>
      <c r="H1946" s="23">
        <v>0</v>
      </c>
      <c r="I1946" s="23">
        <v>0</v>
      </c>
      <c r="J1946" s="23">
        <v>0</v>
      </c>
      <c r="K1946" s="23">
        <v>0</v>
      </c>
      <c r="L1946" s="23">
        <v>0</v>
      </c>
      <c r="M1946" s="23">
        <v>0</v>
      </c>
      <c r="N1946" s="23">
        <v>0</v>
      </c>
      <c r="O1946" s="23">
        <v>0</v>
      </c>
      <c r="P1946" s="142">
        <v>0</v>
      </c>
    </row>
    <row r="1947" spans="2:16" ht="30" customHeight="1" thickBot="1" x14ac:dyDescent="0.25">
      <c r="B1947" s="50" t="s">
        <v>18</v>
      </c>
      <c r="C1947" s="27"/>
      <c r="D1947" s="28"/>
      <c r="E1947" s="27"/>
      <c r="F1947" s="29"/>
      <c r="G1947" s="51" t="s">
        <v>3383</v>
      </c>
      <c r="H1947" s="94">
        <v>0</v>
      </c>
      <c r="I1947" s="94">
        <v>0</v>
      </c>
      <c r="J1947" s="94">
        <v>0</v>
      </c>
      <c r="K1947" s="94">
        <v>0</v>
      </c>
      <c r="L1947" s="94">
        <v>0</v>
      </c>
      <c r="M1947" s="94">
        <v>0</v>
      </c>
      <c r="N1947" s="94">
        <v>0</v>
      </c>
      <c r="O1947" s="94">
        <v>0</v>
      </c>
      <c r="P1947" s="143">
        <v>0</v>
      </c>
    </row>
    <row r="1948" spans="2:16" ht="12.75" x14ac:dyDescent="0.2">
      <c r="B1948" s="34"/>
      <c r="C1948" s="35" t="s">
        <v>3384</v>
      </c>
      <c r="D1948" s="35"/>
      <c r="E1948" s="35"/>
      <c r="F1948" s="35"/>
      <c r="G1948" s="52" t="s">
        <v>3385</v>
      </c>
      <c r="H1948" s="74">
        <v>0</v>
      </c>
      <c r="I1948" s="74">
        <v>0</v>
      </c>
      <c r="J1948" s="74">
        <v>0</v>
      </c>
      <c r="K1948" s="74">
        <v>0</v>
      </c>
      <c r="L1948" s="74">
        <v>0</v>
      </c>
      <c r="M1948" s="74">
        <v>0</v>
      </c>
      <c r="N1948" s="74">
        <v>0</v>
      </c>
      <c r="O1948" s="74">
        <v>0</v>
      </c>
      <c r="P1948" s="145">
        <v>0</v>
      </c>
    </row>
    <row r="1949" spans="2:16" ht="12.75" x14ac:dyDescent="0.2">
      <c r="B1949" s="65"/>
      <c r="C1949" s="39"/>
      <c r="D1949" s="39" t="s">
        <v>3386</v>
      </c>
      <c r="E1949" s="39"/>
      <c r="F1949" s="39"/>
      <c r="G1949" s="53" t="s">
        <v>3387</v>
      </c>
      <c r="H1949" s="40">
        <v>0</v>
      </c>
      <c r="I1949" s="40">
        <v>0</v>
      </c>
      <c r="J1949" s="40">
        <v>0</v>
      </c>
      <c r="K1949" s="40">
        <v>0</v>
      </c>
      <c r="L1949" s="40">
        <v>0</v>
      </c>
      <c r="M1949" s="40">
        <v>0</v>
      </c>
      <c r="N1949" s="40">
        <v>0</v>
      </c>
      <c r="O1949" s="40">
        <v>0</v>
      </c>
      <c r="P1949" s="133">
        <v>0</v>
      </c>
    </row>
    <row r="1950" spans="2:16" ht="12.75" x14ac:dyDescent="0.2">
      <c r="B1950" s="25"/>
      <c r="C1950" s="24"/>
      <c r="D1950" s="24"/>
      <c r="E1950" s="24" t="s">
        <v>3388</v>
      </c>
      <c r="F1950" s="24"/>
      <c r="G1950" s="57" t="s">
        <v>3389</v>
      </c>
      <c r="H1950" s="26">
        <v>0</v>
      </c>
      <c r="I1950" s="26">
        <v>0</v>
      </c>
      <c r="J1950" s="26">
        <v>0</v>
      </c>
      <c r="K1950" s="26">
        <v>0</v>
      </c>
      <c r="L1950" s="26">
        <v>0</v>
      </c>
      <c r="M1950" s="26">
        <v>0</v>
      </c>
      <c r="N1950" s="26">
        <v>0</v>
      </c>
      <c r="O1950" s="26">
        <v>0</v>
      </c>
      <c r="P1950" s="137">
        <v>0</v>
      </c>
    </row>
    <row r="1951" spans="2:16" ht="12.75" x14ac:dyDescent="0.2">
      <c r="B1951" s="61"/>
      <c r="C1951" s="62"/>
      <c r="D1951" s="62"/>
      <c r="E1951" s="62"/>
      <c r="F1951" s="45" t="s">
        <v>3390</v>
      </c>
      <c r="G1951" s="55" t="s">
        <v>3391</v>
      </c>
      <c r="H1951" s="46">
        <v>0</v>
      </c>
      <c r="I1951" s="46">
        <v>0</v>
      </c>
      <c r="J1951" s="46">
        <v>0</v>
      </c>
      <c r="K1951" s="46">
        <v>0</v>
      </c>
      <c r="L1951" s="46">
        <v>0</v>
      </c>
      <c r="M1951" s="46">
        <v>0</v>
      </c>
      <c r="N1951" s="46">
        <v>0</v>
      </c>
      <c r="O1951" s="46">
        <v>0</v>
      </c>
      <c r="P1951" s="135">
        <v>0</v>
      </c>
    </row>
    <row r="1952" spans="2:16" ht="12.75" x14ac:dyDescent="0.2">
      <c r="B1952" s="61"/>
      <c r="C1952" s="62"/>
      <c r="D1952" s="62"/>
      <c r="E1952" s="62"/>
      <c r="F1952" s="45" t="s">
        <v>3392</v>
      </c>
      <c r="G1952" s="55" t="s">
        <v>3393</v>
      </c>
      <c r="H1952" s="46">
        <v>0</v>
      </c>
      <c r="I1952" s="46">
        <v>0</v>
      </c>
      <c r="J1952" s="46">
        <v>0</v>
      </c>
      <c r="K1952" s="46">
        <v>0</v>
      </c>
      <c r="L1952" s="46">
        <v>0</v>
      </c>
      <c r="M1952" s="46">
        <v>0</v>
      </c>
      <c r="N1952" s="46">
        <v>0</v>
      </c>
      <c r="O1952" s="46">
        <v>0</v>
      </c>
      <c r="P1952" s="135">
        <v>0</v>
      </c>
    </row>
    <row r="1953" spans="2:16" ht="12.75" x14ac:dyDescent="0.2">
      <c r="B1953" s="61"/>
      <c r="C1953" s="62"/>
      <c r="D1953" s="62"/>
      <c r="E1953" s="62"/>
      <c r="F1953" s="45" t="s">
        <v>3394</v>
      </c>
      <c r="G1953" s="55" t="s">
        <v>3395</v>
      </c>
      <c r="H1953" s="46">
        <v>0</v>
      </c>
      <c r="I1953" s="46">
        <v>0</v>
      </c>
      <c r="J1953" s="46">
        <v>0</v>
      </c>
      <c r="K1953" s="46">
        <v>0</v>
      </c>
      <c r="L1953" s="46">
        <v>0</v>
      </c>
      <c r="M1953" s="46">
        <v>0</v>
      </c>
      <c r="N1953" s="46">
        <v>0</v>
      </c>
      <c r="O1953" s="46">
        <v>0</v>
      </c>
      <c r="P1953" s="135">
        <v>0</v>
      </c>
    </row>
    <row r="1954" spans="2:16" ht="12.75" x14ac:dyDescent="0.2">
      <c r="B1954" s="25"/>
      <c r="C1954" s="24"/>
      <c r="D1954" s="24"/>
      <c r="E1954" s="24" t="s">
        <v>3396</v>
      </c>
      <c r="F1954" s="24"/>
      <c r="G1954" s="57" t="s">
        <v>3397</v>
      </c>
      <c r="H1954" s="26">
        <v>0</v>
      </c>
      <c r="I1954" s="26">
        <v>0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137">
        <v>0</v>
      </c>
    </row>
    <row r="1955" spans="2:16" ht="12.75" x14ac:dyDescent="0.2">
      <c r="B1955" s="61"/>
      <c r="C1955" s="62"/>
      <c r="D1955" s="62"/>
      <c r="E1955" s="62"/>
      <c r="F1955" s="45" t="s">
        <v>3398</v>
      </c>
      <c r="G1955" s="55" t="s">
        <v>3397</v>
      </c>
      <c r="H1955" s="46">
        <v>0</v>
      </c>
      <c r="I1955" s="46">
        <v>0</v>
      </c>
      <c r="J1955" s="46">
        <v>0</v>
      </c>
      <c r="K1955" s="46">
        <v>0</v>
      </c>
      <c r="L1955" s="46">
        <v>0</v>
      </c>
      <c r="M1955" s="46">
        <v>0</v>
      </c>
      <c r="N1955" s="46">
        <v>0</v>
      </c>
      <c r="O1955" s="46">
        <v>0</v>
      </c>
      <c r="P1955" s="135">
        <v>0</v>
      </c>
    </row>
    <row r="1956" spans="2:16" ht="15" customHeight="1" x14ac:dyDescent="0.2">
      <c r="B1956" s="65"/>
      <c r="C1956" s="39"/>
      <c r="D1956" s="39" t="s">
        <v>3399</v>
      </c>
      <c r="E1956" s="39"/>
      <c r="F1956" s="39"/>
      <c r="G1956" s="53" t="s">
        <v>3400</v>
      </c>
      <c r="H1956" s="40">
        <v>0</v>
      </c>
      <c r="I1956" s="40">
        <v>0</v>
      </c>
      <c r="J1956" s="40">
        <v>0</v>
      </c>
      <c r="K1956" s="40">
        <v>0</v>
      </c>
      <c r="L1956" s="40">
        <v>0</v>
      </c>
      <c r="M1956" s="40">
        <v>0</v>
      </c>
      <c r="N1956" s="40">
        <v>0</v>
      </c>
      <c r="O1956" s="40">
        <v>0</v>
      </c>
      <c r="P1956" s="133">
        <v>0</v>
      </c>
    </row>
    <row r="1957" spans="2:16" ht="15" customHeight="1" x14ac:dyDescent="0.2">
      <c r="B1957" s="25"/>
      <c r="C1957" s="24"/>
      <c r="D1957" s="24"/>
      <c r="E1957" s="24" t="s">
        <v>3401</v>
      </c>
      <c r="F1957" s="24"/>
      <c r="G1957" s="57" t="s">
        <v>3400</v>
      </c>
      <c r="H1957" s="26">
        <v>0</v>
      </c>
      <c r="I1957" s="26">
        <v>0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137">
        <v>0</v>
      </c>
    </row>
    <row r="1958" spans="2:16" ht="15" customHeight="1" x14ac:dyDescent="0.2">
      <c r="B1958" s="61"/>
      <c r="C1958" s="62"/>
      <c r="D1958" s="62"/>
      <c r="E1958" s="62"/>
      <c r="F1958" s="45" t="s">
        <v>3402</v>
      </c>
      <c r="G1958" s="55" t="s">
        <v>3403</v>
      </c>
      <c r="H1958" s="46">
        <v>0</v>
      </c>
      <c r="I1958" s="46">
        <v>0</v>
      </c>
      <c r="J1958" s="46">
        <v>0</v>
      </c>
      <c r="K1958" s="46">
        <v>0</v>
      </c>
      <c r="L1958" s="46">
        <v>0</v>
      </c>
      <c r="M1958" s="46">
        <v>0</v>
      </c>
      <c r="N1958" s="46">
        <v>0</v>
      </c>
      <c r="O1958" s="46">
        <v>0</v>
      </c>
      <c r="P1958" s="135">
        <v>0</v>
      </c>
    </row>
    <row r="1959" spans="2:16" ht="15" customHeight="1" x14ac:dyDescent="0.2">
      <c r="B1959" s="61"/>
      <c r="C1959" s="62"/>
      <c r="D1959" s="62"/>
      <c r="E1959" s="62"/>
      <c r="F1959" s="45" t="s">
        <v>3404</v>
      </c>
      <c r="G1959" s="55" t="s">
        <v>3405</v>
      </c>
      <c r="H1959" s="46">
        <v>0</v>
      </c>
      <c r="I1959" s="46">
        <v>0</v>
      </c>
      <c r="J1959" s="46">
        <v>0</v>
      </c>
      <c r="K1959" s="46">
        <v>0</v>
      </c>
      <c r="L1959" s="46">
        <v>0</v>
      </c>
      <c r="M1959" s="46">
        <v>0</v>
      </c>
      <c r="N1959" s="46">
        <v>0</v>
      </c>
      <c r="O1959" s="46">
        <v>0</v>
      </c>
      <c r="P1959" s="135">
        <v>0</v>
      </c>
    </row>
    <row r="1960" spans="2:16" ht="15" customHeight="1" x14ac:dyDescent="0.2">
      <c r="B1960" s="34"/>
      <c r="C1960" s="35" t="s">
        <v>3406</v>
      </c>
      <c r="D1960" s="35"/>
      <c r="E1960" s="35"/>
      <c r="F1960" s="35"/>
      <c r="G1960" s="52" t="s">
        <v>3407</v>
      </c>
      <c r="H1960" s="74">
        <v>0</v>
      </c>
      <c r="I1960" s="74">
        <v>0</v>
      </c>
      <c r="J1960" s="74">
        <v>0</v>
      </c>
      <c r="K1960" s="74">
        <v>0</v>
      </c>
      <c r="L1960" s="74">
        <v>0</v>
      </c>
      <c r="M1960" s="74">
        <v>0</v>
      </c>
      <c r="N1960" s="74">
        <v>0</v>
      </c>
      <c r="O1960" s="74">
        <v>0</v>
      </c>
      <c r="P1960" s="145">
        <v>0</v>
      </c>
    </row>
    <row r="1961" spans="2:16" ht="15" customHeight="1" x14ac:dyDescent="0.2">
      <c r="B1961" s="65"/>
      <c r="C1961" s="39"/>
      <c r="D1961" s="39" t="s">
        <v>3408</v>
      </c>
      <c r="E1961" s="39"/>
      <c r="F1961" s="39"/>
      <c r="G1961" s="53" t="s">
        <v>3409</v>
      </c>
      <c r="H1961" s="40">
        <v>0</v>
      </c>
      <c r="I1961" s="40">
        <v>0</v>
      </c>
      <c r="J1961" s="40">
        <v>0</v>
      </c>
      <c r="K1961" s="40">
        <v>0</v>
      </c>
      <c r="L1961" s="40">
        <v>0</v>
      </c>
      <c r="M1961" s="40">
        <v>0</v>
      </c>
      <c r="N1961" s="40">
        <v>0</v>
      </c>
      <c r="O1961" s="40">
        <v>0</v>
      </c>
      <c r="P1961" s="133">
        <v>0</v>
      </c>
    </row>
    <row r="1962" spans="2:16" ht="15" customHeight="1" x14ac:dyDescent="0.2">
      <c r="B1962" s="25"/>
      <c r="C1962" s="24"/>
      <c r="D1962" s="24"/>
      <c r="E1962" s="24" t="s">
        <v>3410</v>
      </c>
      <c r="F1962" s="24"/>
      <c r="G1962" s="57" t="s">
        <v>3409</v>
      </c>
      <c r="H1962" s="26">
        <v>0</v>
      </c>
      <c r="I1962" s="26">
        <v>0</v>
      </c>
      <c r="J1962" s="26">
        <v>0</v>
      </c>
      <c r="K1962" s="26">
        <v>0</v>
      </c>
      <c r="L1962" s="26">
        <v>0</v>
      </c>
      <c r="M1962" s="26">
        <v>0</v>
      </c>
      <c r="N1962" s="26">
        <v>0</v>
      </c>
      <c r="O1962" s="26">
        <v>0</v>
      </c>
      <c r="P1962" s="137">
        <v>0</v>
      </c>
    </row>
    <row r="1963" spans="2:16" ht="15" customHeight="1" x14ac:dyDescent="0.2">
      <c r="B1963" s="65"/>
      <c r="C1963" s="39"/>
      <c r="D1963" s="39" t="s">
        <v>3411</v>
      </c>
      <c r="E1963" s="39"/>
      <c r="F1963" s="39"/>
      <c r="G1963" s="53" t="s">
        <v>3412</v>
      </c>
      <c r="H1963" s="40">
        <v>0</v>
      </c>
      <c r="I1963" s="40">
        <v>0</v>
      </c>
      <c r="J1963" s="40">
        <v>0</v>
      </c>
      <c r="K1963" s="40">
        <v>0</v>
      </c>
      <c r="L1963" s="40">
        <v>0</v>
      </c>
      <c r="M1963" s="40">
        <v>0</v>
      </c>
      <c r="N1963" s="40">
        <v>0</v>
      </c>
      <c r="O1963" s="40">
        <v>0</v>
      </c>
      <c r="P1963" s="133">
        <v>0</v>
      </c>
    </row>
    <row r="1964" spans="2:16" ht="15" customHeight="1" x14ac:dyDescent="0.2">
      <c r="B1964" s="25"/>
      <c r="C1964" s="24"/>
      <c r="D1964" s="24"/>
      <c r="E1964" s="24" t="s">
        <v>3413</v>
      </c>
      <c r="F1964" s="24"/>
      <c r="G1964" s="57" t="s">
        <v>3412</v>
      </c>
      <c r="H1964" s="26">
        <v>0</v>
      </c>
      <c r="I1964" s="26">
        <v>0</v>
      </c>
      <c r="J1964" s="26">
        <v>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137">
        <v>0</v>
      </c>
    </row>
    <row r="1965" spans="2:16" ht="15" customHeight="1" x14ac:dyDescent="0.2">
      <c r="B1965" s="61"/>
      <c r="C1965" s="62"/>
      <c r="D1965" s="62"/>
      <c r="E1965" s="62"/>
      <c r="F1965" s="45" t="s">
        <v>3414</v>
      </c>
      <c r="G1965" s="55" t="s">
        <v>3415</v>
      </c>
      <c r="H1965" s="46">
        <v>53793.83</v>
      </c>
      <c r="I1965" s="46">
        <v>33103.379999999997</v>
      </c>
      <c r="J1965" s="46">
        <v>40740.28</v>
      </c>
      <c r="K1965" s="46">
        <v>132369.46</v>
      </c>
      <c r="L1965" s="46">
        <v>216228.46</v>
      </c>
      <c r="M1965" s="46">
        <v>176082.06</v>
      </c>
      <c r="N1965" s="46">
        <v>179087.68</v>
      </c>
      <c r="O1965" s="46">
        <v>172320.51</v>
      </c>
      <c r="P1965" s="135">
        <v>225953.17</v>
      </c>
    </row>
    <row r="1966" spans="2:16" ht="15" customHeight="1" x14ac:dyDescent="0.2">
      <c r="B1966" s="34"/>
      <c r="C1966" s="35" t="s">
        <v>3416</v>
      </c>
      <c r="D1966" s="35"/>
      <c r="E1966" s="35"/>
      <c r="F1966" s="35"/>
      <c r="G1966" s="52" t="s">
        <v>3417</v>
      </c>
      <c r="H1966" s="74">
        <v>0</v>
      </c>
      <c r="I1966" s="74">
        <v>0</v>
      </c>
      <c r="J1966" s="74">
        <v>0</v>
      </c>
      <c r="K1966" s="74">
        <v>0</v>
      </c>
      <c r="L1966" s="74">
        <v>0</v>
      </c>
      <c r="M1966" s="74">
        <v>0</v>
      </c>
      <c r="N1966" s="74">
        <v>0</v>
      </c>
      <c r="O1966" s="74">
        <v>0</v>
      </c>
      <c r="P1966" s="145">
        <v>0</v>
      </c>
    </row>
    <row r="1967" spans="2:16" ht="15" customHeight="1" x14ac:dyDescent="0.2">
      <c r="B1967" s="65"/>
      <c r="C1967" s="39"/>
      <c r="D1967" s="39" t="s">
        <v>3418</v>
      </c>
      <c r="E1967" s="39"/>
      <c r="F1967" s="39"/>
      <c r="G1967" s="53" t="s">
        <v>3419</v>
      </c>
      <c r="H1967" s="40">
        <v>0</v>
      </c>
      <c r="I1967" s="40">
        <v>0</v>
      </c>
      <c r="J1967" s="40">
        <v>0</v>
      </c>
      <c r="K1967" s="40">
        <v>0</v>
      </c>
      <c r="L1967" s="40">
        <v>0</v>
      </c>
      <c r="M1967" s="40">
        <v>0</v>
      </c>
      <c r="N1967" s="40">
        <v>0</v>
      </c>
      <c r="O1967" s="40">
        <v>0</v>
      </c>
      <c r="P1967" s="133">
        <v>0</v>
      </c>
    </row>
    <row r="1968" spans="2:16" ht="15" customHeight="1" x14ac:dyDescent="0.2">
      <c r="B1968" s="25"/>
      <c r="C1968" s="24"/>
      <c r="D1968" s="24"/>
      <c r="E1968" s="24" t="s">
        <v>3420</v>
      </c>
      <c r="F1968" s="24"/>
      <c r="G1968" s="57" t="s">
        <v>3421</v>
      </c>
      <c r="H1968" s="26">
        <v>0</v>
      </c>
      <c r="I1968" s="26">
        <v>0</v>
      </c>
      <c r="J1968" s="26">
        <v>0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137">
        <v>0</v>
      </c>
    </row>
    <row r="1969" spans="2:16" ht="15" customHeight="1" x14ac:dyDescent="0.2">
      <c r="B1969" s="61"/>
      <c r="C1969" s="62"/>
      <c r="D1969" s="62"/>
      <c r="E1969" s="62"/>
      <c r="F1969" s="45" t="s">
        <v>3422</v>
      </c>
      <c r="G1969" s="55" t="s">
        <v>3421</v>
      </c>
      <c r="H1969" s="46">
        <v>98.47</v>
      </c>
      <c r="I1969" s="46">
        <v>1501.69</v>
      </c>
      <c r="J1969" s="46">
        <v>2790.57</v>
      </c>
      <c r="K1969" s="46">
        <v>2250.34</v>
      </c>
      <c r="L1969" s="46">
        <v>4337.24</v>
      </c>
      <c r="M1969" s="46">
        <v>1008.38</v>
      </c>
      <c r="N1969" s="46">
        <v>1368.17</v>
      </c>
      <c r="O1969" s="46">
        <v>2137.89</v>
      </c>
      <c r="P1969" s="135">
        <v>3759.46</v>
      </c>
    </row>
    <row r="1970" spans="2:16" ht="15" customHeight="1" x14ac:dyDescent="0.2">
      <c r="B1970" s="25"/>
      <c r="C1970" s="24"/>
      <c r="D1970" s="24"/>
      <c r="E1970" s="24" t="s">
        <v>3423</v>
      </c>
      <c r="F1970" s="24"/>
      <c r="G1970" s="57" t="s">
        <v>3424</v>
      </c>
      <c r="H1970" s="26">
        <v>0</v>
      </c>
      <c r="I1970" s="26">
        <v>0</v>
      </c>
      <c r="J1970" s="26">
        <v>0</v>
      </c>
      <c r="K1970" s="26">
        <v>0</v>
      </c>
      <c r="L1970" s="26">
        <v>0</v>
      </c>
      <c r="M1970" s="26">
        <v>0</v>
      </c>
      <c r="N1970" s="26">
        <v>0</v>
      </c>
      <c r="O1970" s="26">
        <v>0</v>
      </c>
      <c r="P1970" s="137">
        <v>0</v>
      </c>
    </row>
    <row r="1971" spans="2:16" ht="15" customHeight="1" x14ac:dyDescent="0.2">
      <c r="B1971" s="61"/>
      <c r="C1971" s="62"/>
      <c r="D1971" s="62"/>
      <c r="E1971" s="62"/>
      <c r="F1971" s="45" t="s">
        <v>3425</v>
      </c>
      <c r="G1971" s="55" t="s">
        <v>3424</v>
      </c>
      <c r="H1971" s="46">
        <v>3259704.21</v>
      </c>
      <c r="I1971" s="46">
        <v>961076.46</v>
      </c>
      <c r="J1971" s="46">
        <v>1098904.3500000001</v>
      </c>
      <c r="K1971" s="46">
        <v>902938.44</v>
      </c>
      <c r="L1971" s="46">
        <v>876605.98</v>
      </c>
      <c r="M1971" s="46">
        <v>504470.14</v>
      </c>
      <c r="N1971" s="46">
        <v>752164.44</v>
      </c>
      <c r="O1971" s="46">
        <v>936709.64</v>
      </c>
      <c r="P1971" s="135">
        <v>665226.43999999994</v>
      </c>
    </row>
    <row r="1972" spans="2:16" ht="15" customHeight="1" x14ac:dyDescent="0.2">
      <c r="B1972" s="25"/>
      <c r="C1972" s="24"/>
      <c r="D1972" s="24"/>
      <c r="E1972" s="24" t="s">
        <v>3426</v>
      </c>
      <c r="F1972" s="24"/>
      <c r="G1972" s="57" t="s">
        <v>3427</v>
      </c>
      <c r="H1972" s="26">
        <v>0</v>
      </c>
      <c r="I1972" s="26">
        <v>0</v>
      </c>
      <c r="J1972" s="26">
        <v>0</v>
      </c>
      <c r="K1972" s="26">
        <v>0</v>
      </c>
      <c r="L1972" s="26">
        <v>0</v>
      </c>
      <c r="M1972" s="26">
        <v>0</v>
      </c>
      <c r="N1972" s="26">
        <v>0</v>
      </c>
      <c r="O1972" s="26">
        <v>0</v>
      </c>
      <c r="P1972" s="137">
        <v>0</v>
      </c>
    </row>
    <row r="1973" spans="2:16" ht="15" customHeight="1" x14ac:dyDescent="0.2">
      <c r="B1973" s="61"/>
      <c r="C1973" s="62"/>
      <c r="D1973" s="62"/>
      <c r="E1973" s="62"/>
      <c r="F1973" s="45" t="s">
        <v>3428</v>
      </c>
      <c r="G1973" s="55" t="s">
        <v>3429</v>
      </c>
      <c r="H1973" s="46">
        <v>414.42</v>
      </c>
      <c r="I1973" s="46">
        <v>86.3</v>
      </c>
      <c r="J1973" s="46">
        <v>50.8</v>
      </c>
      <c r="K1973" s="46">
        <v>27.6</v>
      </c>
      <c r="L1973" s="46">
        <v>1900</v>
      </c>
      <c r="M1973" s="46">
        <v>0</v>
      </c>
      <c r="N1973" s="46">
        <v>334.62</v>
      </c>
      <c r="O1973" s="46">
        <v>75</v>
      </c>
      <c r="P1973" s="135">
        <v>498.83</v>
      </c>
    </row>
    <row r="1974" spans="2:16" ht="15" customHeight="1" x14ac:dyDescent="0.2">
      <c r="B1974" s="61"/>
      <c r="C1974" s="62"/>
      <c r="D1974" s="62"/>
      <c r="E1974" s="62"/>
      <c r="F1974" s="45" t="s">
        <v>3430</v>
      </c>
      <c r="G1974" s="55" t="s">
        <v>3431</v>
      </c>
      <c r="H1974" s="46">
        <v>180191.1</v>
      </c>
      <c r="I1974" s="46">
        <v>131876.78</v>
      </c>
      <c r="J1974" s="46">
        <v>271273.56</v>
      </c>
      <c r="K1974" s="46">
        <v>151255.20000000001</v>
      </c>
      <c r="L1974" s="46">
        <v>164189.09</v>
      </c>
      <c r="M1974" s="46">
        <v>127711.7</v>
      </c>
      <c r="N1974" s="46">
        <v>192784.84</v>
      </c>
      <c r="O1974" s="46">
        <v>157676.98000000001</v>
      </c>
      <c r="P1974" s="135">
        <v>77827.259999999995</v>
      </c>
    </row>
    <row r="1975" spans="2:16" ht="15" customHeight="1" x14ac:dyDescent="0.2">
      <c r="B1975" s="61"/>
      <c r="C1975" s="62"/>
      <c r="D1975" s="62"/>
      <c r="E1975" s="62"/>
      <c r="F1975" s="45" t="s">
        <v>3432</v>
      </c>
      <c r="G1975" s="55" t="s">
        <v>3433</v>
      </c>
      <c r="H1975" s="46">
        <v>23.35</v>
      </c>
      <c r="I1975" s="46">
        <v>1435.91</v>
      </c>
      <c r="J1975" s="46">
        <v>328.7</v>
      </c>
      <c r="K1975" s="46">
        <v>263.7</v>
      </c>
      <c r="L1975" s="46">
        <v>39.92</v>
      </c>
      <c r="M1975" s="46">
        <v>1173.76</v>
      </c>
      <c r="N1975" s="46">
        <v>324.32</v>
      </c>
      <c r="O1975" s="46">
        <v>8175.07</v>
      </c>
      <c r="P1975" s="135">
        <v>1753.53</v>
      </c>
    </row>
    <row r="1976" spans="2:16" ht="15" customHeight="1" x14ac:dyDescent="0.2">
      <c r="B1976" s="61"/>
      <c r="C1976" s="62"/>
      <c r="D1976" s="62"/>
      <c r="E1976" s="62"/>
      <c r="F1976" s="45" t="s">
        <v>3434</v>
      </c>
      <c r="G1976" s="55" t="s">
        <v>3435</v>
      </c>
      <c r="H1976" s="46">
        <v>0</v>
      </c>
      <c r="I1976" s="46">
        <v>0</v>
      </c>
      <c r="J1976" s="46">
        <v>0</v>
      </c>
      <c r="K1976" s="46">
        <v>0</v>
      </c>
      <c r="L1976" s="46">
        <v>0</v>
      </c>
      <c r="M1976" s="46">
        <v>0</v>
      </c>
      <c r="N1976" s="46">
        <v>0</v>
      </c>
      <c r="O1976" s="46">
        <v>0</v>
      </c>
      <c r="P1976" s="135">
        <v>0</v>
      </c>
    </row>
    <row r="1977" spans="2:16" ht="15" customHeight="1" x14ac:dyDescent="0.2">
      <c r="B1977" s="61"/>
      <c r="C1977" s="62"/>
      <c r="D1977" s="62"/>
      <c r="E1977" s="62"/>
      <c r="F1977" s="45" t="s">
        <v>3436</v>
      </c>
      <c r="G1977" s="55" t="s">
        <v>3437</v>
      </c>
      <c r="H1977" s="46">
        <v>17017.310000000001</v>
      </c>
      <c r="I1977" s="46">
        <v>35669.550000000003</v>
      </c>
      <c r="J1977" s="46">
        <v>10981.91</v>
      </c>
      <c r="K1977" s="46">
        <v>31729.43</v>
      </c>
      <c r="L1977" s="46">
        <v>39476.14</v>
      </c>
      <c r="M1977" s="46">
        <v>33485.269999999997</v>
      </c>
      <c r="N1977" s="46">
        <v>23468.63</v>
      </c>
      <c r="O1977" s="46">
        <v>24308.91</v>
      </c>
      <c r="P1977" s="135">
        <v>32137.1</v>
      </c>
    </row>
    <row r="1978" spans="2:16" ht="15" customHeight="1" x14ac:dyDescent="0.2">
      <c r="B1978" s="65"/>
      <c r="C1978" s="39"/>
      <c r="D1978" s="39" t="s">
        <v>3438</v>
      </c>
      <c r="E1978" s="39"/>
      <c r="F1978" s="39"/>
      <c r="G1978" s="53" t="s">
        <v>3439</v>
      </c>
      <c r="H1978" s="40">
        <v>0</v>
      </c>
      <c r="I1978" s="40">
        <v>0</v>
      </c>
      <c r="J1978" s="40">
        <v>0</v>
      </c>
      <c r="K1978" s="40">
        <v>0</v>
      </c>
      <c r="L1978" s="40">
        <v>0</v>
      </c>
      <c r="M1978" s="40">
        <v>0</v>
      </c>
      <c r="N1978" s="40">
        <v>0</v>
      </c>
      <c r="O1978" s="40">
        <v>0</v>
      </c>
      <c r="P1978" s="133">
        <v>0</v>
      </c>
    </row>
    <row r="1979" spans="2:16" ht="15" customHeight="1" x14ac:dyDescent="0.2">
      <c r="B1979" s="25"/>
      <c r="C1979" s="24"/>
      <c r="D1979" s="24"/>
      <c r="E1979" s="24" t="s">
        <v>3440</v>
      </c>
      <c r="F1979" s="24"/>
      <c r="G1979" s="57" t="s">
        <v>3439</v>
      </c>
      <c r="H1979" s="26">
        <v>0</v>
      </c>
      <c r="I1979" s="26">
        <v>0</v>
      </c>
      <c r="J1979" s="26">
        <v>0</v>
      </c>
      <c r="K1979" s="26">
        <v>0</v>
      </c>
      <c r="L1979" s="26">
        <v>0</v>
      </c>
      <c r="M1979" s="26">
        <v>0</v>
      </c>
      <c r="N1979" s="26">
        <v>0</v>
      </c>
      <c r="O1979" s="26">
        <v>0</v>
      </c>
      <c r="P1979" s="137">
        <v>0</v>
      </c>
    </row>
    <row r="1980" spans="2:16" ht="15" customHeight="1" x14ac:dyDescent="0.2">
      <c r="B1980" s="61"/>
      <c r="C1980" s="62"/>
      <c r="D1980" s="62"/>
      <c r="E1980" s="62"/>
      <c r="F1980" s="45" t="s">
        <v>3441</v>
      </c>
      <c r="G1980" s="55" t="s">
        <v>3439</v>
      </c>
      <c r="H1980" s="46">
        <v>51861.279999999999</v>
      </c>
      <c r="I1980" s="46">
        <v>44468.22</v>
      </c>
      <c r="J1980" s="46">
        <v>55973.19</v>
      </c>
      <c r="K1980" s="46">
        <v>42720.14</v>
      </c>
      <c r="L1980" s="46">
        <v>68323.009999999995</v>
      </c>
      <c r="M1980" s="46">
        <v>80411.27</v>
      </c>
      <c r="N1980" s="46">
        <v>154590.95000000001</v>
      </c>
      <c r="O1980" s="46">
        <v>87254.09</v>
      </c>
      <c r="P1980" s="135">
        <v>56743.87</v>
      </c>
    </row>
    <row r="1981" spans="2:16" ht="15" customHeight="1" x14ac:dyDescent="0.2">
      <c r="B1981" s="34"/>
      <c r="C1981" s="35" t="s">
        <v>3442</v>
      </c>
      <c r="D1981" s="35"/>
      <c r="E1981" s="35"/>
      <c r="F1981" s="35"/>
      <c r="G1981" s="52" t="s">
        <v>3443</v>
      </c>
      <c r="H1981" s="74">
        <v>0</v>
      </c>
      <c r="I1981" s="74">
        <v>0</v>
      </c>
      <c r="J1981" s="74">
        <v>0</v>
      </c>
      <c r="K1981" s="74">
        <v>0</v>
      </c>
      <c r="L1981" s="74">
        <v>0</v>
      </c>
      <c r="M1981" s="74">
        <v>0</v>
      </c>
      <c r="N1981" s="74">
        <v>0</v>
      </c>
      <c r="O1981" s="74">
        <v>0</v>
      </c>
      <c r="P1981" s="145">
        <v>0</v>
      </c>
    </row>
    <row r="1982" spans="2:16" ht="15" customHeight="1" x14ac:dyDescent="0.2">
      <c r="B1982" s="65"/>
      <c r="C1982" s="39"/>
      <c r="D1982" s="39" t="s">
        <v>3444</v>
      </c>
      <c r="E1982" s="39"/>
      <c r="F1982" s="39"/>
      <c r="G1982" s="53" t="s">
        <v>3445</v>
      </c>
      <c r="H1982" s="40">
        <v>0</v>
      </c>
      <c r="I1982" s="40">
        <v>0</v>
      </c>
      <c r="J1982" s="40">
        <v>0</v>
      </c>
      <c r="K1982" s="40">
        <v>0</v>
      </c>
      <c r="L1982" s="40">
        <v>0</v>
      </c>
      <c r="M1982" s="40">
        <v>0</v>
      </c>
      <c r="N1982" s="40">
        <v>0</v>
      </c>
      <c r="O1982" s="40">
        <v>0</v>
      </c>
      <c r="P1982" s="133">
        <v>0</v>
      </c>
    </row>
    <row r="1983" spans="2:16" ht="15" customHeight="1" x14ac:dyDescent="0.2">
      <c r="B1983" s="25"/>
      <c r="C1983" s="24"/>
      <c r="D1983" s="24"/>
      <c r="E1983" s="24" t="s">
        <v>3446</v>
      </c>
      <c r="F1983" s="24"/>
      <c r="G1983" s="57" t="s">
        <v>3445</v>
      </c>
      <c r="H1983" s="26">
        <v>0</v>
      </c>
      <c r="I1983" s="26">
        <v>0</v>
      </c>
      <c r="J1983" s="26">
        <v>0</v>
      </c>
      <c r="K1983" s="26">
        <v>0</v>
      </c>
      <c r="L1983" s="26">
        <v>0</v>
      </c>
      <c r="M1983" s="26">
        <v>0</v>
      </c>
      <c r="N1983" s="26">
        <v>0</v>
      </c>
      <c r="O1983" s="26">
        <v>0</v>
      </c>
      <c r="P1983" s="137">
        <v>0</v>
      </c>
    </row>
    <row r="1984" spans="2:16" ht="15" customHeight="1" x14ac:dyDescent="0.2">
      <c r="B1984" s="61"/>
      <c r="C1984" s="62"/>
      <c r="D1984" s="62"/>
      <c r="E1984" s="62"/>
      <c r="F1984" s="45" t="s">
        <v>3447</v>
      </c>
      <c r="G1984" s="55" t="s">
        <v>3445</v>
      </c>
      <c r="H1984" s="46">
        <v>4681033.41</v>
      </c>
      <c r="I1984" s="46">
        <v>309306.53000000003</v>
      </c>
      <c r="J1984" s="46">
        <v>190129.84</v>
      </c>
      <c r="K1984" s="46">
        <v>380022.71</v>
      </c>
      <c r="L1984" s="46">
        <v>382050.14</v>
      </c>
      <c r="M1984" s="46">
        <v>173661.85</v>
      </c>
      <c r="N1984" s="46">
        <v>249209.5</v>
      </c>
      <c r="O1984" s="46">
        <v>275664.57</v>
      </c>
      <c r="P1984" s="135">
        <v>330852.09000000003</v>
      </c>
    </row>
    <row r="1985" spans="2:16" ht="15" customHeight="1" x14ac:dyDescent="0.2">
      <c r="B1985" s="65"/>
      <c r="C1985" s="39"/>
      <c r="D1985" s="39" t="s">
        <v>3448</v>
      </c>
      <c r="E1985" s="39"/>
      <c r="F1985" s="39"/>
      <c r="G1985" s="53" t="s">
        <v>3449</v>
      </c>
      <c r="H1985" s="40">
        <v>0</v>
      </c>
      <c r="I1985" s="40">
        <v>0</v>
      </c>
      <c r="J1985" s="40">
        <v>0</v>
      </c>
      <c r="K1985" s="40">
        <v>0</v>
      </c>
      <c r="L1985" s="40">
        <v>0</v>
      </c>
      <c r="M1985" s="40">
        <v>0</v>
      </c>
      <c r="N1985" s="40">
        <v>0</v>
      </c>
      <c r="O1985" s="40">
        <v>0</v>
      </c>
      <c r="P1985" s="133">
        <v>0</v>
      </c>
    </row>
    <row r="1986" spans="2:16" ht="15" customHeight="1" x14ac:dyDescent="0.2">
      <c r="B1986" s="25"/>
      <c r="C1986" s="24"/>
      <c r="D1986" s="24"/>
      <c r="E1986" s="24" t="s">
        <v>3450</v>
      </c>
      <c r="F1986" s="24"/>
      <c r="G1986" s="57" t="s">
        <v>3449</v>
      </c>
      <c r="H1986" s="26">
        <v>0</v>
      </c>
      <c r="I1986" s="26">
        <v>0</v>
      </c>
      <c r="J1986" s="26">
        <v>0</v>
      </c>
      <c r="K1986" s="26">
        <v>0</v>
      </c>
      <c r="L1986" s="26">
        <v>0</v>
      </c>
      <c r="M1986" s="26">
        <v>0</v>
      </c>
      <c r="N1986" s="26">
        <v>0</v>
      </c>
      <c r="O1986" s="26">
        <v>0</v>
      </c>
      <c r="P1986" s="137">
        <v>0</v>
      </c>
    </row>
    <row r="1987" spans="2:16" ht="15" customHeight="1" x14ac:dyDescent="0.2">
      <c r="B1987" s="61"/>
      <c r="C1987" s="62"/>
      <c r="D1987" s="62"/>
      <c r="E1987" s="62"/>
      <c r="F1987" s="45" t="s">
        <v>3451</v>
      </c>
      <c r="G1987" s="55" t="s">
        <v>3449</v>
      </c>
      <c r="H1987" s="46">
        <v>7.31</v>
      </c>
      <c r="I1987" s="46">
        <v>15.95</v>
      </c>
      <c r="J1987" s="46">
        <v>8.59</v>
      </c>
      <c r="K1987" s="46">
        <v>7.62</v>
      </c>
      <c r="L1987" s="46">
        <v>370.41</v>
      </c>
      <c r="M1987" s="46">
        <v>12.89</v>
      </c>
      <c r="N1987" s="46">
        <v>33.200000000000003</v>
      </c>
      <c r="O1987" s="46">
        <v>416.2</v>
      </c>
      <c r="P1987" s="135">
        <v>21.6</v>
      </c>
    </row>
    <row r="1988" spans="2:16" ht="15" customHeight="1" x14ac:dyDescent="0.2">
      <c r="B1988" s="34"/>
      <c r="C1988" s="35" t="s">
        <v>3452</v>
      </c>
      <c r="D1988" s="35"/>
      <c r="E1988" s="35"/>
      <c r="F1988" s="35"/>
      <c r="G1988" s="52" t="s">
        <v>3453</v>
      </c>
      <c r="H1988" s="74">
        <v>0</v>
      </c>
      <c r="I1988" s="74">
        <v>0</v>
      </c>
      <c r="J1988" s="74">
        <v>0</v>
      </c>
      <c r="K1988" s="74">
        <v>0</v>
      </c>
      <c r="L1988" s="74">
        <v>0</v>
      </c>
      <c r="M1988" s="74">
        <v>0</v>
      </c>
      <c r="N1988" s="74">
        <v>0</v>
      </c>
      <c r="O1988" s="74">
        <v>0</v>
      </c>
      <c r="P1988" s="145">
        <v>0</v>
      </c>
    </row>
    <row r="1989" spans="2:16" ht="15" customHeight="1" x14ac:dyDescent="0.2">
      <c r="B1989" s="65"/>
      <c r="C1989" s="39"/>
      <c r="D1989" s="39" t="s">
        <v>3454</v>
      </c>
      <c r="E1989" s="39"/>
      <c r="F1989" s="39"/>
      <c r="G1989" s="53" t="s">
        <v>3455</v>
      </c>
      <c r="H1989" s="40">
        <v>0</v>
      </c>
      <c r="I1989" s="40">
        <v>0</v>
      </c>
      <c r="J1989" s="40">
        <v>0</v>
      </c>
      <c r="K1989" s="40">
        <v>0</v>
      </c>
      <c r="L1989" s="40">
        <v>0</v>
      </c>
      <c r="M1989" s="40">
        <v>0</v>
      </c>
      <c r="N1989" s="40">
        <v>0</v>
      </c>
      <c r="O1989" s="40">
        <v>0</v>
      </c>
      <c r="P1989" s="133">
        <v>0</v>
      </c>
    </row>
    <row r="1990" spans="2:16" ht="15" customHeight="1" x14ac:dyDescent="0.2">
      <c r="B1990" s="25"/>
      <c r="C1990" s="24"/>
      <c r="D1990" s="24"/>
      <c r="E1990" s="24" t="s">
        <v>3456</v>
      </c>
      <c r="F1990" s="24"/>
      <c r="G1990" s="57" t="s">
        <v>3457</v>
      </c>
      <c r="H1990" s="26">
        <v>0</v>
      </c>
      <c r="I1990" s="26">
        <v>0</v>
      </c>
      <c r="J1990" s="26">
        <v>0</v>
      </c>
      <c r="K1990" s="26">
        <v>0</v>
      </c>
      <c r="L1990" s="26">
        <v>0</v>
      </c>
      <c r="M1990" s="26">
        <v>0</v>
      </c>
      <c r="N1990" s="26">
        <v>0</v>
      </c>
      <c r="O1990" s="26">
        <v>0</v>
      </c>
      <c r="P1990" s="137">
        <v>0</v>
      </c>
    </row>
    <row r="1991" spans="2:16" ht="15" customHeight="1" x14ac:dyDescent="0.2">
      <c r="B1991" s="61"/>
      <c r="C1991" s="62"/>
      <c r="D1991" s="62"/>
      <c r="E1991" s="62"/>
      <c r="F1991" s="45" t="s">
        <v>3458</v>
      </c>
      <c r="G1991" s="55" t="s">
        <v>3457</v>
      </c>
      <c r="H1991" s="46">
        <v>0</v>
      </c>
      <c r="I1991" s="46">
        <v>0</v>
      </c>
      <c r="J1991" s="46">
        <v>97.13</v>
      </c>
      <c r="K1991" s="46">
        <v>12.86</v>
      </c>
      <c r="L1991" s="46">
        <v>78.010000000000005</v>
      </c>
      <c r="M1991" s="46">
        <v>40.659999999999997</v>
      </c>
      <c r="N1991" s="46">
        <v>0</v>
      </c>
      <c r="O1991" s="46">
        <v>110.42</v>
      </c>
      <c r="P1991" s="135">
        <v>582.70000000000005</v>
      </c>
    </row>
    <row r="1992" spans="2:16" ht="15" customHeight="1" x14ac:dyDescent="0.2">
      <c r="B1992" s="25"/>
      <c r="C1992" s="24"/>
      <c r="D1992" s="24"/>
      <c r="E1992" s="24" t="s">
        <v>3459</v>
      </c>
      <c r="F1992" s="24"/>
      <c r="G1992" s="57" t="s">
        <v>3460</v>
      </c>
      <c r="H1992" s="26">
        <v>0</v>
      </c>
      <c r="I1992" s="26">
        <v>0</v>
      </c>
      <c r="J1992" s="26">
        <v>0</v>
      </c>
      <c r="K1992" s="26">
        <v>0</v>
      </c>
      <c r="L1992" s="26">
        <v>0</v>
      </c>
      <c r="M1992" s="26">
        <v>0</v>
      </c>
      <c r="N1992" s="26">
        <v>0</v>
      </c>
      <c r="O1992" s="26">
        <v>0</v>
      </c>
      <c r="P1992" s="137">
        <v>0</v>
      </c>
    </row>
    <row r="1993" spans="2:16" ht="15" customHeight="1" x14ac:dyDescent="0.2">
      <c r="B1993" s="61"/>
      <c r="C1993" s="62"/>
      <c r="D1993" s="62"/>
      <c r="E1993" s="62"/>
      <c r="F1993" s="45" t="s">
        <v>3461</v>
      </c>
      <c r="G1993" s="55" t="s">
        <v>3460</v>
      </c>
      <c r="H1993" s="46">
        <v>895.35</v>
      </c>
      <c r="I1993" s="46">
        <v>167.62</v>
      </c>
      <c r="J1993" s="46">
        <v>2040.34</v>
      </c>
      <c r="K1993" s="46">
        <v>2919.6</v>
      </c>
      <c r="L1993" s="46">
        <v>364.98</v>
      </c>
      <c r="M1993" s="46">
        <v>128.65</v>
      </c>
      <c r="N1993" s="46">
        <v>3821.25</v>
      </c>
      <c r="O1993" s="46">
        <v>77.069999999999993</v>
      </c>
      <c r="P1993" s="135">
        <v>71.150000000000006</v>
      </c>
    </row>
    <row r="1994" spans="2:16" ht="15" customHeight="1" x14ac:dyDescent="0.2">
      <c r="B1994" s="25"/>
      <c r="C1994" s="24"/>
      <c r="D1994" s="24"/>
      <c r="E1994" s="24" t="s">
        <v>3462</v>
      </c>
      <c r="F1994" s="24"/>
      <c r="G1994" s="57" t="s">
        <v>3463</v>
      </c>
      <c r="H1994" s="26">
        <v>0</v>
      </c>
      <c r="I1994" s="26">
        <v>0</v>
      </c>
      <c r="J1994" s="26">
        <v>0</v>
      </c>
      <c r="K1994" s="26">
        <v>0</v>
      </c>
      <c r="L1994" s="26">
        <v>0</v>
      </c>
      <c r="M1994" s="26">
        <v>0</v>
      </c>
      <c r="N1994" s="26">
        <v>0</v>
      </c>
      <c r="O1994" s="26">
        <v>0</v>
      </c>
      <c r="P1994" s="137">
        <v>0</v>
      </c>
    </row>
    <row r="1995" spans="2:16" ht="15" customHeight="1" x14ac:dyDescent="0.2">
      <c r="B1995" s="61"/>
      <c r="C1995" s="62"/>
      <c r="D1995" s="62"/>
      <c r="E1995" s="62"/>
      <c r="F1995" s="45" t="s">
        <v>3464</v>
      </c>
      <c r="G1995" s="55" t="s">
        <v>3465</v>
      </c>
      <c r="H1995" s="46">
        <v>0</v>
      </c>
      <c r="I1995" s="46">
        <v>0</v>
      </c>
      <c r="J1995" s="46">
        <v>0</v>
      </c>
      <c r="K1995" s="46">
        <v>0</v>
      </c>
      <c r="L1995" s="46">
        <v>0</v>
      </c>
      <c r="M1995" s="46">
        <v>0</v>
      </c>
      <c r="N1995" s="46">
        <v>0</v>
      </c>
      <c r="O1995" s="46">
        <v>0</v>
      </c>
      <c r="P1995" s="135">
        <v>0</v>
      </c>
    </row>
    <row r="1996" spans="2:16" ht="15" customHeight="1" x14ac:dyDescent="0.2">
      <c r="B1996" s="61"/>
      <c r="C1996" s="62"/>
      <c r="D1996" s="62"/>
      <c r="E1996" s="62"/>
      <c r="F1996" s="45" t="s">
        <v>3466</v>
      </c>
      <c r="G1996" s="55" t="s">
        <v>3467</v>
      </c>
      <c r="H1996" s="46">
        <v>14329.61</v>
      </c>
      <c r="I1996" s="46">
        <v>13540.57</v>
      </c>
      <c r="J1996" s="46">
        <v>13687.59</v>
      </c>
      <c r="K1996" s="46">
        <v>13565.62</v>
      </c>
      <c r="L1996" s="46">
        <v>13157.34</v>
      </c>
      <c r="M1996" s="46">
        <v>21953.17</v>
      </c>
      <c r="N1996" s="46">
        <v>2552.23</v>
      </c>
      <c r="O1996" s="46">
        <v>5077.22</v>
      </c>
      <c r="P1996" s="135">
        <v>8892.2999999999993</v>
      </c>
    </row>
    <row r="1997" spans="2:16" ht="15" customHeight="1" x14ac:dyDescent="0.2">
      <c r="B1997" s="61"/>
      <c r="C1997" s="62"/>
      <c r="D1997" s="62"/>
      <c r="E1997" s="62"/>
      <c r="F1997" s="45" t="s">
        <v>3468</v>
      </c>
      <c r="G1997" s="55" t="s">
        <v>3469</v>
      </c>
      <c r="H1997" s="46">
        <v>1130.8699999999999</v>
      </c>
      <c r="I1997" s="46">
        <v>792.17</v>
      </c>
      <c r="J1997" s="46">
        <v>157.96</v>
      </c>
      <c r="K1997" s="46">
        <v>3147.69</v>
      </c>
      <c r="L1997" s="46">
        <v>234.51</v>
      </c>
      <c r="M1997" s="46">
        <v>1416.86</v>
      </c>
      <c r="N1997" s="46">
        <v>863.41</v>
      </c>
      <c r="O1997" s="46">
        <v>4.1100000000000003</v>
      </c>
      <c r="P1997" s="135">
        <v>153.22</v>
      </c>
    </row>
    <row r="1998" spans="2:16" ht="15" customHeight="1" x14ac:dyDescent="0.2">
      <c r="B1998" s="61"/>
      <c r="C1998" s="62"/>
      <c r="D1998" s="62"/>
      <c r="E1998" s="62"/>
      <c r="F1998" s="45" t="s">
        <v>3470</v>
      </c>
      <c r="G1998" s="55" t="s">
        <v>3471</v>
      </c>
      <c r="H1998" s="46">
        <v>861.04</v>
      </c>
      <c r="I1998" s="46">
        <v>1524.9</v>
      </c>
      <c r="J1998" s="46">
        <v>604</v>
      </c>
      <c r="K1998" s="46">
        <v>0</v>
      </c>
      <c r="L1998" s="46">
        <v>1621.72</v>
      </c>
      <c r="M1998" s="46">
        <v>538.14</v>
      </c>
      <c r="N1998" s="46">
        <v>178.06</v>
      </c>
      <c r="O1998" s="46">
        <v>5833.27</v>
      </c>
      <c r="P1998" s="135">
        <v>125.39</v>
      </c>
    </row>
    <row r="1999" spans="2:16" ht="15" customHeight="1" x14ac:dyDescent="0.2">
      <c r="B1999" s="61"/>
      <c r="C1999" s="62"/>
      <c r="D1999" s="62"/>
      <c r="E1999" s="62"/>
      <c r="F1999" s="45" t="s">
        <v>3472</v>
      </c>
      <c r="G1999" s="55" t="s">
        <v>3473</v>
      </c>
      <c r="H1999" s="46">
        <v>57.27</v>
      </c>
      <c r="I1999" s="46">
        <v>29.86</v>
      </c>
      <c r="J1999" s="46">
        <v>0</v>
      </c>
      <c r="K1999" s="46">
        <v>75.040000000000006</v>
      </c>
      <c r="L1999" s="46">
        <v>48.98</v>
      </c>
      <c r="M1999" s="46">
        <v>41.98</v>
      </c>
      <c r="N1999" s="46">
        <v>0</v>
      </c>
      <c r="O1999" s="46">
        <v>27.32</v>
      </c>
      <c r="P1999" s="135">
        <v>24.21</v>
      </c>
    </row>
    <row r="2000" spans="2:16" ht="15" customHeight="1" x14ac:dyDescent="0.2">
      <c r="B2000" s="65"/>
      <c r="C2000" s="39"/>
      <c r="D2000" s="39" t="s">
        <v>3474</v>
      </c>
      <c r="E2000" s="39"/>
      <c r="F2000" s="39"/>
      <c r="G2000" s="53" t="s">
        <v>3475</v>
      </c>
      <c r="H2000" s="40">
        <v>0</v>
      </c>
      <c r="I2000" s="40">
        <v>0</v>
      </c>
      <c r="J2000" s="40">
        <v>0</v>
      </c>
      <c r="K2000" s="40">
        <v>0</v>
      </c>
      <c r="L2000" s="40">
        <v>0</v>
      </c>
      <c r="M2000" s="40">
        <v>0</v>
      </c>
      <c r="N2000" s="40">
        <v>0</v>
      </c>
      <c r="O2000" s="40">
        <v>0</v>
      </c>
      <c r="P2000" s="133">
        <v>0</v>
      </c>
    </row>
    <row r="2001" spans="2:16" ht="15" customHeight="1" x14ac:dyDescent="0.2">
      <c r="B2001" s="25"/>
      <c r="C2001" s="24"/>
      <c r="D2001" s="24"/>
      <c r="E2001" s="24" t="s">
        <v>3476</v>
      </c>
      <c r="F2001" s="24"/>
      <c r="G2001" s="57" t="s">
        <v>3475</v>
      </c>
      <c r="H2001" s="26">
        <v>0</v>
      </c>
      <c r="I2001" s="26">
        <v>0</v>
      </c>
      <c r="J2001" s="26">
        <v>0</v>
      </c>
      <c r="K2001" s="26">
        <v>0</v>
      </c>
      <c r="L2001" s="26">
        <v>0</v>
      </c>
      <c r="M2001" s="26">
        <v>0</v>
      </c>
      <c r="N2001" s="26">
        <v>0</v>
      </c>
      <c r="O2001" s="26">
        <v>0</v>
      </c>
      <c r="P2001" s="137">
        <v>0</v>
      </c>
    </row>
    <row r="2002" spans="2:16" ht="15" customHeight="1" x14ac:dyDescent="0.2">
      <c r="B2002" s="61"/>
      <c r="C2002" s="62"/>
      <c r="D2002" s="62"/>
      <c r="E2002" s="62"/>
      <c r="F2002" s="45" t="s">
        <v>3477</v>
      </c>
      <c r="G2002" s="55" t="s">
        <v>3475</v>
      </c>
      <c r="H2002" s="46">
        <v>0</v>
      </c>
      <c r="I2002" s="46">
        <v>0</v>
      </c>
      <c r="J2002" s="46">
        <v>0</v>
      </c>
      <c r="K2002" s="46">
        <v>0</v>
      </c>
      <c r="L2002" s="46">
        <v>0</v>
      </c>
      <c r="M2002" s="46">
        <v>0</v>
      </c>
      <c r="N2002" s="46">
        <v>0</v>
      </c>
      <c r="O2002" s="46">
        <v>0</v>
      </c>
      <c r="P2002" s="135">
        <v>0</v>
      </c>
    </row>
    <row r="2003" spans="2:16" ht="15" customHeight="1" x14ac:dyDescent="0.2">
      <c r="B2003" s="34"/>
      <c r="C2003" s="35" t="s">
        <v>3478</v>
      </c>
      <c r="D2003" s="35"/>
      <c r="E2003" s="35"/>
      <c r="F2003" s="35"/>
      <c r="G2003" s="52" t="s">
        <v>3479</v>
      </c>
      <c r="H2003" s="74">
        <v>0</v>
      </c>
      <c r="I2003" s="74">
        <v>0</v>
      </c>
      <c r="J2003" s="74">
        <v>0</v>
      </c>
      <c r="K2003" s="74">
        <v>0</v>
      </c>
      <c r="L2003" s="74">
        <v>0</v>
      </c>
      <c r="M2003" s="74">
        <v>0</v>
      </c>
      <c r="N2003" s="74">
        <v>0</v>
      </c>
      <c r="O2003" s="74">
        <v>0</v>
      </c>
      <c r="P2003" s="145">
        <v>0</v>
      </c>
    </row>
    <row r="2004" spans="2:16" ht="15" customHeight="1" x14ac:dyDescent="0.2">
      <c r="B2004" s="65"/>
      <c r="C2004" s="39"/>
      <c r="D2004" s="39" t="s">
        <v>3480</v>
      </c>
      <c r="E2004" s="39"/>
      <c r="F2004" s="39"/>
      <c r="G2004" s="53" t="s">
        <v>3481</v>
      </c>
      <c r="H2004" s="40">
        <v>0</v>
      </c>
      <c r="I2004" s="40">
        <v>0</v>
      </c>
      <c r="J2004" s="40">
        <v>0</v>
      </c>
      <c r="K2004" s="40">
        <v>0</v>
      </c>
      <c r="L2004" s="40">
        <v>0</v>
      </c>
      <c r="M2004" s="40">
        <v>0</v>
      </c>
      <c r="N2004" s="40">
        <v>0</v>
      </c>
      <c r="O2004" s="40">
        <v>0</v>
      </c>
      <c r="P2004" s="133">
        <v>0</v>
      </c>
    </row>
    <row r="2005" spans="2:16" ht="15" customHeight="1" x14ac:dyDescent="0.2">
      <c r="B2005" s="25"/>
      <c r="C2005" s="24"/>
      <c r="D2005" s="24"/>
      <c r="E2005" s="24" t="s">
        <v>3482</v>
      </c>
      <c r="F2005" s="24"/>
      <c r="G2005" s="57" t="s">
        <v>3481</v>
      </c>
      <c r="H2005" s="26">
        <v>0</v>
      </c>
      <c r="I2005" s="26">
        <v>0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137">
        <v>0</v>
      </c>
    </row>
    <row r="2006" spans="2:16" ht="15" customHeight="1" x14ac:dyDescent="0.2">
      <c r="B2006" s="61"/>
      <c r="C2006" s="62"/>
      <c r="D2006" s="62"/>
      <c r="E2006" s="62"/>
      <c r="F2006" s="45" t="s">
        <v>3483</v>
      </c>
      <c r="G2006" s="55" t="s">
        <v>3484</v>
      </c>
      <c r="H2006" s="46">
        <v>0</v>
      </c>
      <c r="I2006" s="46">
        <v>0</v>
      </c>
      <c r="J2006" s="46">
        <v>0</v>
      </c>
      <c r="K2006" s="46">
        <v>0</v>
      </c>
      <c r="L2006" s="46">
        <v>0</v>
      </c>
      <c r="M2006" s="46">
        <v>0</v>
      </c>
      <c r="N2006" s="46">
        <v>0</v>
      </c>
      <c r="O2006" s="46">
        <v>0</v>
      </c>
      <c r="P2006" s="135">
        <v>0</v>
      </c>
    </row>
    <row r="2007" spans="2:16" ht="15" customHeight="1" x14ac:dyDescent="0.2">
      <c r="B2007" s="61"/>
      <c r="C2007" s="62"/>
      <c r="D2007" s="62"/>
      <c r="E2007" s="62"/>
      <c r="F2007" s="45" t="s">
        <v>3485</v>
      </c>
      <c r="G2007" s="55" t="s">
        <v>3486</v>
      </c>
      <c r="H2007" s="46">
        <v>13930.88</v>
      </c>
      <c r="I2007" s="46">
        <v>505.64</v>
      </c>
      <c r="J2007" s="46">
        <v>7994.3</v>
      </c>
      <c r="K2007" s="46">
        <v>1448.54</v>
      </c>
      <c r="L2007" s="46">
        <v>1023.03</v>
      </c>
      <c r="M2007" s="46">
        <v>1373.05</v>
      </c>
      <c r="N2007" s="46">
        <v>1081.22</v>
      </c>
      <c r="O2007" s="46">
        <v>1047.79</v>
      </c>
      <c r="P2007" s="135">
        <v>1623.1</v>
      </c>
    </row>
    <row r="2008" spans="2:16" ht="15" customHeight="1" x14ac:dyDescent="0.2">
      <c r="B2008" s="65"/>
      <c r="C2008" s="39"/>
      <c r="D2008" s="39" t="s">
        <v>3487</v>
      </c>
      <c r="E2008" s="39"/>
      <c r="F2008" s="39"/>
      <c r="G2008" s="53" t="s">
        <v>3488</v>
      </c>
      <c r="H2008" s="40">
        <v>0</v>
      </c>
      <c r="I2008" s="40">
        <v>0</v>
      </c>
      <c r="J2008" s="40">
        <v>0</v>
      </c>
      <c r="K2008" s="40">
        <v>0</v>
      </c>
      <c r="L2008" s="40">
        <v>0</v>
      </c>
      <c r="M2008" s="40">
        <v>0</v>
      </c>
      <c r="N2008" s="40">
        <v>0</v>
      </c>
      <c r="O2008" s="40">
        <v>0</v>
      </c>
      <c r="P2008" s="133">
        <v>0</v>
      </c>
    </row>
    <row r="2009" spans="2:16" ht="15" customHeight="1" x14ac:dyDescent="0.2">
      <c r="B2009" s="25"/>
      <c r="C2009" s="24"/>
      <c r="D2009" s="24"/>
      <c r="E2009" s="24" t="s">
        <v>3489</v>
      </c>
      <c r="F2009" s="24"/>
      <c r="G2009" s="57" t="s">
        <v>3488</v>
      </c>
      <c r="H2009" s="26">
        <v>0</v>
      </c>
      <c r="I2009" s="26">
        <v>0</v>
      </c>
      <c r="J2009" s="26">
        <v>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137">
        <v>0</v>
      </c>
    </row>
    <row r="2010" spans="2:16" ht="15" customHeight="1" x14ac:dyDescent="0.2">
      <c r="B2010" s="61"/>
      <c r="C2010" s="62"/>
      <c r="D2010" s="62"/>
      <c r="E2010" s="62"/>
      <c r="F2010" s="45" t="s">
        <v>3490</v>
      </c>
      <c r="G2010" s="55" t="s">
        <v>3491</v>
      </c>
      <c r="H2010" s="46">
        <v>145.19999999999999</v>
      </c>
      <c r="I2010" s="46">
        <v>95.94</v>
      </c>
      <c r="J2010" s="46">
        <v>47.77</v>
      </c>
      <c r="K2010" s="46">
        <v>127.1</v>
      </c>
      <c r="L2010" s="46">
        <v>63.38</v>
      </c>
      <c r="M2010" s="46">
        <v>230.09</v>
      </c>
      <c r="N2010" s="46">
        <v>165.75</v>
      </c>
      <c r="O2010" s="46">
        <v>26.38</v>
      </c>
      <c r="P2010" s="135">
        <v>127.96</v>
      </c>
    </row>
    <row r="2011" spans="2:16" ht="15" customHeight="1" x14ac:dyDescent="0.2">
      <c r="B2011" s="61"/>
      <c r="C2011" s="62"/>
      <c r="D2011" s="62"/>
      <c r="E2011" s="62"/>
      <c r="F2011" s="45" t="s">
        <v>3492</v>
      </c>
      <c r="G2011" s="55" t="s">
        <v>3493</v>
      </c>
      <c r="H2011" s="46">
        <v>5309.88</v>
      </c>
      <c r="I2011" s="46">
        <v>10.23</v>
      </c>
      <c r="J2011" s="46">
        <v>543.62</v>
      </c>
      <c r="K2011" s="46">
        <v>0.53</v>
      </c>
      <c r="L2011" s="46">
        <v>6.58</v>
      </c>
      <c r="M2011" s="46">
        <v>1247.29</v>
      </c>
      <c r="N2011" s="46">
        <v>7.66</v>
      </c>
      <c r="O2011" s="46">
        <v>0</v>
      </c>
      <c r="P2011" s="135">
        <v>470.35</v>
      </c>
    </row>
    <row r="2012" spans="2:16" ht="15" customHeight="1" x14ac:dyDescent="0.2">
      <c r="B2012" s="61"/>
      <c r="C2012" s="62"/>
      <c r="D2012" s="62"/>
      <c r="E2012" s="62"/>
      <c r="F2012" s="45" t="s">
        <v>3494</v>
      </c>
      <c r="G2012" s="55" t="s">
        <v>3495</v>
      </c>
      <c r="H2012" s="46">
        <v>374.59</v>
      </c>
      <c r="I2012" s="46">
        <v>712.6</v>
      </c>
      <c r="J2012" s="46">
        <v>337</v>
      </c>
      <c r="K2012" s="46">
        <v>311.64</v>
      </c>
      <c r="L2012" s="46">
        <v>938.77</v>
      </c>
      <c r="M2012" s="46">
        <v>424</v>
      </c>
      <c r="N2012" s="46">
        <v>444.27</v>
      </c>
      <c r="O2012" s="46">
        <v>814.19</v>
      </c>
      <c r="P2012" s="135">
        <v>529.38</v>
      </c>
    </row>
    <row r="2013" spans="2:16" ht="15" customHeight="1" x14ac:dyDescent="0.2">
      <c r="B2013" s="61"/>
      <c r="C2013" s="62"/>
      <c r="D2013" s="62"/>
      <c r="E2013" s="62"/>
      <c r="F2013" s="45" t="s">
        <v>3496</v>
      </c>
      <c r="G2013" s="55" t="s">
        <v>3497</v>
      </c>
      <c r="H2013" s="46">
        <v>0</v>
      </c>
      <c r="I2013" s="46">
        <v>71.97</v>
      </c>
      <c r="J2013" s="46">
        <v>0</v>
      </c>
      <c r="K2013" s="46">
        <v>0</v>
      </c>
      <c r="L2013" s="46">
        <v>0</v>
      </c>
      <c r="M2013" s="46">
        <v>0</v>
      </c>
      <c r="N2013" s="46">
        <v>0</v>
      </c>
      <c r="O2013" s="46">
        <v>0</v>
      </c>
      <c r="P2013" s="135">
        <v>0</v>
      </c>
    </row>
    <row r="2014" spans="2:16" ht="15" customHeight="1" x14ac:dyDescent="0.2">
      <c r="B2014" s="61"/>
      <c r="C2014" s="62"/>
      <c r="D2014" s="62"/>
      <c r="E2014" s="62"/>
      <c r="F2014" s="45" t="s">
        <v>3498</v>
      </c>
      <c r="G2014" s="55" t="s">
        <v>3499</v>
      </c>
      <c r="H2014" s="46">
        <v>0</v>
      </c>
      <c r="I2014" s="46">
        <v>0</v>
      </c>
      <c r="J2014" s="46">
        <v>0</v>
      </c>
      <c r="K2014" s="46">
        <v>0</v>
      </c>
      <c r="L2014" s="46">
        <v>0</v>
      </c>
      <c r="M2014" s="46">
        <v>0</v>
      </c>
      <c r="N2014" s="46">
        <v>0</v>
      </c>
      <c r="O2014" s="46">
        <v>0</v>
      </c>
      <c r="P2014" s="135">
        <v>0</v>
      </c>
    </row>
    <row r="2015" spans="2:16" ht="15" customHeight="1" x14ac:dyDescent="0.2">
      <c r="B2015" s="65"/>
      <c r="C2015" s="39"/>
      <c r="D2015" s="39" t="s">
        <v>3500</v>
      </c>
      <c r="E2015" s="39"/>
      <c r="F2015" s="39"/>
      <c r="G2015" s="53" t="s">
        <v>3501</v>
      </c>
      <c r="H2015" s="40">
        <v>0</v>
      </c>
      <c r="I2015" s="40">
        <v>0</v>
      </c>
      <c r="J2015" s="40">
        <v>0</v>
      </c>
      <c r="K2015" s="40">
        <v>0</v>
      </c>
      <c r="L2015" s="40">
        <v>0</v>
      </c>
      <c r="M2015" s="40">
        <v>0</v>
      </c>
      <c r="N2015" s="40">
        <v>0</v>
      </c>
      <c r="O2015" s="40">
        <v>0</v>
      </c>
      <c r="P2015" s="133">
        <v>0</v>
      </c>
    </row>
    <row r="2016" spans="2:16" ht="15" customHeight="1" x14ac:dyDescent="0.2">
      <c r="B2016" s="25"/>
      <c r="C2016" s="24"/>
      <c r="D2016" s="24"/>
      <c r="E2016" s="24" t="s">
        <v>3502</v>
      </c>
      <c r="F2016" s="24"/>
      <c r="G2016" s="57" t="s">
        <v>3501</v>
      </c>
      <c r="H2016" s="26">
        <v>0</v>
      </c>
      <c r="I2016" s="26">
        <v>0</v>
      </c>
      <c r="J2016" s="26">
        <v>0</v>
      </c>
      <c r="K2016" s="26">
        <v>0</v>
      </c>
      <c r="L2016" s="26">
        <v>0</v>
      </c>
      <c r="M2016" s="26">
        <v>0</v>
      </c>
      <c r="N2016" s="26">
        <v>0</v>
      </c>
      <c r="O2016" s="26">
        <v>0</v>
      </c>
      <c r="P2016" s="137">
        <v>0</v>
      </c>
    </row>
    <row r="2017" spans="2:16" ht="15" customHeight="1" x14ac:dyDescent="0.2">
      <c r="B2017" s="61"/>
      <c r="C2017" s="62"/>
      <c r="D2017" s="62"/>
      <c r="E2017" s="62"/>
      <c r="F2017" s="45" t="s">
        <v>3503</v>
      </c>
      <c r="G2017" s="55" t="s">
        <v>3504</v>
      </c>
      <c r="H2017" s="46">
        <v>0</v>
      </c>
      <c r="I2017" s="46">
        <v>0</v>
      </c>
      <c r="J2017" s="46">
        <v>0</v>
      </c>
      <c r="K2017" s="46">
        <v>0</v>
      </c>
      <c r="L2017" s="46">
        <v>0</v>
      </c>
      <c r="M2017" s="46">
        <v>0</v>
      </c>
      <c r="N2017" s="46">
        <v>0</v>
      </c>
      <c r="O2017" s="46">
        <v>0</v>
      </c>
      <c r="P2017" s="135">
        <v>0</v>
      </c>
    </row>
    <row r="2018" spans="2:16" ht="15" customHeight="1" x14ac:dyDescent="0.2">
      <c r="B2018" s="61"/>
      <c r="C2018" s="62"/>
      <c r="D2018" s="62"/>
      <c r="E2018" s="62"/>
      <c r="F2018" s="45" t="s">
        <v>3505</v>
      </c>
      <c r="G2018" s="55" t="s">
        <v>3506</v>
      </c>
      <c r="H2018" s="46">
        <v>43095.91</v>
      </c>
      <c r="I2018" s="46">
        <v>63822.46</v>
      </c>
      <c r="J2018" s="46">
        <v>30241.77</v>
      </c>
      <c r="K2018" s="46">
        <v>60805.02</v>
      </c>
      <c r="L2018" s="46">
        <v>64237.68</v>
      </c>
      <c r="M2018" s="46">
        <v>32783.910000000003</v>
      </c>
      <c r="N2018" s="46">
        <v>63829.57</v>
      </c>
      <c r="O2018" s="46">
        <v>48574.68</v>
      </c>
      <c r="P2018" s="135">
        <v>104766.5</v>
      </c>
    </row>
    <row r="2019" spans="2:16" ht="15" customHeight="1" x14ac:dyDescent="0.2">
      <c r="B2019" s="61"/>
      <c r="C2019" s="62"/>
      <c r="D2019" s="62"/>
      <c r="E2019" s="62"/>
      <c r="F2019" s="45" t="s">
        <v>3507</v>
      </c>
      <c r="G2019" s="55" t="s">
        <v>3508</v>
      </c>
      <c r="H2019" s="46">
        <v>0</v>
      </c>
      <c r="I2019" s="46">
        <v>0</v>
      </c>
      <c r="J2019" s="46">
        <v>0</v>
      </c>
      <c r="K2019" s="46">
        <v>0</v>
      </c>
      <c r="L2019" s="46">
        <v>0</v>
      </c>
      <c r="M2019" s="46">
        <v>0</v>
      </c>
      <c r="N2019" s="46">
        <v>22.32</v>
      </c>
      <c r="O2019" s="46">
        <v>0</v>
      </c>
      <c r="P2019" s="135">
        <v>3.22</v>
      </c>
    </row>
    <row r="2020" spans="2:16" ht="15" customHeight="1" x14ac:dyDescent="0.2">
      <c r="B2020" s="61"/>
      <c r="C2020" s="62"/>
      <c r="D2020" s="62"/>
      <c r="E2020" s="62"/>
      <c r="F2020" s="45" t="s">
        <v>3509</v>
      </c>
      <c r="G2020" s="55" t="s">
        <v>3510</v>
      </c>
      <c r="H2020" s="46">
        <v>22372.45</v>
      </c>
      <c r="I2020" s="46">
        <v>429619.36</v>
      </c>
      <c r="J2020" s="46">
        <v>362862.38</v>
      </c>
      <c r="K2020" s="46">
        <v>482493.38</v>
      </c>
      <c r="L2020" s="46">
        <v>437874.39</v>
      </c>
      <c r="M2020" s="46">
        <v>561339.57999999996</v>
      </c>
      <c r="N2020" s="46">
        <v>517101.4</v>
      </c>
      <c r="O2020" s="46">
        <v>495110.3</v>
      </c>
      <c r="P2020" s="135">
        <v>511570.38</v>
      </c>
    </row>
    <row r="2021" spans="2:16" ht="15" customHeight="1" x14ac:dyDescent="0.2">
      <c r="B2021" s="61"/>
      <c r="C2021" s="62"/>
      <c r="D2021" s="62"/>
      <c r="E2021" s="62"/>
      <c r="F2021" s="45" t="s">
        <v>3511</v>
      </c>
      <c r="G2021" s="55" t="s">
        <v>3512</v>
      </c>
      <c r="H2021" s="46">
        <v>327.45999999999998</v>
      </c>
      <c r="I2021" s="46">
        <v>237.15</v>
      </c>
      <c r="J2021" s="46">
        <v>918.76</v>
      </c>
      <c r="K2021" s="46">
        <v>1794.86</v>
      </c>
      <c r="L2021" s="46">
        <v>1151.3599999999999</v>
      </c>
      <c r="M2021" s="46">
        <v>1160.3499999999999</v>
      </c>
      <c r="N2021" s="46">
        <v>1685.32</v>
      </c>
      <c r="O2021" s="46">
        <v>1752.98</v>
      </c>
      <c r="P2021" s="135">
        <v>1385.33</v>
      </c>
    </row>
    <row r="2022" spans="2:16" ht="15" customHeight="1" x14ac:dyDescent="0.2">
      <c r="B2022" s="61"/>
      <c r="C2022" s="62"/>
      <c r="D2022" s="62"/>
      <c r="E2022" s="62"/>
      <c r="F2022" s="45" t="s">
        <v>3513</v>
      </c>
      <c r="G2022" s="55" t="s">
        <v>3514</v>
      </c>
      <c r="H2022" s="46">
        <v>82288.639999999999</v>
      </c>
      <c r="I2022" s="46">
        <v>55425.34</v>
      </c>
      <c r="J2022" s="46">
        <v>75422.100000000006</v>
      </c>
      <c r="K2022" s="46">
        <v>76866.990000000005</v>
      </c>
      <c r="L2022" s="46">
        <v>150847.07</v>
      </c>
      <c r="M2022" s="46">
        <v>60139.9</v>
      </c>
      <c r="N2022" s="46">
        <v>42320.43</v>
      </c>
      <c r="O2022" s="46">
        <v>56331.5</v>
      </c>
      <c r="P2022" s="135">
        <v>90368.3</v>
      </c>
    </row>
    <row r="2023" spans="2:16" ht="15" customHeight="1" x14ac:dyDescent="0.2">
      <c r="B2023" s="34"/>
      <c r="C2023" s="35" t="s">
        <v>3515</v>
      </c>
      <c r="D2023" s="35"/>
      <c r="E2023" s="35"/>
      <c r="F2023" s="35"/>
      <c r="G2023" s="52" t="s">
        <v>3516</v>
      </c>
      <c r="H2023" s="74">
        <v>0</v>
      </c>
      <c r="I2023" s="74">
        <v>0</v>
      </c>
      <c r="J2023" s="74">
        <v>0</v>
      </c>
      <c r="K2023" s="74">
        <v>0</v>
      </c>
      <c r="L2023" s="74">
        <v>0</v>
      </c>
      <c r="M2023" s="74">
        <v>0</v>
      </c>
      <c r="N2023" s="74">
        <v>0</v>
      </c>
      <c r="O2023" s="74">
        <v>0</v>
      </c>
      <c r="P2023" s="145">
        <v>0</v>
      </c>
    </row>
    <row r="2024" spans="2:16" ht="15" customHeight="1" x14ac:dyDescent="0.2">
      <c r="B2024" s="65"/>
      <c r="C2024" s="39"/>
      <c r="D2024" s="39" t="s">
        <v>3517</v>
      </c>
      <c r="E2024" s="39"/>
      <c r="F2024" s="39"/>
      <c r="G2024" s="53" t="s">
        <v>3518</v>
      </c>
      <c r="H2024" s="40">
        <v>0</v>
      </c>
      <c r="I2024" s="40">
        <v>0</v>
      </c>
      <c r="J2024" s="40">
        <v>0</v>
      </c>
      <c r="K2024" s="40">
        <v>0</v>
      </c>
      <c r="L2024" s="40">
        <v>0</v>
      </c>
      <c r="M2024" s="40">
        <v>0</v>
      </c>
      <c r="N2024" s="40">
        <v>0</v>
      </c>
      <c r="O2024" s="40">
        <v>0</v>
      </c>
      <c r="P2024" s="133">
        <v>0</v>
      </c>
    </row>
    <row r="2025" spans="2:16" ht="15" customHeight="1" x14ac:dyDescent="0.2">
      <c r="B2025" s="25"/>
      <c r="C2025" s="24"/>
      <c r="D2025" s="24"/>
      <c r="E2025" s="24" t="s">
        <v>3519</v>
      </c>
      <c r="F2025" s="24"/>
      <c r="G2025" s="57" t="s">
        <v>3518</v>
      </c>
      <c r="H2025" s="26">
        <v>0</v>
      </c>
      <c r="I2025" s="26">
        <v>0</v>
      </c>
      <c r="J2025" s="26">
        <v>0</v>
      </c>
      <c r="K2025" s="26">
        <v>0</v>
      </c>
      <c r="L2025" s="26">
        <v>0</v>
      </c>
      <c r="M2025" s="26">
        <v>0</v>
      </c>
      <c r="N2025" s="26">
        <v>0</v>
      </c>
      <c r="O2025" s="26">
        <v>0</v>
      </c>
      <c r="P2025" s="137">
        <v>0</v>
      </c>
    </row>
    <row r="2026" spans="2:16" ht="15" customHeight="1" x14ac:dyDescent="0.2">
      <c r="B2026" s="61"/>
      <c r="C2026" s="62"/>
      <c r="D2026" s="62"/>
      <c r="E2026" s="62"/>
      <c r="F2026" s="45" t="s">
        <v>3520</v>
      </c>
      <c r="G2026" s="55" t="s">
        <v>3518</v>
      </c>
      <c r="H2026" s="46">
        <v>974.87</v>
      </c>
      <c r="I2026" s="46">
        <v>61.01</v>
      </c>
      <c r="J2026" s="46">
        <v>555.35</v>
      </c>
      <c r="K2026" s="46">
        <v>532.52</v>
      </c>
      <c r="L2026" s="46">
        <v>1243.1199999999999</v>
      </c>
      <c r="M2026" s="46">
        <v>315.45</v>
      </c>
      <c r="N2026" s="46">
        <v>742.38</v>
      </c>
      <c r="O2026" s="46">
        <v>1384.83</v>
      </c>
      <c r="P2026" s="135">
        <v>981.47</v>
      </c>
    </row>
    <row r="2027" spans="2:16" ht="15" customHeight="1" thickBot="1" x14ac:dyDescent="0.25">
      <c r="B2027" s="67"/>
      <c r="C2027" s="68"/>
      <c r="D2027" s="68"/>
      <c r="E2027" s="68"/>
      <c r="F2027" s="68"/>
      <c r="G2027" s="69"/>
      <c r="H2027" s="23">
        <v>0</v>
      </c>
      <c r="I2027" s="23">
        <v>0</v>
      </c>
      <c r="J2027" s="23">
        <v>0</v>
      </c>
      <c r="K2027" s="23">
        <v>0</v>
      </c>
      <c r="L2027" s="23">
        <v>0</v>
      </c>
      <c r="M2027" s="23">
        <v>0</v>
      </c>
      <c r="N2027" s="23">
        <v>0</v>
      </c>
      <c r="O2027" s="23">
        <v>0</v>
      </c>
      <c r="P2027" s="142">
        <v>0</v>
      </c>
    </row>
    <row r="2028" spans="2:16" ht="30" customHeight="1" thickBot="1" x14ac:dyDescent="0.25">
      <c r="B2028" s="50" t="s">
        <v>19</v>
      </c>
      <c r="C2028" s="27"/>
      <c r="D2028" s="28"/>
      <c r="E2028" s="27"/>
      <c r="F2028" s="29"/>
      <c r="G2028" s="51" t="s">
        <v>3521</v>
      </c>
      <c r="H2028" s="94">
        <v>0</v>
      </c>
      <c r="I2028" s="94">
        <v>0</v>
      </c>
      <c r="J2028" s="94">
        <v>0</v>
      </c>
      <c r="K2028" s="94">
        <v>0</v>
      </c>
      <c r="L2028" s="94">
        <v>0</v>
      </c>
      <c r="M2028" s="94">
        <v>0</v>
      </c>
      <c r="N2028" s="94">
        <v>0</v>
      </c>
      <c r="O2028" s="94">
        <v>0</v>
      </c>
      <c r="P2028" s="143">
        <v>0</v>
      </c>
    </row>
    <row r="2029" spans="2:16" ht="15" customHeight="1" x14ac:dyDescent="0.2">
      <c r="B2029" s="34"/>
      <c r="C2029" s="35" t="s">
        <v>3522</v>
      </c>
      <c r="D2029" s="35"/>
      <c r="E2029" s="35"/>
      <c r="F2029" s="35"/>
      <c r="G2029" s="52" t="s">
        <v>4329</v>
      </c>
      <c r="H2029" s="74">
        <v>0</v>
      </c>
      <c r="I2029" s="74">
        <v>0</v>
      </c>
      <c r="J2029" s="74">
        <v>0</v>
      </c>
      <c r="K2029" s="74">
        <v>0</v>
      </c>
      <c r="L2029" s="74">
        <v>0</v>
      </c>
      <c r="M2029" s="74">
        <v>0</v>
      </c>
      <c r="N2029" s="74">
        <v>0</v>
      </c>
      <c r="O2029" s="74">
        <v>0</v>
      </c>
      <c r="P2029" s="145">
        <v>0</v>
      </c>
    </row>
    <row r="2030" spans="2:16" ht="15" customHeight="1" x14ac:dyDescent="0.2">
      <c r="B2030" s="65"/>
      <c r="C2030" s="39"/>
      <c r="D2030" s="39" t="s">
        <v>3523</v>
      </c>
      <c r="E2030" s="39"/>
      <c r="F2030" s="39"/>
      <c r="G2030" s="53" t="s">
        <v>3524</v>
      </c>
      <c r="H2030" s="40">
        <v>0</v>
      </c>
      <c r="I2030" s="40">
        <v>0</v>
      </c>
      <c r="J2030" s="40">
        <v>0</v>
      </c>
      <c r="K2030" s="40">
        <v>0</v>
      </c>
      <c r="L2030" s="40">
        <v>0</v>
      </c>
      <c r="M2030" s="40">
        <v>0</v>
      </c>
      <c r="N2030" s="40">
        <v>0</v>
      </c>
      <c r="O2030" s="40">
        <v>0</v>
      </c>
      <c r="P2030" s="133">
        <v>0</v>
      </c>
    </row>
    <row r="2031" spans="2:16" ht="15" customHeight="1" x14ac:dyDescent="0.2">
      <c r="B2031" s="25"/>
      <c r="C2031" s="24"/>
      <c r="D2031" s="24"/>
      <c r="E2031" s="24" t="s">
        <v>3525</v>
      </c>
      <c r="F2031" s="24"/>
      <c r="G2031" s="57" t="s">
        <v>3526</v>
      </c>
      <c r="H2031" s="26">
        <v>0</v>
      </c>
      <c r="I2031" s="26">
        <v>0</v>
      </c>
      <c r="J2031" s="26">
        <v>0</v>
      </c>
      <c r="K2031" s="26">
        <v>0</v>
      </c>
      <c r="L2031" s="26">
        <v>0</v>
      </c>
      <c r="M2031" s="26">
        <v>0</v>
      </c>
      <c r="N2031" s="26">
        <v>0</v>
      </c>
      <c r="O2031" s="26">
        <v>0</v>
      </c>
      <c r="P2031" s="137">
        <v>0</v>
      </c>
    </row>
    <row r="2032" spans="2:16" ht="15" customHeight="1" x14ac:dyDescent="0.2">
      <c r="B2032" s="61"/>
      <c r="C2032" s="62"/>
      <c r="D2032" s="62"/>
      <c r="E2032" s="62"/>
      <c r="F2032" s="45" t="s">
        <v>3527</v>
      </c>
      <c r="G2032" s="55" t="s">
        <v>3526</v>
      </c>
      <c r="H2032" s="46">
        <v>5459.32</v>
      </c>
      <c r="I2032" s="46">
        <v>8300.36</v>
      </c>
      <c r="J2032" s="46">
        <v>4402.67</v>
      </c>
      <c r="K2032" s="46">
        <v>10692.37</v>
      </c>
      <c r="L2032" s="46">
        <v>6220.56</v>
      </c>
      <c r="M2032" s="46">
        <v>6167.72</v>
      </c>
      <c r="N2032" s="46">
        <v>18690.87</v>
      </c>
      <c r="O2032" s="46">
        <v>13275.18</v>
      </c>
      <c r="P2032" s="135">
        <v>4723.6099999999997</v>
      </c>
    </row>
    <row r="2033" spans="2:16" ht="15" customHeight="1" x14ac:dyDescent="0.2">
      <c r="B2033" s="25"/>
      <c r="C2033" s="24"/>
      <c r="D2033" s="24"/>
      <c r="E2033" s="24" t="s">
        <v>3528</v>
      </c>
      <c r="F2033" s="24"/>
      <c r="G2033" s="57" t="s">
        <v>3529</v>
      </c>
      <c r="H2033" s="26">
        <v>0</v>
      </c>
      <c r="I2033" s="26">
        <v>0</v>
      </c>
      <c r="J2033" s="26">
        <v>0</v>
      </c>
      <c r="K2033" s="26">
        <v>0</v>
      </c>
      <c r="L2033" s="26">
        <v>0</v>
      </c>
      <c r="M2033" s="26">
        <v>0</v>
      </c>
      <c r="N2033" s="26">
        <v>0</v>
      </c>
      <c r="O2033" s="26">
        <v>0</v>
      </c>
      <c r="P2033" s="137">
        <v>0</v>
      </c>
    </row>
    <row r="2034" spans="2:16" ht="15" customHeight="1" x14ac:dyDescent="0.2">
      <c r="B2034" s="61"/>
      <c r="C2034" s="62"/>
      <c r="D2034" s="62"/>
      <c r="E2034" s="62"/>
      <c r="F2034" s="45" t="s">
        <v>3530</v>
      </c>
      <c r="G2034" s="55" t="s">
        <v>3531</v>
      </c>
      <c r="H2034" s="46">
        <v>4142.34</v>
      </c>
      <c r="I2034" s="46">
        <v>0</v>
      </c>
      <c r="J2034" s="46">
        <v>0</v>
      </c>
      <c r="K2034" s="46">
        <v>664.82</v>
      </c>
      <c r="L2034" s="46">
        <v>9306.86</v>
      </c>
      <c r="M2034" s="46">
        <v>782.56</v>
      </c>
      <c r="N2034" s="46">
        <v>0</v>
      </c>
      <c r="O2034" s="46">
        <v>970.24</v>
      </c>
      <c r="P2034" s="135">
        <v>1343.8</v>
      </c>
    </row>
    <row r="2035" spans="2:16" ht="15" customHeight="1" x14ac:dyDescent="0.2">
      <c r="B2035" s="61"/>
      <c r="C2035" s="62"/>
      <c r="D2035" s="62"/>
      <c r="E2035" s="62"/>
      <c r="F2035" s="45" t="s">
        <v>3532</v>
      </c>
      <c r="G2035" s="55" t="s">
        <v>3533</v>
      </c>
      <c r="H2035" s="46">
        <v>0</v>
      </c>
      <c r="I2035" s="46">
        <v>0</v>
      </c>
      <c r="J2035" s="46">
        <v>0</v>
      </c>
      <c r="K2035" s="46">
        <v>0</v>
      </c>
      <c r="L2035" s="46">
        <v>0</v>
      </c>
      <c r="M2035" s="46">
        <v>0</v>
      </c>
      <c r="N2035" s="46">
        <v>0</v>
      </c>
      <c r="O2035" s="46">
        <v>0</v>
      </c>
      <c r="P2035" s="135">
        <v>0</v>
      </c>
    </row>
    <row r="2036" spans="2:16" ht="15" customHeight="1" x14ac:dyDescent="0.2">
      <c r="B2036" s="61"/>
      <c r="C2036" s="62"/>
      <c r="D2036" s="62"/>
      <c r="E2036" s="62"/>
      <c r="F2036" s="45" t="s">
        <v>3534</v>
      </c>
      <c r="G2036" s="55" t="s">
        <v>3535</v>
      </c>
      <c r="H2036" s="46">
        <v>53126.26</v>
      </c>
      <c r="I2036" s="46">
        <v>17033.509999999998</v>
      </c>
      <c r="J2036" s="46">
        <v>38190.18</v>
      </c>
      <c r="K2036" s="46">
        <v>76952.39</v>
      </c>
      <c r="L2036" s="46">
        <v>65518.29</v>
      </c>
      <c r="M2036" s="46">
        <v>54892.07</v>
      </c>
      <c r="N2036" s="46">
        <v>46575.4</v>
      </c>
      <c r="O2036" s="46">
        <v>59023.4</v>
      </c>
      <c r="P2036" s="135">
        <v>95928.16</v>
      </c>
    </row>
    <row r="2037" spans="2:16" ht="15" customHeight="1" x14ac:dyDescent="0.2">
      <c r="B2037" s="65"/>
      <c r="C2037" s="39"/>
      <c r="D2037" s="39" t="s">
        <v>3536</v>
      </c>
      <c r="E2037" s="39"/>
      <c r="F2037" s="39"/>
      <c r="G2037" s="53" t="s">
        <v>3537</v>
      </c>
      <c r="H2037" s="40">
        <v>0</v>
      </c>
      <c r="I2037" s="40">
        <v>0</v>
      </c>
      <c r="J2037" s="40">
        <v>0</v>
      </c>
      <c r="K2037" s="40">
        <v>0</v>
      </c>
      <c r="L2037" s="40">
        <v>0</v>
      </c>
      <c r="M2037" s="40">
        <v>0</v>
      </c>
      <c r="N2037" s="40">
        <v>0</v>
      </c>
      <c r="O2037" s="40">
        <v>0</v>
      </c>
      <c r="P2037" s="133">
        <v>0</v>
      </c>
    </row>
    <row r="2038" spans="2:16" ht="15" customHeight="1" x14ac:dyDescent="0.2">
      <c r="B2038" s="25"/>
      <c r="C2038" s="24"/>
      <c r="D2038" s="24"/>
      <c r="E2038" s="24" t="s">
        <v>3538</v>
      </c>
      <c r="F2038" s="24"/>
      <c r="G2038" s="57" t="s">
        <v>3539</v>
      </c>
      <c r="H2038" s="26">
        <v>0</v>
      </c>
      <c r="I2038" s="26">
        <v>0</v>
      </c>
      <c r="J2038" s="26">
        <v>0</v>
      </c>
      <c r="K2038" s="26">
        <v>0</v>
      </c>
      <c r="L2038" s="26">
        <v>0</v>
      </c>
      <c r="M2038" s="26">
        <v>0</v>
      </c>
      <c r="N2038" s="26">
        <v>0</v>
      </c>
      <c r="O2038" s="26">
        <v>0</v>
      </c>
      <c r="P2038" s="137">
        <v>0</v>
      </c>
    </row>
    <row r="2039" spans="2:16" ht="15" customHeight="1" x14ac:dyDescent="0.2">
      <c r="B2039" s="61"/>
      <c r="C2039" s="62"/>
      <c r="D2039" s="62"/>
      <c r="E2039" s="62"/>
      <c r="F2039" s="45" t="s">
        <v>3540</v>
      </c>
      <c r="G2039" s="55" t="s">
        <v>3539</v>
      </c>
      <c r="H2039" s="46">
        <v>583.47</v>
      </c>
      <c r="I2039" s="46">
        <v>1477.71</v>
      </c>
      <c r="J2039" s="46">
        <v>340.15</v>
      </c>
      <c r="K2039" s="46">
        <v>622.99</v>
      </c>
      <c r="L2039" s="46">
        <v>899.77</v>
      </c>
      <c r="M2039" s="46">
        <v>712.64</v>
      </c>
      <c r="N2039" s="46">
        <v>3866.97</v>
      </c>
      <c r="O2039" s="46">
        <v>1267.6099999999999</v>
      </c>
      <c r="P2039" s="135">
        <v>5993.33</v>
      </c>
    </row>
    <row r="2040" spans="2:16" ht="15" customHeight="1" x14ac:dyDescent="0.2">
      <c r="B2040" s="25"/>
      <c r="C2040" s="24"/>
      <c r="D2040" s="24"/>
      <c r="E2040" s="24" t="s">
        <v>3541</v>
      </c>
      <c r="F2040" s="24"/>
      <c r="G2040" s="57" t="s">
        <v>3542</v>
      </c>
      <c r="H2040" s="26">
        <v>0</v>
      </c>
      <c r="I2040" s="26">
        <v>0</v>
      </c>
      <c r="J2040" s="26">
        <v>0</v>
      </c>
      <c r="K2040" s="26">
        <v>0</v>
      </c>
      <c r="L2040" s="26">
        <v>0</v>
      </c>
      <c r="M2040" s="26">
        <v>0</v>
      </c>
      <c r="N2040" s="26">
        <v>0</v>
      </c>
      <c r="O2040" s="26">
        <v>0</v>
      </c>
      <c r="P2040" s="137">
        <v>0</v>
      </c>
    </row>
    <row r="2041" spans="2:16" ht="15" customHeight="1" x14ac:dyDescent="0.2">
      <c r="B2041" s="61"/>
      <c r="C2041" s="62"/>
      <c r="D2041" s="62"/>
      <c r="E2041" s="62"/>
      <c r="F2041" s="45" t="s">
        <v>3543</v>
      </c>
      <c r="G2041" s="55" t="s">
        <v>3542</v>
      </c>
      <c r="H2041" s="46">
        <v>0</v>
      </c>
      <c r="I2041" s="46">
        <v>0</v>
      </c>
      <c r="J2041" s="46">
        <v>0</v>
      </c>
      <c r="K2041" s="46">
        <v>0</v>
      </c>
      <c r="L2041" s="46">
        <v>0</v>
      </c>
      <c r="M2041" s="46">
        <v>0</v>
      </c>
      <c r="N2041" s="46">
        <v>0</v>
      </c>
      <c r="O2041" s="46">
        <v>0</v>
      </c>
      <c r="P2041" s="135">
        <v>0</v>
      </c>
    </row>
    <row r="2042" spans="2:16" ht="15" customHeight="1" x14ac:dyDescent="0.2">
      <c r="B2042" s="25"/>
      <c r="C2042" s="24"/>
      <c r="D2042" s="24"/>
      <c r="E2042" s="24" t="s">
        <v>3544</v>
      </c>
      <c r="F2042" s="24"/>
      <c r="G2042" s="57" t="s">
        <v>3545</v>
      </c>
      <c r="H2042" s="26">
        <v>0</v>
      </c>
      <c r="I2042" s="26">
        <v>0</v>
      </c>
      <c r="J2042" s="26">
        <v>0</v>
      </c>
      <c r="K2042" s="26">
        <v>0</v>
      </c>
      <c r="L2042" s="26">
        <v>0</v>
      </c>
      <c r="M2042" s="26">
        <v>0</v>
      </c>
      <c r="N2042" s="26">
        <v>0</v>
      </c>
      <c r="O2042" s="26">
        <v>0</v>
      </c>
      <c r="P2042" s="137">
        <v>0</v>
      </c>
    </row>
    <row r="2043" spans="2:16" ht="15" customHeight="1" x14ac:dyDescent="0.2">
      <c r="B2043" s="61"/>
      <c r="C2043" s="62"/>
      <c r="D2043" s="62"/>
      <c r="E2043" s="62"/>
      <c r="F2043" s="45" t="s">
        <v>3546</v>
      </c>
      <c r="G2043" s="55" t="s">
        <v>3545</v>
      </c>
      <c r="H2043" s="46">
        <v>9.8000000000000007</v>
      </c>
      <c r="I2043" s="46">
        <v>7.31</v>
      </c>
      <c r="J2043" s="46">
        <v>33.31</v>
      </c>
      <c r="K2043" s="46">
        <v>34.99</v>
      </c>
      <c r="L2043" s="46">
        <v>18.809999999999999</v>
      </c>
      <c r="M2043" s="46">
        <v>0</v>
      </c>
      <c r="N2043" s="46">
        <v>3.3</v>
      </c>
      <c r="O2043" s="46">
        <v>30.12</v>
      </c>
      <c r="P2043" s="135">
        <v>22.72</v>
      </c>
    </row>
    <row r="2044" spans="2:16" ht="15" customHeight="1" x14ac:dyDescent="0.2">
      <c r="B2044" s="25"/>
      <c r="C2044" s="24"/>
      <c r="D2044" s="24"/>
      <c r="E2044" s="24" t="s">
        <v>3547</v>
      </c>
      <c r="F2044" s="24"/>
      <c r="G2044" s="57" t="s">
        <v>3548</v>
      </c>
      <c r="H2044" s="26">
        <v>0</v>
      </c>
      <c r="I2044" s="26">
        <v>0</v>
      </c>
      <c r="J2044" s="26">
        <v>0</v>
      </c>
      <c r="K2044" s="26">
        <v>0</v>
      </c>
      <c r="L2044" s="26">
        <v>0</v>
      </c>
      <c r="M2044" s="26">
        <v>0</v>
      </c>
      <c r="N2044" s="26">
        <v>0</v>
      </c>
      <c r="O2044" s="26">
        <v>0</v>
      </c>
      <c r="P2044" s="137">
        <v>0</v>
      </c>
    </row>
    <row r="2045" spans="2:16" ht="15" customHeight="1" x14ac:dyDescent="0.2">
      <c r="B2045" s="61"/>
      <c r="C2045" s="62"/>
      <c r="D2045" s="62"/>
      <c r="E2045" s="62"/>
      <c r="F2045" s="45" t="s">
        <v>3549</v>
      </c>
      <c r="G2045" s="55" t="s">
        <v>3550</v>
      </c>
      <c r="H2045" s="46">
        <v>0</v>
      </c>
      <c r="I2045" s="46">
        <v>0</v>
      </c>
      <c r="J2045" s="46">
        <v>0</v>
      </c>
      <c r="K2045" s="46">
        <v>0</v>
      </c>
      <c r="L2045" s="46">
        <v>0</v>
      </c>
      <c r="M2045" s="46">
        <v>0</v>
      </c>
      <c r="N2045" s="46">
        <v>0</v>
      </c>
      <c r="O2045" s="46">
        <v>0</v>
      </c>
      <c r="P2045" s="135">
        <v>732.48</v>
      </c>
    </row>
    <row r="2046" spans="2:16" ht="15" customHeight="1" x14ac:dyDescent="0.2">
      <c r="B2046" s="61"/>
      <c r="C2046" s="62"/>
      <c r="D2046" s="62"/>
      <c r="E2046" s="62"/>
      <c r="F2046" s="45" t="s">
        <v>3551</v>
      </c>
      <c r="G2046" s="55" t="s">
        <v>3552</v>
      </c>
      <c r="H2046" s="46">
        <v>56006.2</v>
      </c>
      <c r="I2046" s="46">
        <v>39449.519999999997</v>
      </c>
      <c r="J2046" s="46">
        <v>31404.73</v>
      </c>
      <c r="K2046" s="46">
        <v>24243.1</v>
      </c>
      <c r="L2046" s="46">
        <v>41879.279999999999</v>
      </c>
      <c r="M2046" s="46">
        <v>58853.68</v>
      </c>
      <c r="N2046" s="46">
        <v>23115.1</v>
      </c>
      <c r="O2046" s="46">
        <v>39680.839999999997</v>
      </c>
      <c r="P2046" s="135">
        <v>50416.34</v>
      </c>
    </row>
    <row r="2047" spans="2:16" ht="15" customHeight="1" x14ac:dyDescent="0.2">
      <c r="B2047" s="61"/>
      <c r="C2047" s="62"/>
      <c r="D2047" s="62"/>
      <c r="E2047" s="62"/>
      <c r="F2047" s="45" t="s">
        <v>3553</v>
      </c>
      <c r="G2047" s="55" t="s">
        <v>3554</v>
      </c>
      <c r="H2047" s="46">
        <v>3391.82</v>
      </c>
      <c r="I2047" s="46">
        <v>1122.76</v>
      </c>
      <c r="J2047" s="46">
        <v>2246.13</v>
      </c>
      <c r="K2047" s="46">
        <v>1714.04</v>
      </c>
      <c r="L2047" s="46">
        <v>4266.2700000000004</v>
      </c>
      <c r="M2047" s="46">
        <v>5406.51</v>
      </c>
      <c r="N2047" s="46">
        <v>4996.8599999999997</v>
      </c>
      <c r="O2047" s="46">
        <v>4731.17</v>
      </c>
      <c r="P2047" s="135">
        <v>1719.43</v>
      </c>
    </row>
    <row r="2048" spans="2:16" ht="15" customHeight="1" x14ac:dyDescent="0.2">
      <c r="B2048" s="61"/>
      <c r="C2048" s="62"/>
      <c r="D2048" s="62"/>
      <c r="E2048" s="62"/>
      <c r="F2048" s="45" t="s">
        <v>3555</v>
      </c>
      <c r="G2048" s="55" t="s">
        <v>3556</v>
      </c>
      <c r="H2048" s="46">
        <v>0</v>
      </c>
      <c r="I2048" s="46">
        <v>0</v>
      </c>
      <c r="J2048" s="46">
        <v>0</v>
      </c>
      <c r="K2048" s="46">
        <v>0</v>
      </c>
      <c r="L2048" s="46">
        <v>0</v>
      </c>
      <c r="M2048" s="46">
        <v>0</v>
      </c>
      <c r="N2048" s="46">
        <v>0</v>
      </c>
      <c r="O2048" s="46">
        <v>0</v>
      </c>
      <c r="P2048" s="135">
        <v>0</v>
      </c>
    </row>
    <row r="2049" spans="2:16" ht="15" customHeight="1" x14ac:dyDescent="0.2">
      <c r="B2049" s="65"/>
      <c r="C2049" s="39"/>
      <c r="D2049" s="39" t="s">
        <v>3557</v>
      </c>
      <c r="E2049" s="39"/>
      <c r="F2049" s="39"/>
      <c r="G2049" s="53" t="s">
        <v>3558</v>
      </c>
      <c r="H2049" s="40">
        <v>0</v>
      </c>
      <c r="I2049" s="40">
        <v>0</v>
      </c>
      <c r="J2049" s="40">
        <v>0</v>
      </c>
      <c r="K2049" s="40">
        <v>0</v>
      </c>
      <c r="L2049" s="40">
        <v>0</v>
      </c>
      <c r="M2049" s="40">
        <v>0</v>
      </c>
      <c r="N2049" s="40">
        <v>0</v>
      </c>
      <c r="O2049" s="40">
        <v>0</v>
      </c>
      <c r="P2049" s="133">
        <v>0</v>
      </c>
    </row>
    <row r="2050" spans="2:16" ht="15" customHeight="1" x14ac:dyDescent="0.2">
      <c r="B2050" s="25"/>
      <c r="C2050" s="24"/>
      <c r="D2050" s="24"/>
      <c r="E2050" s="24" t="s">
        <v>3559</v>
      </c>
      <c r="F2050" s="24"/>
      <c r="G2050" s="57" t="s">
        <v>3560</v>
      </c>
      <c r="H2050" s="26">
        <v>0</v>
      </c>
      <c r="I2050" s="26">
        <v>0</v>
      </c>
      <c r="J2050" s="26">
        <v>0</v>
      </c>
      <c r="K2050" s="26">
        <v>0</v>
      </c>
      <c r="L2050" s="26">
        <v>0</v>
      </c>
      <c r="M2050" s="26">
        <v>0</v>
      </c>
      <c r="N2050" s="26">
        <v>0</v>
      </c>
      <c r="O2050" s="26">
        <v>0</v>
      </c>
      <c r="P2050" s="137">
        <v>0</v>
      </c>
    </row>
    <row r="2051" spans="2:16" ht="15" customHeight="1" x14ac:dyDescent="0.2">
      <c r="B2051" s="61"/>
      <c r="C2051" s="62"/>
      <c r="D2051" s="62"/>
      <c r="E2051" s="62"/>
      <c r="F2051" s="45" t="s">
        <v>3561</v>
      </c>
      <c r="G2051" s="55" t="s">
        <v>3560</v>
      </c>
      <c r="H2051" s="46">
        <v>48.34</v>
      </c>
      <c r="I2051" s="46">
        <v>22</v>
      </c>
      <c r="J2051" s="46">
        <v>7.16</v>
      </c>
      <c r="K2051" s="46">
        <v>118</v>
      </c>
      <c r="L2051" s="46">
        <v>18.29</v>
      </c>
      <c r="M2051" s="46">
        <v>9.98</v>
      </c>
      <c r="N2051" s="46">
        <v>1.24</v>
      </c>
      <c r="O2051" s="46">
        <v>19.899999999999999</v>
      </c>
      <c r="P2051" s="135">
        <v>76.2</v>
      </c>
    </row>
    <row r="2052" spans="2:16" ht="15" customHeight="1" x14ac:dyDescent="0.2">
      <c r="B2052" s="25"/>
      <c r="C2052" s="24"/>
      <c r="D2052" s="24"/>
      <c r="E2052" s="24" t="s">
        <v>3562</v>
      </c>
      <c r="F2052" s="24"/>
      <c r="G2052" s="57" t="s">
        <v>3563</v>
      </c>
      <c r="H2052" s="26">
        <v>0</v>
      </c>
      <c r="I2052" s="26">
        <v>0</v>
      </c>
      <c r="J2052" s="26">
        <v>0</v>
      </c>
      <c r="K2052" s="26">
        <v>0</v>
      </c>
      <c r="L2052" s="26">
        <v>0</v>
      </c>
      <c r="M2052" s="26">
        <v>0</v>
      </c>
      <c r="N2052" s="26">
        <v>0</v>
      </c>
      <c r="O2052" s="26">
        <v>0</v>
      </c>
      <c r="P2052" s="137">
        <v>0</v>
      </c>
    </row>
    <row r="2053" spans="2:16" ht="15" customHeight="1" x14ac:dyDescent="0.2">
      <c r="B2053" s="61"/>
      <c r="C2053" s="62"/>
      <c r="D2053" s="62"/>
      <c r="E2053" s="62"/>
      <c r="F2053" s="45" t="s">
        <v>3564</v>
      </c>
      <c r="G2053" s="55" t="s">
        <v>3565</v>
      </c>
      <c r="H2053" s="46">
        <v>56658.89</v>
      </c>
      <c r="I2053" s="46">
        <v>41377.269999999997</v>
      </c>
      <c r="J2053" s="46">
        <v>100211.5</v>
      </c>
      <c r="K2053" s="46">
        <v>32476.959999999999</v>
      </c>
      <c r="L2053" s="46">
        <v>120707.48</v>
      </c>
      <c r="M2053" s="46">
        <v>196048.08</v>
      </c>
      <c r="N2053" s="46">
        <v>133849.21</v>
      </c>
      <c r="O2053" s="46">
        <v>159509.85999999999</v>
      </c>
      <c r="P2053" s="135">
        <v>71573.62</v>
      </c>
    </row>
    <row r="2054" spans="2:16" ht="15" customHeight="1" x14ac:dyDescent="0.2">
      <c r="B2054" s="61"/>
      <c r="C2054" s="62"/>
      <c r="D2054" s="62"/>
      <c r="E2054" s="62"/>
      <c r="F2054" s="45" t="s">
        <v>3566</v>
      </c>
      <c r="G2054" s="55" t="s">
        <v>3567</v>
      </c>
      <c r="H2054" s="46">
        <v>24856.3</v>
      </c>
      <c r="I2054" s="46">
        <v>23341.03</v>
      </c>
      <c r="J2054" s="46">
        <v>127273.38</v>
      </c>
      <c r="K2054" s="46">
        <v>28444.57</v>
      </c>
      <c r="L2054" s="46">
        <v>9476.11</v>
      </c>
      <c r="M2054" s="46">
        <v>69081.259999999995</v>
      </c>
      <c r="N2054" s="46">
        <v>63603.17</v>
      </c>
      <c r="O2054" s="46">
        <v>9547.14</v>
      </c>
      <c r="P2054" s="135">
        <v>10335.98</v>
      </c>
    </row>
    <row r="2055" spans="2:16" ht="15" customHeight="1" x14ac:dyDescent="0.2">
      <c r="B2055" s="25"/>
      <c r="C2055" s="24"/>
      <c r="D2055" s="24"/>
      <c r="E2055" s="24" t="s">
        <v>3568</v>
      </c>
      <c r="F2055" s="24"/>
      <c r="G2055" s="57" t="s">
        <v>3569</v>
      </c>
      <c r="H2055" s="26">
        <v>0</v>
      </c>
      <c r="I2055" s="26">
        <v>0</v>
      </c>
      <c r="J2055" s="26">
        <v>0</v>
      </c>
      <c r="K2055" s="26">
        <v>0</v>
      </c>
      <c r="L2055" s="26">
        <v>0</v>
      </c>
      <c r="M2055" s="26">
        <v>0</v>
      </c>
      <c r="N2055" s="26">
        <v>0</v>
      </c>
      <c r="O2055" s="26">
        <v>0</v>
      </c>
      <c r="P2055" s="137">
        <v>0</v>
      </c>
    </row>
    <row r="2056" spans="2:16" ht="15" customHeight="1" x14ac:dyDescent="0.2">
      <c r="B2056" s="61"/>
      <c r="C2056" s="62"/>
      <c r="D2056" s="62"/>
      <c r="E2056" s="62"/>
      <c r="F2056" s="45" t="s">
        <v>3570</v>
      </c>
      <c r="G2056" s="55" t="s">
        <v>3569</v>
      </c>
      <c r="H2056" s="46">
        <v>68155.94</v>
      </c>
      <c r="I2056" s="46">
        <v>54436.24</v>
      </c>
      <c r="J2056" s="46">
        <v>83150.490000000005</v>
      </c>
      <c r="K2056" s="46">
        <v>68637.100000000006</v>
      </c>
      <c r="L2056" s="46">
        <v>81288.639999999999</v>
      </c>
      <c r="M2056" s="46">
        <v>90207.72</v>
      </c>
      <c r="N2056" s="46">
        <v>71477.679999999993</v>
      </c>
      <c r="O2056" s="46">
        <v>82951.960000000006</v>
      </c>
      <c r="P2056" s="135">
        <v>107936.6</v>
      </c>
    </row>
    <row r="2057" spans="2:16" ht="15" customHeight="1" x14ac:dyDescent="0.2">
      <c r="B2057" s="25"/>
      <c r="C2057" s="24"/>
      <c r="D2057" s="24"/>
      <c r="E2057" s="24" t="s">
        <v>3571</v>
      </c>
      <c r="F2057" s="24"/>
      <c r="G2057" s="57" t="s">
        <v>3572</v>
      </c>
      <c r="H2057" s="26">
        <v>0</v>
      </c>
      <c r="I2057" s="26">
        <v>0</v>
      </c>
      <c r="J2057" s="26">
        <v>0</v>
      </c>
      <c r="K2057" s="26">
        <v>0</v>
      </c>
      <c r="L2057" s="26">
        <v>0</v>
      </c>
      <c r="M2057" s="26">
        <v>0</v>
      </c>
      <c r="N2057" s="26">
        <v>0</v>
      </c>
      <c r="O2057" s="26">
        <v>0</v>
      </c>
      <c r="P2057" s="137">
        <v>0</v>
      </c>
    </row>
    <row r="2058" spans="2:16" ht="15" customHeight="1" x14ac:dyDescent="0.2">
      <c r="B2058" s="61"/>
      <c r="C2058" s="62"/>
      <c r="D2058" s="62"/>
      <c r="E2058" s="62"/>
      <c r="F2058" s="45" t="s">
        <v>3573</v>
      </c>
      <c r="G2058" s="55" t="s">
        <v>3574</v>
      </c>
      <c r="H2058" s="46">
        <v>85.69</v>
      </c>
      <c r="I2058" s="46">
        <v>4538.37</v>
      </c>
      <c r="J2058" s="46">
        <v>0</v>
      </c>
      <c r="K2058" s="46">
        <v>2374.35</v>
      </c>
      <c r="L2058" s="46">
        <v>54.1</v>
      </c>
      <c r="M2058" s="46">
        <v>11563.63</v>
      </c>
      <c r="N2058" s="46">
        <v>19483.830000000002</v>
      </c>
      <c r="O2058" s="46">
        <v>89.71</v>
      </c>
      <c r="P2058" s="135">
        <v>8336.16</v>
      </c>
    </row>
    <row r="2059" spans="2:16" ht="15" customHeight="1" x14ac:dyDescent="0.2">
      <c r="B2059" s="61"/>
      <c r="C2059" s="62"/>
      <c r="D2059" s="62"/>
      <c r="E2059" s="62"/>
      <c r="F2059" s="45" t="s">
        <v>3575</v>
      </c>
      <c r="G2059" s="55" t="s">
        <v>3576</v>
      </c>
      <c r="H2059" s="46">
        <v>59723.75</v>
      </c>
      <c r="I2059" s="46">
        <v>19438.88</v>
      </c>
      <c r="J2059" s="46">
        <v>13649.47</v>
      </c>
      <c r="K2059" s="46">
        <v>52226.25</v>
      </c>
      <c r="L2059" s="46">
        <v>63712.52</v>
      </c>
      <c r="M2059" s="46">
        <v>55927.17</v>
      </c>
      <c r="N2059" s="46">
        <v>58480.4</v>
      </c>
      <c r="O2059" s="46">
        <v>74636.509999999995</v>
      </c>
      <c r="P2059" s="135">
        <v>63469.43</v>
      </c>
    </row>
    <row r="2060" spans="2:16" ht="15" customHeight="1" x14ac:dyDescent="0.2">
      <c r="B2060" s="61"/>
      <c r="C2060" s="62"/>
      <c r="D2060" s="62"/>
      <c r="E2060" s="62"/>
      <c r="F2060" s="45" t="s">
        <v>3577</v>
      </c>
      <c r="G2060" s="55" t="s">
        <v>3578</v>
      </c>
      <c r="H2060" s="46">
        <v>4488.34</v>
      </c>
      <c r="I2060" s="46">
        <v>0</v>
      </c>
      <c r="J2060" s="46">
        <v>67426.149999999994</v>
      </c>
      <c r="K2060" s="46">
        <v>648.03</v>
      </c>
      <c r="L2060" s="46">
        <v>183.53</v>
      </c>
      <c r="M2060" s="46">
        <v>984.14</v>
      </c>
      <c r="N2060" s="46">
        <v>904.17</v>
      </c>
      <c r="O2060" s="46">
        <v>1728.63</v>
      </c>
      <c r="P2060" s="135">
        <v>287.10000000000002</v>
      </c>
    </row>
    <row r="2061" spans="2:16" ht="30" customHeight="1" x14ac:dyDescent="0.2">
      <c r="B2061" s="61"/>
      <c r="C2061" s="62"/>
      <c r="D2061" s="62"/>
      <c r="E2061" s="62"/>
      <c r="F2061" s="45" t="s">
        <v>3579</v>
      </c>
      <c r="G2061" s="55" t="s">
        <v>3580</v>
      </c>
      <c r="H2061" s="46">
        <v>475690.19</v>
      </c>
      <c r="I2061" s="46">
        <v>124515.2</v>
      </c>
      <c r="J2061" s="46">
        <v>975581.06</v>
      </c>
      <c r="K2061" s="46">
        <v>157287.79999999999</v>
      </c>
      <c r="L2061" s="46">
        <v>498144</v>
      </c>
      <c r="M2061" s="46">
        <v>272372.47999999998</v>
      </c>
      <c r="N2061" s="46">
        <v>125005.71</v>
      </c>
      <c r="O2061" s="46">
        <v>165041.44</v>
      </c>
      <c r="P2061" s="135">
        <v>357159.15</v>
      </c>
    </row>
    <row r="2062" spans="2:16" ht="15" customHeight="1" x14ac:dyDescent="0.2">
      <c r="B2062" s="65"/>
      <c r="C2062" s="39"/>
      <c r="D2062" s="39" t="s">
        <v>3581</v>
      </c>
      <c r="E2062" s="39"/>
      <c r="F2062" s="39"/>
      <c r="G2062" s="53" t="s">
        <v>4330</v>
      </c>
      <c r="H2062" s="40">
        <v>0</v>
      </c>
      <c r="I2062" s="40">
        <v>0</v>
      </c>
      <c r="J2062" s="40">
        <v>0</v>
      </c>
      <c r="K2062" s="40">
        <v>0</v>
      </c>
      <c r="L2062" s="40">
        <v>0</v>
      </c>
      <c r="M2062" s="40">
        <v>0</v>
      </c>
      <c r="N2062" s="40">
        <v>0</v>
      </c>
      <c r="O2062" s="40">
        <v>0</v>
      </c>
      <c r="P2062" s="133">
        <v>0</v>
      </c>
    </row>
    <row r="2063" spans="2:16" ht="15" customHeight="1" x14ac:dyDescent="0.2">
      <c r="B2063" s="25"/>
      <c r="C2063" s="24"/>
      <c r="D2063" s="24"/>
      <c r="E2063" s="24" t="s">
        <v>3583</v>
      </c>
      <c r="F2063" s="24"/>
      <c r="G2063" s="57" t="s">
        <v>4330</v>
      </c>
      <c r="H2063" s="26">
        <v>0</v>
      </c>
      <c r="I2063" s="26">
        <v>0</v>
      </c>
      <c r="J2063" s="26">
        <v>0</v>
      </c>
      <c r="K2063" s="26">
        <v>0</v>
      </c>
      <c r="L2063" s="26">
        <v>0</v>
      </c>
      <c r="M2063" s="26">
        <v>0</v>
      </c>
      <c r="N2063" s="26">
        <v>0</v>
      </c>
      <c r="O2063" s="26">
        <v>0</v>
      </c>
      <c r="P2063" s="137">
        <v>0</v>
      </c>
    </row>
    <row r="2064" spans="2:16" ht="15" customHeight="1" x14ac:dyDescent="0.2">
      <c r="B2064" s="61"/>
      <c r="C2064" s="62"/>
      <c r="D2064" s="62"/>
      <c r="E2064" s="62"/>
      <c r="F2064" s="45" t="s">
        <v>3584</v>
      </c>
      <c r="G2064" s="55" t="s">
        <v>4330</v>
      </c>
      <c r="H2064" s="46">
        <v>25505.040000000001</v>
      </c>
      <c r="I2064" s="46">
        <v>13338.49</v>
      </c>
      <c r="J2064" s="46">
        <v>4976.6000000000004</v>
      </c>
      <c r="K2064" s="46">
        <v>5124.2</v>
      </c>
      <c r="L2064" s="46">
        <v>7136.93</v>
      </c>
      <c r="M2064" s="46">
        <v>6838.04</v>
      </c>
      <c r="N2064" s="46">
        <v>7126.07</v>
      </c>
      <c r="O2064" s="46">
        <v>5533.39</v>
      </c>
      <c r="P2064" s="135">
        <v>32709.62</v>
      </c>
    </row>
    <row r="2065" spans="2:16" ht="15" customHeight="1" x14ac:dyDescent="0.2">
      <c r="B2065" s="34"/>
      <c r="C2065" s="35" t="s">
        <v>3585</v>
      </c>
      <c r="D2065" s="35"/>
      <c r="E2065" s="35"/>
      <c r="F2065" s="35"/>
      <c r="G2065" s="52" t="s">
        <v>4331</v>
      </c>
      <c r="H2065" s="74">
        <v>0</v>
      </c>
      <c r="I2065" s="74">
        <v>0</v>
      </c>
      <c r="J2065" s="74">
        <v>0</v>
      </c>
      <c r="K2065" s="74">
        <v>0</v>
      </c>
      <c r="L2065" s="74">
        <v>0</v>
      </c>
      <c r="M2065" s="74">
        <v>0</v>
      </c>
      <c r="N2065" s="74">
        <v>0</v>
      </c>
      <c r="O2065" s="74">
        <v>0</v>
      </c>
      <c r="P2065" s="145">
        <v>0</v>
      </c>
    </row>
    <row r="2066" spans="2:16" ht="15" customHeight="1" x14ac:dyDescent="0.2">
      <c r="B2066" s="65"/>
      <c r="C2066" s="39"/>
      <c r="D2066" s="39" t="s">
        <v>3586</v>
      </c>
      <c r="E2066" s="39"/>
      <c r="F2066" s="39"/>
      <c r="G2066" s="53" t="s">
        <v>4332</v>
      </c>
      <c r="H2066" s="40">
        <v>0</v>
      </c>
      <c r="I2066" s="40">
        <v>0</v>
      </c>
      <c r="J2066" s="40">
        <v>0</v>
      </c>
      <c r="K2066" s="40">
        <v>0</v>
      </c>
      <c r="L2066" s="40">
        <v>0</v>
      </c>
      <c r="M2066" s="40">
        <v>0</v>
      </c>
      <c r="N2066" s="40">
        <v>0</v>
      </c>
      <c r="O2066" s="40">
        <v>0</v>
      </c>
      <c r="P2066" s="133">
        <v>0</v>
      </c>
    </row>
    <row r="2067" spans="2:16" ht="15" customHeight="1" x14ac:dyDescent="0.2">
      <c r="B2067" s="25"/>
      <c r="C2067" s="24"/>
      <c r="D2067" s="24"/>
      <c r="E2067" s="24" t="s">
        <v>3588</v>
      </c>
      <c r="F2067" s="24"/>
      <c r="G2067" s="57" t="s">
        <v>4332</v>
      </c>
      <c r="H2067" s="26">
        <v>0</v>
      </c>
      <c r="I2067" s="26">
        <v>0</v>
      </c>
      <c r="J2067" s="26">
        <v>0</v>
      </c>
      <c r="K2067" s="26">
        <v>0</v>
      </c>
      <c r="L2067" s="26">
        <v>0</v>
      </c>
      <c r="M2067" s="26">
        <v>0</v>
      </c>
      <c r="N2067" s="26">
        <v>0</v>
      </c>
      <c r="O2067" s="26">
        <v>0</v>
      </c>
      <c r="P2067" s="137">
        <v>0</v>
      </c>
    </row>
    <row r="2068" spans="2:16" ht="15" customHeight="1" x14ac:dyDescent="0.2">
      <c r="B2068" s="61"/>
      <c r="C2068" s="62"/>
      <c r="D2068" s="62"/>
      <c r="E2068" s="62"/>
      <c r="F2068" s="45" t="s">
        <v>3589</v>
      </c>
      <c r="G2068" s="55" t="s">
        <v>4332</v>
      </c>
      <c r="H2068" s="46">
        <v>1595.19</v>
      </c>
      <c r="I2068" s="46">
        <v>2319.5700000000002</v>
      </c>
      <c r="J2068" s="46">
        <v>1184.51</v>
      </c>
      <c r="K2068" s="46">
        <v>2799.49</v>
      </c>
      <c r="L2068" s="46">
        <v>4799.1000000000004</v>
      </c>
      <c r="M2068" s="46">
        <v>11096.89</v>
      </c>
      <c r="N2068" s="46">
        <v>3585.2</v>
      </c>
      <c r="O2068" s="46">
        <v>16541.990000000002</v>
      </c>
      <c r="P2068" s="135">
        <v>2593.89</v>
      </c>
    </row>
    <row r="2069" spans="2:16" ht="15" customHeight="1" x14ac:dyDescent="0.2">
      <c r="B2069" s="65"/>
      <c r="C2069" s="39"/>
      <c r="D2069" s="39" t="s">
        <v>3590</v>
      </c>
      <c r="E2069" s="39"/>
      <c r="F2069" s="39"/>
      <c r="G2069" s="53" t="s">
        <v>4333</v>
      </c>
      <c r="H2069" s="40">
        <v>0</v>
      </c>
      <c r="I2069" s="40">
        <v>0</v>
      </c>
      <c r="J2069" s="40">
        <v>0</v>
      </c>
      <c r="K2069" s="40">
        <v>0</v>
      </c>
      <c r="L2069" s="40">
        <v>0</v>
      </c>
      <c r="M2069" s="40">
        <v>0</v>
      </c>
      <c r="N2069" s="40">
        <v>0</v>
      </c>
      <c r="O2069" s="40">
        <v>0</v>
      </c>
      <c r="P2069" s="133">
        <v>0</v>
      </c>
    </row>
    <row r="2070" spans="2:16" ht="15" customHeight="1" x14ac:dyDescent="0.2">
      <c r="B2070" s="25"/>
      <c r="C2070" s="24"/>
      <c r="D2070" s="24"/>
      <c r="E2070" s="24" t="s">
        <v>3592</v>
      </c>
      <c r="F2070" s="24"/>
      <c r="G2070" s="57" t="s">
        <v>4333</v>
      </c>
      <c r="H2070" s="26">
        <v>0</v>
      </c>
      <c r="I2070" s="26">
        <v>0</v>
      </c>
      <c r="J2070" s="26">
        <v>0</v>
      </c>
      <c r="K2070" s="26">
        <v>0</v>
      </c>
      <c r="L2070" s="26">
        <v>0</v>
      </c>
      <c r="M2070" s="26">
        <v>0</v>
      </c>
      <c r="N2070" s="26">
        <v>0</v>
      </c>
      <c r="O2070" s="26">
        <v>0</v>
      </c>
      <c r="P2070" s="137">
        <v>0</v>
      </c>
    </row>
    <row r="2071" spans="2:16" ht="15" customHeight="1" x14ac:dyDescent="0.2">
      <c r="B2071" s="61"/>
      <c r="C2071" s="62"/>
      <c r="D2071" s="62"/>
      <c r="E2071" s="62"/>
      <c r="F2071" s="45" t="s">
        <v>3593</v>
      </c>
      <c r="G2071" s="55" t="s">
        <v>4333</v>
      </c>
      <c r="H2071" s="46">
        <v>2005.37</v>
      </c>
      <c r="I2071" s="46">
        <v>1825.84</v>
      </c>
      <c r="J2071" s="46">
        <v>3976.1</v>
      </c>
      <c r="K2071" s="46">
        <v>1112.18</v>
      </c>
      <c r="L2071" s="46">
        <v>1080.68</v>
      </c>
      <c r="M2071" s="46">
        <v>1323.39</v>
      </c>
      <c r="N2071" s="46">
        <v>1443.4</v>
      </c>
      <c r="O2071" s="46">
        <v>1027.31</v>
      </c>
      <c r="P2071" s="135">
        <v>638.34</v>
      </c>
    </row>
    <row r="2072" spans="2:16" ht="15" customHeight="1" x14ac:dyDescent="0.2">
      <c r="B2072" s="65"/>
      <c r="C2072" s="39"/>
      <c r="D2072" s="39" t="s">
        <v>3594</v>
      </c>
      <c r="E2072" s="39"/>
      <c r="F2072" s="39"/>
      <c r="G2072" s="53" t="s">
        <v>3595</v>
      </c>
      <c r="H2072" s="40">
        <v>0</v>
      </c>
      <c r="I2072" s="40">
        <v>0</v>
      </c>
      <c r="J2072" s="40">
        <v>0</v>
      </c>
      <c r="K2072" s="40">
        <v>0</v>
      </c>
      <c r="L2072" s="40">
        <v>0</v>
      </c>
      <c r="M2072" s="40">
        <v>0</v>
      </c>
      <c r="N2072" s="40">
        <v>0</v>
      </c>
      <c r="O2072" s="40">
        <v>0</v>
      </c>
      <c r="P2072" s="133">
        <v>0</v>
      </c>
    </row>
    <row r="2073" spans="2:16" ht="15" customHeight="1" x14ac:dyDescent="0.2">
      <c r="B2073" s="25"/>
      <c r="C2073" s="24"/>
      <c r="D2073" s="24"/>
      <c r="E2073" s="24" t="s">
        <v>3596</v>
      </c>
      <c r="F2073" s="24"/>
      <c r="G2073" s="57" t="s">
        <v>3595</v>
      </c>
      <c r="H2073" s="26">
        <v>0</v>
      </c>
      <c r="I2073" s="26">
        <v>0</v>
      </c>
      <c r="J2073" s="26">
        <v>0</v>
      </c>
      <c r="K2073" s="26">
        <v>0</v>
      </c>
      <c r="L2073" s="26">
        <v>0</v>
      </c>
      <c r="M2073" s="26">
        <v>0</v>
      </c>
      <c r="N2073" s="26">
        <v>0</v>
      </c>
      <c r="O2073" s="26">
        <v>0</v>
      </c>
      <c r="P2073" s="137">
        <v>0</v>
      </c>
    </row>
    <row r="2074" spans="2:16" ht="15" customHeight="1" x14ac:dyDescent="0.2">
      <c r="B2074" s="61"/>
      <c r="C2074" s="62"/>
      <c r="D2074" s="62"/>
      <c r="E2074" s="62"/>
      <c r="F2074" s="45" t="s">
        <v>3597</v>
      </c>
      <c r="G2074" s="55" t="s">
        <v>3595</v>
      </c>
      <c r="H2074" s="46">
        <v>997.92</v>
      </c>
      <c r="I2074" s="46">
        <v>266.01</v>
      </c>
      <c r="J2074" s="46">
        <v>1665.47</v>
      </c>
      <c r="K2074" s="46">
        <v>170.57</v>
      </c>
      <c r="L2074" s="46">
        <v>2332.89</v>
      </c>
      <c r="M2074" s="46">
        <v>167.56</v>
      </c>
      <c r="N2074" s="46">
        <v>46.13</v>
      </c>
      <c r="O2074" s="46">
        <v>335.48</v>
      </c>
      <c r="P2074" s="135">
        <v>214.25</v>
      </c>
    </row>
    <row r="2075" spans="2:16" ht="15" customHeight="1" x14ac:dyDescent="0.2">
      <c r="B2075" s="34"/>
      <c r="C2075" s="35" t="s">
        <v>3598</v>
      </c>
      <c r="D2075" s="35"/>
      <c r="E2075" s="35"/>
      <c r="F2075" s="35"/>
      <c r="G2075" s="52" t="s">
        <v>3599</v>
      </c>
      <c r="H2075" s="74">
        <v>0</v>
      </c>
      <c r="I2075" s="74">
        <v>0</v>
      </c>
      <c r="J2075" s="74">
        <v>0</v>
      </c>
      <c r="K2075" s="74">
        <v>0</v>
      </c>
      <c r="L2075" s="74">
        <v>0</v>
      </c>
      <c r="M2075" s="74">
        <v>0</v>
      </c>
      <c r="N2075" s="74">
        <v>0</v>
      </c>
      <c r="O2075" s="74">
        <v>0</v>
      </c>
      <c r="P2075" s="145">
        <v>0</v>
      </c>
    </row>
    <row r="2076" spans="2:16" ht="15" customHeight="1" x14ac:dyDescent="0.2">
      <c r="B2076" s="65"/>
      <c r="C2076" s="39"/>
      <c r="D2076" s="39" t="s">
        <v>3600</v>
      </c>
      <c r="E2076" s="39"/>
      <c r="F2076" s="39"/>
      <c r="G2076" s="53" t="s">
        <v>3601</v>
      </c>
      <c r="H2076" s="40">
        <v>0</v>
      </c>
      <c r="I2076" s="40">
        <v>0</v>
      </c>
      <c r="J2076" s="40">
        <v>0</v>
      </c>
      <c r="K2076" s="40">
        <v>0</v>
      </c>
      <c r="L2076" s="40">
        <v>0</v>
      </c>
      <c r="M2076" s="40">
        <v>0</v>
      </c>
      <c r="N2076" s="40">
        <v>0</v>
      </c>
      <c r="O2076" s="40">
        <v>0</v>
      </c>
      <c r="P2076" s="133">
        <v>0</v>
      </c>
    </row>
    <row r="2077" spans="2:16" ht="15" customHeight="1" x14ac:dyDescent="0.2">
      <c r="B2077" s="25"/>
      <c r="C2077" s="24"/>
      <c r="D2077" s="24"/>
      <c r="E2077" s="24" t="s">
        <v>3602</v>
      </c>
      <c r="F2077" s="24"/>
      <c r="G2077" s="57" t="s">
        <v>3603</v>
      </c>
      <c r="H2077" s="26">
        <v>0</v>
      </c>
      <c r="I2077" s="26">
        <v>0</v>
      </c>
      <c r="J2077" s="26">
        <v>0</v>
      </c>
      <c r="K2077" s="26">
        <v>0</v>
      </c>
      <c r="L2077" s="26">
        <v>0</v>
      </c>
      <c r="M2077" s="26">
        <v>0</v>
      </c>
      <c r="N2077" s="26">
        <v>0</v>
      </c>
      <c r="O2077" s="26">
        <v>0</v>
      </c>
      <c r="P2077" s="137">
        <v>0</v>
      </c>
    </row>
    <row r="2078" spans="2:16" ht="15" customHeight="1" x14ac:dyDescent="0.2">
      <c r="B2078" s="61"/>
      <c r="C2078" s="62"/>
      <c r="D2078" s="62"/>
      <c r="E2078" s="62"/>
      <c r="F2078" s="45" t="s">
        <v>3604</v>
      </c>
      <c r="G2078" s="55" t="s">
        <v>3603</v>
      </c>
      <c r="H2078" s="46">
        <v>546.63</v>
      </c>
      <c r="I2078" s="46">
        <v>304.25</v>
      </c>
      <c r="J2078" s="46">
        <v>1125.5999999999999</v>
      </c>
      <c r="K2078" s="46">
        <v>1689.09</v>
      </c>
      <c r="L2078" s="46">
        <v>1278.9000000000001</v>
      </c>
      <c r="M2078" s="46">
        <v>829.29</v>
      </c>
      <c r="N2078" s="46">
        <v>1016.24</v>
      </c>
      <c r="O2078" s="46">
        <v>693.27</v>
      </c>
      <c r="P2078" s="135">
        <v>1587.54</v>
      </c>
    </row>
    <row r="2079" spans="2:16" ht="15" customHeight="1" x14ac:dyDescent="0.2">
      <c r="B2079" s="25"/>
      <c r="C2079" s="24"/>
      <c r="D2079" s="24"/>
      <c r="E2079" s="24" t="s">
        <v>3605</v>
      </c>
      <c r="F2079" s="24"/>
      <c r="G2079" s="57" t="s">
        <v>3606</v>
      </c>
      <c r="H2079" s="26">
        <v>0</v>
      </c>
      <c r="I2079" s="26">
        <v>0</v>
      </c>
      <c r="J2079" s="26">
        <v>0</v>
      </c>
      <c r="K2079" s="26">
        <v>0</v>
      </c>
      <c r="L2079" s="26">
        <v>0</v>
      </c>
      <c r="M2079" s="26">
        <v>0</v>
      </c>
      <c r="N2079" s="26">
        <v>0</v>
      </c>
      <c r="O2079" s="26">
        <v>0</v>
      </c>
      <c r="P2079" s="137">
        <v>0</v>
      </c>
    </row>
    <row r="2080" spans="2:16" ht="15" customHeight="1" x14ac:dyDescent="0.2">
      <c r="B2080" s="61"/>
      <c r="C2080" s="62"/>
      <c r="D2080" s="62"/>
      <c r="E2080" s="62"/>
      <c r="F2080" s="45" t="s">
        <v>3607</v>
      </c>
      <c r="G2080" s="55" t="s">
        <v>3606</v>
      </c>
      <c r="H2080" s="46">
        <v>161.44999999999999</v>
      </c>
      <c r="I2080" s="46">
        <v>5.0999999999999996</v>
      </c>
      <c r="J2080" s="46">
        <v>1425.4</v>
      </c>
      <c r="K2080" s="46">
        <v>46.99</v>
      </c>
      <c r="L2080" s="46">
        <v>6.48</v>
      </c>
      <c r="M2080" s="46">
        <v>20</v>
      </c>
      <c r="N2080" s="46">
        <v>0</v>
      </c>
      <c r="O2080" s="46">
        <v>32.4</v>
      </c>
      <c r="P2080" s="135">
        <v>50.38</v>
      </c>
    </row>
    <row r="2081" spans="2:16" ht="15" customHeight="1" x14ac:dyDescent="0.2">
      <c r="B2081" s="65"/>
      <c r="C2081" s="39"/>
      <c r="D2081" s="39" t="s">
        <v>3608</v>
      </c>
      <c r="E2081" s="39"/>
      <c r="F2081" s="39"/>
      <c r="G2081" s="53" t="s">
        <v>3609</v>
      </c>
      <c r="H2081" s="40">
        <v>0</v>
      </c>
      <c r="I2081" s="40">
        <v>0</v>
      </c>
      <c r="J2081" s="40">
        <v>0</v>
      </c>
      <c r="K2081" s="40">
        <v>0</v>
      </c>
      <c r="L2081" s="40">
        <v>0</v>
      </c>
      <c r="M2081" s="40">
        <v>0</v>
      </c>
      <c r="N2081" s="40">
        <v>0</v>
      </c>
      <c r="O2081" s="40">
        <v>0</v>
      </c>
      <c r="P2081" s="133">
        <v>0</v>
      </c>
    </row>
    <row r="2082" spans="2:16" ht="15" customHeight="1" x14ac:dyDescent="0.2">
      <c r="B2082" s="25"/>
      <c r="C2082" s="24"/>
      <c r="D2082" s="24"/>
      <c r="E2082" s="24" t="s">
        <v>3610</v>
      </c>
      <c r="F2082" s="24"/>
      <c r="G2082" s="57" t="s">
        <v>3609</v>
      </c>
      <c r="H2082" s="26">
        <v>0</v>
      </c>
      <c r="I2082" s="26">
        <v>0</v>
      </c>
      <c r="J2082" s="26">
        <v>0</v>
      </c>
      <c r="K2082" s="26">
        <v>0</v>
      </c>
      <c r="L2082" s="26">
        <v>0</v>
      </c>
      <c r="M2082" s="26">
        <v>0</v>
      </c>
      <c r="N2082" s="26">
        <v>0</v>
      </c>
      <c r="O2082" s="26">
        <v>0</v>
      </c>
      <c r="P2082" s="137">
        <v>0</v>
      </c>
    </row>
    <row r="2083" spans="2:16" ht="15" customHeight="1" x14ac:dyDescent="0.2">
      <c r="B2083" s="61"/>
      <c r="C2083" s="62"/>
      <c r="D2083" s="62"/>
      <c r="E2083" s="62"/>
      <c r="F2083" s="45" t="s">
        <v>3611</v>
      </c>
      <c r="G2083" s="55" t="s">
        <v>3609</v>
      </c>
      <c r="H2083" s="46">
        <v>0</v>
      </c>
      <c r="I2083" s="46">
        <v>0</v>
      </c>
      <c r="J2083" s="46">
        <v>0</v>
      </c>
      <c r="K2083" s="46">
        <v>0</v>
      </c>
      <c r="L2083" s="46">
        <v>0</v>
      </c>
      <c r="M2083" s="46">
        <v>0</v>
      </c>
      <c r="N2083" s="46">
        <v>0</v>
      </c>
      <c r="O2083" s="46">
        <v>0</v>
      </c>
      <c r="P2083" s="135">
        <v>0</v>
      </c>
    </row>
    <row r="2084" spans="2:16" ht="15" customHeight="1" x14ac:dyDescent="0.2">
      <c r="B2084" s="34"/>
      <c r="C2084" s="35" t="s">
        <v>3612</v>
      </c>
      <c r="D2084" s="35"/>
      <c r="E2084" s="35"/>
      <c r="F2084" s="35"/>
      <c r="G2084" s="52" t="s">
        <v>3613</v>
      </c>
      <c r="H2084" s="74">
        <v>0</v>
      </c>
      <c r="I2084" s="74">
        <v>0</v>
      </c>
      <c r="J2084" s="74">
        <v>0</v>
      </c>
      <c r="K2084" s="74">
        <v>0</v>
      </c>
      <c r="L2084" s="74">
        <v>0</v>
      </c>
      <c r="M2084" s="74">
        <v>0</v>
      </c>
      <c r="N2084" s="74">
        <v>0</v>
      </c>
      <c r="O2084" s="74">
        <v>0</v>
      </c>
      <c r="P2084" s="145">
        <v>0</v>
      </c>
    </row>
    <row r="2085" spans="2:16" ht="15" customHeight="1" x14ac:dyDescent="0.2">
      <c r="B2085" s="65"/>
      <c r="C2085" s="39"/>
      <c r="D2085" s="39" t="s">
        <v>3614</v>
      </c>
      <c r="E2085" s="39"/>
      <c r="F2085" s="39"/>
      <c r="G2085" s="53" t="s">
        <v>3615</v>
      </c>
      <c r="H2085" s="40">
        <v>0</v>
      </c>
      <c r="I2085" s="40">
        <v>0</v>
      </c>
      <c r="J2085" s="40">
        <v>0</v>
      </c>
      <c r="K2085" s="40">
        <v>0</v>
      </c>
      <c r="L2085" s="40">
        <v>0</v>
      </c>
      <c r="M2085" s="40">
        <v>0</v>
      </c>
      <c r="N2085" s="40">
        <v>0</v>
      </c>
      <c r="O2085" s="40">
        <v>0</v>
      </c>
      <c r="P2085" s="133">
        <v>0</v>
      </c>
    </row>
    <row r="2086" spans="2:16" ht="15" customHeight="1" x14ac:dyDescent="0.2">
      <c r="B2086" s="25"/>
      <c r="C2086" s="24"/>
      <c r="D2086" s="24"/>
      <c r="E2086" s="24" t="s">
        <v>3616</v>
      </c>
      <c r="F2086" s="24"/>
      <c r="G2086" s="57" t="s">
        <v>3617</v>
      </c>
      <c r="H2086" s="26">
        <v>0</v>
      </c>
      <c r="I2086" s="26">
        <v>0</v>
      </c>
      <c r="J2086" s="26">
        <v>0</v>
      </c>
      <c r="K2086" s="26">
        <v>0</v>
      </c>
      <c r="L2086" s="26">
        <v>0</v>
      </c>
      <c r="M2086" s="26">
        <v>0</v>
      </c>
      <c r="N2086" s="26">
        <v>0</v>
      </c>
      <c r="O2086" s="26">
        <v>0</v>
      </c>
      <c r="P2086" s="137">
        <v>0</v>
      </c>
    </row>
    <row r="2087" spans="2:16" ht="15" customHeight="1" x14ac:dyDescent="0.2">
      <c r="B2087" s="61"/>
      <c r="C2087" s="62"/>
      <c r="D2087" s="62"/>
      <c r="E2087" s="62"/>
      <c r="F2087" s="45" t="s">
        <v>3618</v>
      </c>
      <c r="G2087" s="55" t="s">
        <v>3617</v>
      </c>
      <c r="H2087" s="46">
        <v>0</v>
      </c>
      <c r="I2087" s="46">
        <v>0</v>
      </c>
      <c r="J2087" s="46">
        <v>0</v>
      </c>
      <c r="K2087" s="46">
        <v>0</v>
      </c>
      <c r="L2087" s="46">
        <v>0</v>
      </c>
      <c r="M2087" s="46">
        <v>0</v>
      </c>
      <c r="N2087" s="46">
        <v>0</v>
      </c>
      <c r="O2087" s="46">
        <v>0</v>
      </c>
      <c r="P2087" s="135">
        <v>6.64</v>
      </c>
    </row>
    <row r="2088" spans="2:16" ht="15" customHeight="1" x14ac:dyDescent="0.2">
      <c r="B2088" s="61"/>
      <c r="C2088" s="62"/>
      <c r="D2088" s="62"/>
      <c r="E2088" s="62"/>
      <c r="F2088" s="45" t="s">
        <v>3619</v>
      </c>
      <c r="G2088" s="55" t="s">
        <v>3620</v>
      </c>
      <c r="H2088" s="46">
        <v>0</v>
      </c>
      <c r="I2088" s="46">
        <v>0</v>
      </c>
      <c r="J2088" s="46">
        <v>0</v>
      </c>
      <c r="K2088" s="46">
        <v>0</v>
      </c>
      <c r="L2088" s="46">
        <v>0</v>
      </c>
      <c r="M2088" s="46">
        <v>0</v>
      </c>
      <c r="N2088" s="46">
        <v>0</v>
      </c>
      <c r="O2088" s="46">
        <v>0</v>
      </c>
      <c r="P2088" s="135">
        <v>0</v>
      </c>
    </row>
    <row r="2089" spans="2:16" ht="15" customHeight="1" x14ac:dyDescent="0.2">
      <c r="B2089" s="25"/>
      <c r="C2089" s="24"/>
      <c r="D2089" s="24"/>
      <c r="E2089" s="24" t="s">
        <v>3621</v>
      </c>
      <c r="F2089" s="24"/>
      <c r="G2089" s="57" t="s">
        <v>3622</v>
      </c>
      <c r="H2089" s="26">
        <v>0</v>
      </c>
      <c r="I2089" s="26">
        <v>0</v>
      </c>
      <c r="J2089" s="26">
        <v>0</v>
      </c>
      <c r="K2089" s="26">
        <v>0</v>
      </c>
      <c r="L2089" s="26">
        <v>0</v>
      </c>
      <c r="M2089" s="26">
        <v>0</v>
      </c>
      <c r="N2089" s="26">
        <v>0</v>
      </c>
      <c r="O2089" s="26">
        <v>0</v>
      </c>
      <c r="P2089" s="137">
        <v>0</v>
      </c>
    </row>
    <row r="2090" spans="2:16" ht="15" customHeight="1" x14ac:dyDescent="0.2">
      <c r="B2090" s="61"/>
      <c r="C2090" s="62"/>
      <c r="D2090" s="62"/>
      <c r="E2090" s="62"/>
      <c r="F2090" s="45" t="s">
        <v>3623</v>
      </c>
      <c r="G2090" s="55" t="s">
        <v>3622</v>
      </c>
      <c r="H2090" s="46">
        <v>271259.84000000003</v>
      </c>
      <c r="I2090" s="46">
        <v>236710.41</v>
      </c>
      <c r="J2090" s="46">
        <v>226279.8</v>
      </c>
      <c r="K2090" s="46">
        <v>230506.05</v>
      </c>
      <c r="L2090" s="46">
        <v>244641.45</v>
      </c>
      <c r="M2090" s="46">
        <v>245597.89</v>
      </c>
      <c r="N2090" s="46">
        <v>233993.55</v>
      </c>
      <c r="O2090" s="46">
        <v>264254.55</v>
      </c>
      <c r="P2090" s="135">
        <v>371876.27</v>
      </c>
    </row>
    <row r="2091" spans="2:16" ht="15" customHeight="1" x14ac:dyDescent="0.2">
      <c r="B2091" s="65"/>
      <c r="C2091" s="39"/>
      <c r="D2091" s="39" t="s">
        <v>3624</v>
      </c>
      <c r="E2091" s="39"/>
      <c r="F2091" s="39"/>
      <c r="G2091" s="53" t="s">
        <v>3625</v>
      </c>
      <c r="H2091" s="40">
        <v>0</v>
      </c>
      <c r="I2091" s="40">
        <v>0</v>
      </c>
      <c r="J2091" s="40">
        <v>0</v>
      </c>
      <c r="K2091" s="40">
        <v>0</v>
      </c>
      <c r="L2091" s="40">
        <v>0</v>
      </c>
      <c r="M2091" s="40">
        <v>0</v>
      </c>
      <c r="N2091" s="40">
        <v>0</v>
      </c>
      <c r="O2091" s="40">
        <v>0</v>
      </c>
      <c r="P2091" s="133">
        <v>0</v>
      </c>
    </row>
    <row r="2092" spans="2:16" ht="15" customHeight="1" x14ac:dyDescent="0.2">
      <c r="B2092" s="25"/>
      <c r="C2092" s="24"/>
      <c r="D2092" s="24"/>
      <c r="E2092" s="24" t="s">
        <v>3626</v>
      </c>
      <c r="F2092" s="24"/>
      <c r="G2092" s="57" t="s">
        <v>3625</v>
      </c>
      <c r="H2092" s="26">
        <v>0</v>
      </c>
      <c r="I2092" s="26">
        <v>0</v>
      </c>
      <c r="J2092" s="26">
        <v>0</v>
      </c>
      <c r="K2092" s="26">
        <v>0</v>
      </c>
      <c r="L2092" s="26">
        <v>0</v>
      </c>
      <c r="M2092" s="26">
        <v>0</v>
      </c>
      <c r="N2092" s="26">
        <v>0</v>
      </c>
      <c r="O2092" s="26">
        <v>0</v>
      </c>
      <c r="P2092" s="137">
        <v>0</v>
      </c>
    </row>
    <row r="2093" spans="2:16" ht="15" customHeight="1" x14ac:dyDescent="0.2">
      <c r="B2093" s="61"/>
      <c r="C2093" s="62"/>
      <c r="D2093" s="62"/>
      <c r="E2093" s="62"/>
      <c r="F2093" s="45" t="s">
        <v>3627</v>
      </c>
      <c r="G2093" s="55" t="s">
        <v>3625</v>
      </c>
      <c r="H2093" s="46">
        <v>0</v>
      </c>
      <c r="I2093" s="46">
        <v>0</v>
      </c>
      <c r="J2093" s="46">
        <v>0</v>
      </c>
      <c r="K2093" s="46">
        <v>0</v>
      </c>
      <c r="L2093" s="46">
        <v>0</v>
      </c>
      <c r="M2093" s="46">
        <v>0</v>
      </c>
      <c r="N2093" s="46">
        <v>0</v>
      </c>
      <c r="O2093" s="46">
        <v>0</v>
      </c>
      <c r="P2093" s="135">
        <v>0</v>
      </c>
    </row>
    <row r="2094" spans="2:16" ht="15" customHeight="1" x14ac:dyDescent="0.2">
      <c r="B2094" s="65"/>
      <c r="C2094" s="39"/>
      <c r="D2094" s="39" t="s">
        <v>3628</v>
      </c>
      <c r="E2094" s="39"/>
      <c r="F2094" s="39"/>
      <c r="G2094" s="53" t="s">
        <v>3629</v>
      </c>
      <c r="H2094" s="40">
        <v>0</v>
      </c>
      <c r="I2094" s="40">
        <v>0</v>
      </c>
      <c r="J2094" s="40">
        <v>0</v>
      </c>
      <c r="K2094" s="40">
        <v>0</v>
      </c>
      <c r="L2094" s="40">
        <v>0</v>
      </c>
      <c r="M2094" s="40">
        <v>0</v>
      </c>
      <c r="N2094" s="40">
        <v>0</v>
      </c>
      <c r="O2094" s="40">
        <v>0</v>
      </c>
      <c r="P2094" s="133">
        <v>0</v>
      </c>
    </row>
    <row r="2095" spans="2:16" ht="15" customHeight="1" x14ac:dyDescent="0.2">
      <c r="B2095" s="25"/>
      <c r="C2095" s="24"/>
      <c r="D2095" s="24"/>
      <c r="E2095" s="24" t="s">
        <v>3630</v>
      </c>
      <c r="F2095" s="24"/>
      <c r="G2095" s="57" t="s">
        <v>3629</v>
      </c>
      <c r="H2095" s="26">
        <v>0</v>
      </c>
      <c r="I2095" s="26">
        <v>0</v>
      </c>
      <c r="J2095" s="26">
        <v>0</v>
      </c>
      <c r="K2095" s="26">
        <v>0</v>
      </c>
      <c r="L2095" s="26">
        <v>0</v>
      </c>
      <c r="M2095" s="26">
        <v>0</v>
      </c>
      <c r="N2095" s="26">
        <v>0</v>
      </c>
      <c r="O2095" s="26">
        <v>0</v>
      </c>
      <c r="P2095" s="137">
        <v>0</v>
      </c>
    </row>
    <row r="2096" spans="2:16" ht="15" customHeight="1" x14ac:dyDescent="0.2">
      <c r="B2096" s="61"/>
      <c r="C2096" s="62"/>
      <c r="D2096" s="62"/>
      <c r="E2096" s="62"/>
      <c r="F2096" s="45" t="s">
        <v>3631</v>
      </c>
      <c r="G2096" s="55" t="s">
        <v>3629</v>
      </c>
      <c r="H2096" s="46">
        <v>0</v>
      </c>
      <c r="I2096" s="46">
        <v>0</v>
      </c>
      <c r="J2096" s="46">
        <v>0</v>
      </c>
      <c r="K2096" s="46">
        <v>0</v>
      </c>
      <c r="L2096" s="46">
        <v>0</v>
      </c>
      <c r="M2096" s="46">
        <v>0</v>
      </c>
      <c r="N2096" s="46">
        <v>0</v>
      </c>
      <c r="O2096" s="46">
        <v>0</v>
      </c>
      <c r="P2096" s="135">
        <v>0</v>
      </c>
    </row>
    <row r="2097" spans="2:16" ht="15" customHeight="1" x14ac:dyDescent="0.2">
      <c r="B2097" s="34"/>
      <c r="C2097" s="35" t="s">
        <v>3632</v>
      </c>
      <c r="D2097" s="35"/>
      <c r="E2097" s="35"/>
      <c r="F2097" s="35"/>
      <c r="G2097" s="52" t="s">
        <v>3633</v>
      </c>
      <c r="H2097" s="74">
        <v>0</v>
      </c>
      <c r="I2097" s="74">
        <v>0</v>
      </c>
      <c r="J2097" s="74">
        <v>0</v>
      </c>
      <c r="K2097" s="74">
        <v>0</v>
      </c>
      <c r="L2097" s="74">
        <v>0</v>
      </c>
      <c r="M2097" s="74">
        <v>0</v>
      </c>
      <c r="N2097" s="74">
        <v>0</v>
      </c>
      <c r="O2097" s="74">
        <v>0</v>
      </c>
      <c r="P2097" s="145">
        <v>0</v>
      </c>
    </row>
    <row r="2098" spans="2:16" ht="15" customHeight="1" x14ac:dyDescent="0.2">
      <c r="B2098" s="65"/>
      <c r="C2098" s="39"/>
      <c r="D2098" s="39" t="s">
        <v>3634</v>
      </c>
      <c r="E2098" s="39"/>
      <c r="F2098" s="39"/>
      <c r="G2098" s="53" t="s">
        <v>3635</v>
      </c>
      <c r="H2098" s="40">
        <v>0</v>
      </c>
      <c r="I2098" s="40">
        <v>0</v>
      </c>
      <c r="J2098" s="40">
        <v>0</v>
      </c>
      <c r="K2098" s="40">
        <v>0</v>
      </c>
      <c r="L2098" s="40">
        <v>0</v>
      </c>
      <c r="M2098" s="40">
        <v>0</v>
      </c>
      <c r="N2098" s="40">
        <v>0</v>
      </c>
      <c r="O2098" s="40">
        <v>0</v>
      </c>
      <c r="P2098" s="133">
        <v>0</v>
      </c>
    </row>
    <row r="2099" spans="2:16" ht="15" customHeight="1" x14ac:dyDescent="0.2">
      <c r="B2099" s="25"/>
      <c r="C2099" s="24"/>
      <c r="D2099" s="24"/>
      <c r="E2099" s="24" t="s">
        <v>3636</v>
      </c>
      <c r="F2099" s="24"/>
      <c r="G2099" s="57" t="s">
        <v>3637</v>
      </c>
      <c r="H2099" s="26">
        <v>0</v>
      </c>
      <c r="I2099" s="26">
        <v>0</v>
      </c>
      <c r="J2099" s="26">
        <v>0</v>
      </c>
      <c r="K2099" s="26">
        <v>0</v>
      </c>
      <c r="L2099" s="26">
        <v>0</v>
      </c>
      <c r="M2099" s="26">
        <v>0</v>
      </c>
      <c r="N2099" s="26">
        <v>0</v>
      </c>
      <c r="O2099" s="26">
        <v>0</v>
      </c>
      <c r="P2099" s="137">
        <v>0</v>
      </c>
    </row>
    <row r="2100" spans="2:16" ht="15" customHeight="1" x14ac:dyDescent="0.2">
      <c r="B2100" s="61"/>
      <c r="C2100" s="62"/>
      <c r="D2100" s="62"/>
      <c r="E2100" s="62"/>
      <c r="F2100" s="45" t="s">
        <v>3638</v>
      </c>
      <c r="G2100" s="55" t="s">
        <v>3637</v>
      </c>
      <c r="H2100" s="46">
        <v>76.11</v>
      </c>
      <c r="I2100" s="46">
        <v>57.48</v>
      </c>
      <c r="J2100" s="46">
        <v>77.86</v>
      </c>
      <c r="K2100" s="46">
        <v>0</v>
      </c>
      <c r="L2100" s="46">
        <v>57.68</v>
      </c>
      <c r="M2100" s="46">
        <v>256.2</v>
      </c>
      <c r="N2100" s="46">
        <v>147.88</v>
      </c>
      <c r="O2100" s="46">
        <v>293.74</v>
      </c>
      <c r="P2100" s="135">
        <v>499.92</v>
      </c>
    </row>
    <row r="2101" spans="2:16" ht="15" customHeight="1" x14ac:dyDescent="0.2">
      <c r="B2101" s="25"/>
      <c r="C2101" s="24"/>
      <c r="D2101" s="24"/>
      <c r="E2101" s="24" t="s">
        <v>3639</v>
      </c>
      <c r="F2101" s="24"/>
      <c r="G2101" s="57" t="s">
        <v>3640</v>
      </c>
      <c r="H2101" s="26">
        <v>0</v>
      </c>
      <c r="I2101" s="26">
        <v>0</v>
      </c>
      <c r="J2101" s="26">
        <v>0</v>
      </c>
      <c r="K2101" s="26">
        <v>0</v>
      </c>
      <c r="L2101" s="26">
        <v>0</v>
      </c>
      <c r="M2101" s="26">
        <v>0</v>
      </c>
      <c r="N2101" s="26">
        <v>0</v>
      </c>
      <c r="O2101" s="26">
        <v>0</v>
      </c>
      <c r="P2101" s="137">
        <v>0</v>
      </c>
    </row>
    <row r="2102" spans="2:16" ht="15" customHeight="1" x14ac:dyDescent="0.2">
      <c r="B2102" s="61"/>
      <c r="C2102" s="62"/>
      <c r="D2102" s="62"/>
      <c r="E2102" s="62"/>
      <c r="F2102" s="45" t="s">
        <v>3641</v>
      </c>
      <c r="G2102" s="55" t="s">
        <v>3640</v>
      </c>
      <c r="H2102" s="46">
        <v>0</v>
      </c>
      <c r="I2102" s="46">
        <v>0</v>
      </c>
      <c r="J2102" s="46">
        <v>0</v>
      </c>
      <c r="K2102" s="46">
        <v>0</v>
      </c>
      <c r="L2102" s="46">
        <v>0</v>
      </c>
      <c r="M2102" s="46">
        <v>0</v>
      </c>
      <c r="N2102" s="46">
        <v>0</v>
      </c>
      <c r="O2102" s="46">
        <v>0</v>
      </c>
      <c r="P2102" s="135">
        <v>0</v>
      </c>
    </row>
    <row r="2103" spans="2:16" ht="15" customHeight="1" x14ac:dyDescent="0.2">
      <c r="B2103" s="65"/>
      <c r="C2103" s="39"/>
      <c r="D2103" s="39" t="s">
        <v>3642</v>
      </c>
      <c r="E2103" s="39"/>
      <c r="F2103" s="39"/>
      <c r="G2103" s="53" t="s">
        <v>3643</v>
      </c>
      <c r="H2103" s="40">
        <v>0</v>
      </c>
      <c r="I2103" s="40">
        <v>0</v>
      </c>
      <c r="J2103" s="40">
        <v>0</v>
      </c>
      <c r="K2103" s="40">
        <v>0</v>
      </c>
      <c r="L2103" s="40">
        <v>0</v>
      </c>
      <c r="M2103" s="40">
        <v>0</v>
      </c>
      <c r="N2103" s="40">
        <v>0</v>
      </c>
      <c r="O2103" s="40">
        <v>0</v>
      </c>
      <c r="P2103" s="133">
        <v>0</v>
      </c>
    </row>
    <row r="2104" spans="2:16" ht="15" customHeight="1" x14ac:dyDescent="0.2">
      <c r="B2104" s="25"/>
      <c r="C2104" s="24"/>
      <c r="D2104" s="24"/>
      <c r="E2104" s="24" t="s">
        <v>3644</v>
      </c>
      <c r="F2104" s="24"/>
      <c r="G2104" s="57" t="s">
        <v>3645</v>
      </c>
      <c r="H2104" s="26">
        <v>0</v>
      </c>
      <c r="I2104" s="26">
        <v>0</v>
      </c>
      <c r="J2104" s="26">
        <v>0</v>
      </c>
      <c r="K2104" s="26">
        <v>0</v>
      </c>
      <c r="L2104" s="26">
        <v>0</v>
      </c>
      <c r="M2104" s="26">
        <v>0</v>
      </c>
      <c r="N2104" s="26">
        <v>0</v>
      </c>
      <c r="O2104" s="26">
        <v>0</v>
      </c>
      <c r="P2104" s="137">
        <v>0</v>
      </c>
    </row>
    <row r="2105" spans="2:16" ht="15" customHeight="1" x14ac:dyDescent="0.2">
      <c r="B2105" s="61"/>
      <c r="C2105" s="62"/>
      <c r="D2105" s="62"/>
      <c r="E2105" s="62"/>
      <c r="F2105" s="45" t="s">
        <v>3646</v>
      </c>
      <c r="G2105" s="55" t="s">
        <v>3645</v>
      </c>
      <c r="H2105" s="46">
        <v>6625.3</v>
      </c>
      <c r="I2105" s="46">
        <v>2102.39</v>
      </c>
      <c r="J2105" s="46">
        <v>2145.11</v>
      </c>
      <c r="K2105" s="46">
        <v>2624.66</v>
      </c>
      <c r="L2105" s="46">
        <v>1465.83</v>
      </c>
      <c r="M2105" s="46">
        <v>2307.4299999999998</v>
      </c>
      <c r="N2105" s="46">
        <v>9493.7000000000007</v>
      </c>
      <c r="O2105" s="46">
        <v>3077.43</v>
      </c>
      <c r="P2105" s="135">
        <v>3386.88</v>
      </c>
    </row>
    <row r="2106" spans="2:16" ht="15" customHeight="1" x14ac:dyDescent="0.2">
      <c r="B2106" s="25"/>
      <c r="C2106" s="24"/>
      <c r="D2106" s="24"/>
      <c r="E2106" s="24" t="s">
        <v>3647</v>
      </c>
      <c r="F2106" s="24"/>
      <c r="G2106" s="57" t="s">
        <v>3648</v>
      </c>
      <c r="H2106" s="26">
        <v>0</v>
      </c>
      <c r="I2106" s="26">
        <v>0</v>
      </c>
      <c r="J2106" s="26">
        <v>0</v>
      </c>
      <c r="K2106" s="26">
        <v>0</v>
      </c>
      <c r="L2106" s="26">
        <v>0</v>
      </c>
      <c r="M2106" s="26">
        <v>0</v>
      </c>
      <c r="N2106" s="26">
        <v>0</v>
      </c>
      <c r="O2106" s="26">
        <v>0</v>
      </c>
      <c r="P2106" s="137">
        <v>0</v>
      </c>
    </row>
    <row r="2107" spans="2:16" ht="15" customHeight="1" x14ac:dyDescent="0.2">
      <c r="B2107" s="61"/>
      <c r="C2107" s="62"/>
      <c r="D2107" s="62"/>
      <c r="E2107" s="62"/>
      <c r="F2107" s="45" t="s">
        <v>3649</v>
      </c>
      <c r="G2107" s="55" t="s">
        <v>3648</v>
      </c>
      <c r="H2107" s="46">
        <v>123.94</v>
      </c>
      <c r="I2107" s="46">
        <v>76.97</v>
      </c>
      <c r="J2107" s="46">
        <v>39.340000000000003</v>
      </c>
      <c r="K2107" s="46">
        <v>112.49</v>
      </c>
      <c r="L2107" s="46">
        <v>486.19</v>
      </c>
      <c r="M2107" s="46">
        <v>0</v>
      </c>
      <c r="N2107" s="46">
        <v>162.38999999999999</v>
      </c>
      <c r="O2107" s="46">
        <v>1572.06</v>
      </c>
      <c r="P2107" s="135">
        <v>198.08</v>
      </c>
    </row>
    <row r="2108" spans="2:16" ht="15" customHeight="1" x14ac:dyDescent="0.2">
      <c r="B2108" s="25"/>
      <c r="C2108" s="24"/>
      <c r="D2108" s="24"/>
      <c r="E2108" s="24" t="s">
        <v>3650</v>
      </c>
      <c r="F2108" s="24"/>
      <c r="G2108" s="57" t="s">
        <v>3651</v>
      </c>
      <c r="H2108" s="26">
        <v>0</v>
      </c>
      <c r="I2108" s="26">
        <v>0</v>
      </c>
      <c r="J2108" s="26">
        <v>0</v>
      </c>
      <c r="K2108" s="26">
        <v>0</v>
      </c>
      <c r="L2108" s="26">
        <v>0</v>
      </c>
      <c r="M2108" s="26">
        <v>0</v>
      </c>
      <c r="N2108" s="26">
        <v>0</v>
      </c>
      <c r="O2108" s="26">
        <v>0</v>
      </c>
      <c r="P2108" s="137">
        <v>0</v>
      </c>
    </row>
    <row r="2109" spans="2:16" ht="15" customHeight="1" x14ac:dyDescent="0.2">
      <c r="B2109" s="61"/>
      <c r="C2109" s="62"/>
      <c r="D2109" s="62"/>
      <c r="E2109" s="62"/>
      <c r="F2109" s="45" t="s">
        <v>3652</v>
      </c>
      <c r="G2109" s="55" t="s">
        <v>3651</v>
      </c>
      <c r="H2109" s="46">
        <v>10848.96</v>
      </c>
      <c r="I2109" s="46">
        <v>24888.07</v>
      </c>
      <c r="J2109" s="46">
        <v>21969.79</v>
      </c>
      <c r="K2109" s="46">
        <v>22525.99</v>
      </c>
      <c r="L2109" s="46">
        <v>17613.59</v>
      </c>
      <c r="M2109" s="46">
        <v>30255.61</v>
      </c>
      <c r="N2109" s="46">
        <v>12870.33</v>
      </c>
      <c r="O2109" s="46">
        <v>20820.86</v>
      </c>
      <c r="P2109" s="135">
        <v>27767.85</v>
      </c>
    </row>
    <row r="2110" spans="2:16" ht="15" customHeight="1" x14ac:dyDescent="0.2">
      <c r="B2110" s="65"/>
      <c r="C2110" s="39"/>
      <c r="D2110" s="39" t="s">
        <v>3653</v>
      </c>
      <c r="E2110" s="39"/>
      <c r="F2110" s="39"/>
      <c r="G2110" s="53" t="s">
        <v>3654</v>
      </c>
      <c r="H2110" s="40">
        <v>0</v>
      </c>
      <c r="I2110" s="40">
        <v>0</v>
      </c>
      <c r="J2110" s="40">
        <v>0</v>
      </c>
      <c r="K2110" s="40">
        <v>0</v>
      </c>
      <c r="L2110" s="40">
        <v>0</v>
      </c>
      <c r="M2110" s="40">
        <v>0</v>
      </c>
      <c r="N2110" s="40">
        <v>0</v>
      </c>
      <c r="O2110" s="40">
        <v>0</v>
      </c>
      <c r="P2110" s="133">
        <v>0</v>
      </c>
    </row>
    <row r="2111" spans="2:16" ht="15" customHeight="1" x14ac:dyDescent="0.2">
      <c r="B2111" s="25"/>
      <c r="C2111" s="24"/>
      <c r="D2111" s="24"/>
      <c r="E2111" s="24" t="s">
        <v>3655</v>
      </c>
      <c r="F2111" s="24"/>
      <c r="G2111" s="57" t="s">
        <v>3654</v>
      </c>
      <c r="H2111" s="26">
        <v>0</v>
      </c>
      <c r="I2111" s="26">
        <v>0</v>
      </c>
      <c r="J2111" s="26">
        <v>0</v>
      </c>
      <c r="K2111" s="26">
        <v>0</v>
      </c>
      <c r="L2111" s="26">
        <v>0</v>
      </c>
      <c r="M2111" s="26">
        <v>0</v>
      </c>
      <c r="N2111" s="26">
        <v>0</v>
      </c>
      <c r="O2111" s="26">
        <v>0</v>
      </c>
      <c r="P2111" s="137">
        <v>0</v>
      </c>
    </row>
    <row r="2112" spans="2:16" ht="15" customHeight="1" x14ac:dyDescent="0.2">
      <c r="B2112" s="61"/>
      <c r="C2112" s="62"/>
      <c r="D2112" s="62"/>
      <c r="E2112" s="62"/>
      <c r="F2112" s="45" t="s">
        <v>3656</v>
      </c>
      <c r="G2112" s="55" t="s">
        <v>3654</v>
      </c>
      <c r="H2112" s="46">
        <v>421.66</v>
      </c>
      <c r="I2112" s="46">
        <v>2405.69</v>
      </c>
      <c r="J2112" s="46">
        <v>1053.6199999999999</v>
      </c>
      <c r="K2112" s="46">
        <v>828.98</v>
      </c>
      <c r="L2112" s="46">
        <v>729.64</v>
      </c>
      <c r="M2112" s="46">
        <v>482.35</v>
      </c>
      <c r="N2112" s="46">
        <v>777.03</v>
      </c>
      <c r="O2112" s="46">
        <v>771.74</v>
      </c>
      <c r="P2112" s="135">
        <v>1348.43</v>
      </c>
    </row>
    <row r="2113" spans="2:16" ht="30" customHeight="1" x14ac:dyDescent="0.2">
      <c r="B2113" s="34"/>
      <c r="C2113" s="35" t="s">
        <v>3657</v>
      </c>
      <c r="D2113" s="35"/>
      <c r="E2113" s="35"/>
      <c r="F2113" s="35"/>
      <c r="G2113" s="52" t="s">
        <v>3658</v>
      </c>
      <c r="H2113" s="74">
        <v>0</v>
      </c>
      <c r="I2113" s="74">
        <v>0</v>
      </c>
      <c r="J2113" s="74">
        <v>0</v>
      </c>
      <c r="K2113" s="74">
        <v>0</v>
      </c>
      <c r="L2113" s="74">
        <v>0</v>
      </c>
      <c r="M2113" s="74">
        <v>0</v>
      </c>
      <c r="N2113" s="74">
        <v>0</v>
      </c>
      <c r="O2113" s="74">
        <v>0</v>
      </c>
      <c r="P2113" s="145">
        <v>0</v>
      </c>
    </row>
    <row r="2114" spans="2:16" ht="15" customHeight="1" x14ac:dyDescent="0.2">
      <c r="B2114" s="65"/>
      <c r="C2114" s="39"/>
      <c r="D2114" s="39" t="s">
        <v>3659</v>
      </c>
      <c r="E2114" s="39"/>
      <c r="F2114" s="39"/>
      <c r="G2114" s="53" t="s">
        <v>3660</v>
      </c>
      <c r="H2114" s="40">
        <v>0</v>
      </c>
      <c r="I2114" s="40">
        <v>0</v>
      </c>
      <c r="J2114" s="40">
        <v>0</v>
      </c>
      <c r="K2114" s="40">
        <v>0</v>
      </c>
      <c r="L2114" s="40">
        <v>0</v>
      </c>
      <c r="M2114" s="40">
        <v>0</v>
      </c>
      <c r="N2114" s="40">
        <v>0</v>
      </c>
      <c r="O2114" s="40">
        <v>0</v>
      </c>
      <c r="P2114" s="133">
        <v>0</v>
      </c>
    </row>
    <row r="2115" spans="2:16" ht="15" customHeight="1" x14ac:dyDescent="0.2">
      <c r="B2115" s="25"/>
      <c r="C2115" s="24"/>
      <c r="D2115" s="24"/>
      <c r="E2115" s="24" t="s">
        <v>3661</v>
      </c>
      <c r="F2115" s="24"/>
      <c r="G2115" s="57" t="s">
        <v>3662</v>
      </c>
      <c r="H2115" s="26">
        <v>0</v>
      </c>
      <c r="I2115" s="26">
        <v>0</v>
      </c>
      <c r="J2115" s="26">
        <v>0</v>
      </c>
      <c r="K2115" s="26">
        <v>0</v>
      </c>
      <c r="L2115" s="26">
        <v>0</v>
      </c>
      <c r="M2115" s="26">
        <v>0</v>
      </c>
      <c r="N2115" s="26">
        <v>0</v>
      </c>
      <c r="O2115" s="26">
        <v>0</v>
      </c>
      <c r="P2115" s="137">
        <v>0</v>
      </c>
    </row>
    <row r="2116" spans="2:16" ht="15" customHeight="1" x14ac:dyDescent="0.2">
      <c r="B2116" s="61"/>
      <c r="C2116" s="62"/>
      <c r="D2116" s="62"/>
      <c r="E2116" s="62"/>
      <c r="F2116" s="45" t="s">
        <v>3663</v>
      </c>
      <c r="G2116" s="55" t="s">
        <v>3662</v>
      </c>
      <c r="H2116" s="46">
        <v>48467.89</v>
      </c>
      <c r="I2116" s="46">
        <v>27911.08</v>
      </c>
      <c r="J2116" s="46">
        <v>27208.91</v>
      </c>
      <c r="K2116" s="46">
        <v>27694.23</v>
      </c>
      <c r="L2116" s="46">
        <v>33894.53</v>
      </c>
      <c r="M2116" s="46">
        <v>13390.84</v>
      </c>
      <c r="N2116" s="46">
        <v>39839.94</v>
      </c>
      <c r="O2116" s="46">
        <v>22472.91</v>
      </c>
      <c r="P2116" s="135">
        <v>33461.519999999997</v>
      </c>
    </row>
    <row r="2117" spans="2:16" ht="15" customHeight="1" x14ac:dyDescent="0.2">
      <c r="B2117" s="25"/>
      <c r="C2117" s="24"/>
      <c r="D2117" s="24"/>
      <c r="E2117" s="24" t="s">
        <v>3664</v>
      </c>
      <c r="F2117" s="24"/>
      <c r="G2117" s="57" t="s">
        <v>3665</v>
      </c>
      <c r="H2117" s="26">
        <v>0</v>
      </c>
      <c r="I2117" s="26">
        <v>0</v>
      </c>
      <c r="J2117" s="26">
        <v>0</v>
      </c>
      <c r="K2117" s="26">
        <v>0</v>
      </c>
      <c r="L2117" s="26">
        <v>0</v>
      </c>
      <c r="M2117" s="26">
        <v>0</v>
      </c>
      <c r="N2117" s="26">
        <v>0</v>
      </c>
      <c r="O2117" s="26">
        <v>0</v>
      </c>
      <c r="P2117" s="137">
        <v>0</v>
      </c>
    </row>
    <row r="2118" spans="2:16" ht="15" customHeight="1" x14ac:dyDescent="0.2">
      <c r="B2118" s="61"/>
      <c r="C2118" s="62"/>
      <c r="D2118" s="62"/>
      <c r="E2118" s="62"/>
      <c r="F2118" s="45" t="s">
        <v>3666</v>
      </c>
      <c r="G2118" s="55" t="s">
        <v>3667</v>
      </c>
      <c r="H2118" s="46">
        <v>0</v>
      </c>
      <c r="I2118" s="46">
        <v>0</v>
      </c>
      <c r="J2118" s="46">
        <v>0</v>
      </c>
      <c r="K2118" s="46">
        <v>0</v>
      </c>
      <c r="L2118" s="46">
        <v>0</v>
      </c>
      <c r="M2118" s="46">
        <v>0</v>
      </c>
      <c r="N2118" s="46">
        <v>0</v>
      </c>
      <c r="O2118" s="46">
        <v>0</v>
      </c>
      <c r="P2118" s="135">
        <v>0</v>
      </c>
    </row>
    <row r="2119" spans="2:16" ht="30" customHeight="1" x14ac:dyDescent="0.2">
      <c r="B2119" s="61"/>
      <c r="C2119" s="62"/>
      <c r="D2119" s="62"/>
      <c r="E2119" s="62"/>
      <c r="F2119" s="45" t="s">
        <v>3668</v>
      </c>
      <c r="G2119" s="55" t="s">
        <v>3669</v>
      </c>
      <c r="H2119" s="46">
        <v>1102.42</v>
      </c>
      <c r="I2119" s="46">
        <v>7684.4</v>
      </c>
      <c r="J2119" s="46">
        <v>1801</v>
      </c>
      <c r="K2119" s="46">
        <v>434.38</v>
      </c>
      <c r="L2119" s="46">
        <v>778.2</v>
      </c>
      <c r="M2119" s="46">
        <v>970.62</v>
      </c>
      <c r="N2119" s="46">
        <v>1505.91</v>
      </c>
      <c r="O2119" s="46">
        <v>575.99</v>
      </c>
      <c r="P2119" s="135">
        <v>763.15</v>
      </c>
    </row>
    <row r="2120" spans="2:16" ht="15" customHeight="1" x14ac:dyDescent="0.2">
      <c r="B2120" s="65"/>
      <c r="C2120" s="39"/>
      <c r="D2120" s="39" t="s">
        <v>3670</v>
      </c>
      <c r="E2120" s="39"/>
      <c r="F2120" s="39"/>
      <c r="G2120" s="53" t="s">
        <v>3671</v>
      </c>
      <c r="H2120" s="40">
        <v>0</v>
      </c>
      <c r="I2120" s="40">
        <v>0</v>
      </c>
      <c r="J2120" s="40">
        <v>0</v>
      </c>
      <c r="K2120" s="40">
        <v>0</v>
      </c>
      <c r="L2120" s="40">
        <v>0</v>
      </c>
      <c r="M2120" s="40">
        <v>0</v>
      </c>
      <c r="N2120" s="40">
        <v>0</v>
      </c>
      <c r="O2120" s="40">
        <v>0</v>
      </c>
      <c r="P2120" s="133">
        <v>0</v>
      </c>
    </row>
    <row r="2121" spans="2:16" ht="15" customHeight="1" x14ac:dyDescent="0.2">
      <c r="B2121" s="25"/>
      <c r="C2121" s="24"/>
      <c r="D2121" s="24"/>
      <c r="E2121" s="24" t="s">
        <v>3672</v>
      </c>
      <c r="F2121" s="24"/>
      <c r="G2121" s="57" t="s">
        <v>3671</v>
      </c>
      <c r="H2121" s="26">
        <v>0</v>
      </c>
      <c r="I2121" s="26">
        <v>0</v>
      </c>
      <c r="J2121" s="26">
        <v>0</v>
      </c>
      <c r="K2121" s="26">
        <v>0</v>
      </c>
      <c r="L2121" s="26">
        <v>0</v>
      </c>
      <c r="M2121" s="26">
        <v>0</v>
      </c>
      <c r="N2121" s="26">
        <v>0</v>
      </c>
      <c r="O2121" s="26">
        <v>0</v>
      </c>
      <c r="P2121" s="137">
        <v>0</v>
      </c>
    </row>
    <row r="2122" spans="2:16" ht="15" customHeight="1" x14ac:dyDescent="0.2">
      <c r="B2122" s="61"/>
      <c r="C2122" s="62"/>
      <c r="D2122" s="62"/>
      <c r="E2122" s="62"/>
      <c r="F2122" s="45" t="s">
        <v>3673</v>
      </c>
      <c r="G2122" s="55" t="s">
        <v>3671</v>
      </c>
      <c r="H2122" s="46">
        <v>1720.54</v>
      </c>
      <c r="I2122" s="46">
        <v>5960.89</v>
      </c>
      <c r="J2122" s="46">
        <v>1635.47</v>
      </c>
      <c r="K2122" s="46">
        <v>1482.84</v>
      </c>
      <c r="L2122" s="46">
        <v>1529.43</v>
      </c>
      <c r="M2122" s="46">
        <v>1530.48</v>
      </c>
      <c r="N2122" s="46">
        <v>1519.65</v>
      </c>
      <c r="O2122" s="46">
        <v>2138.8200000000002</v>
      </c>
      <c r="P2122" s="135">
        <v>2595.7800000000002</v>
      </c>
    </row>
    <row r="2123" spans="2:16" ht="15" customHeight="1" x14ac:dyDescent="0.2">
      <c r="B2123" s="65"/>
      <c r="C2123" s="39"/>
      <c r="D2123" s="39" t="s">
        <v>3674</v>
      </c>
      <c r="E2123" s="39"/>
      <c r="F2123" s="39"/>
      <c r="G2123" s="53" t="s">
        <v>3675</v>
      </c>
      <c r="H2123" s="40">
        <v>0</v>
      </c>
      <c r="I2123" s="40">
        <v>0</v>
      </c>
      <c r="J2123" s="40">
        <v>0</v>
      </c>
      <c r="K2123" s="40">
        <v>0</v>
      </c>
      <c r="L2123" s="40">
        <v>0</v>
      </c>
      <c r="M2123" s="40">
        <v>0</v>
      </c>
      <c r="N2123" s="40">
        <v>0</v>
      </c>
      <c r="O2123" s="40">
        <v>0</v>
      </c>
      <c r="P2123" s="133">
        <v>0</v>
      </c>
    </row>
    <row r="2124" spans="2:16" ht="15" customHeight="1" x14ac:dyDescent="0.2">
      <c r="B2124" s="25"/>
      <c r="C2124" s="24"/>
      <c r="D2124" s="24"/>
      <c r="E2124" s="24" t="s">
        <v>3676</v>
      </c>
      <c r="F2124" s="24"/>
      <c r="G2124" s="57" t="s">
        <v>3675</v>
      </c>
      <c r="H2124" s="26">
        <v>0</v>
      </c>
      <c r="I2124" s="26">
        <v>0</v>
      </c>
      <c r="J2124" s="26">
        <v>0</v>
      </c>
      <c r="K2124" s="26">
        <v>0</v>
      </c>
      <c r="L2124" s="26">
        <v>0</v>
      </c>
      <c r="M2124" s="26">
        <v>0</v>
      </c>
      <c r="N2124" s="26">
        <v>0</v>
      </c>
      <c r="O2124" s="26">
        <v>0</v>
      </c>
      <c r="P2124" s="137">
        <v>0</v>
      </c>
    </row>
    <row r="2125" spans="2:16" ht="15" customHeight="1" x14ac:dyDescent="0.2">
      <c r="B2125" s="61"/>
      <c r="C2125" s="62"/>
      <c r="D2125" s="62"/>
      <c r="E2125" s="62"/>
      <c r="F2125" s="45" t="s">
        <v>3677</v>
      </c>
      <c r="G2125" s="55" t="s">
        <v>3678</v>
      </c>
      <c r="H2125" s="46">
        <v>532.41999999999996</v>
      </c>
      <c r="I2125" s="46">
        <v>254.72</v>
      </c>
      <c r="J2125" s="46">
        <v>18930.14</v>
      </c>
      <c r="K2125" s="46">
        <v>30593.29</v>
      </c>
      <c r="L2125" s="46">
        <v>2585.0500000000002</v>
      </c>
      <c r="M2125" s="46">
        <v>9342.89</v>
      </c>
      <c r="N2125" s="46">
        <v>1212.43</v>
      </c>
      <c r="O2125" s="46">
        <v>465.44</v>
      </c>
      <c r="P2125" s="135">
        <v>631.65</v>
      </c>
    </row>
    <row r="2126" spans="2:16" ht="15" customHeight="1" x14ac:dyDescent="0.2">
      <c r="B2126" s="61"/>
      <c r="C2126" s="62"/>
      <c r="D2126" s="62"/>
      <c r="E2126" s="62"/>
      <c r="F2126" s="45" t="s">
        <v>3679</v>
      </c>
      <c r="G2126" s="55" t="s">
        <v>3680</v>
      </c>
      <c r="H2126" s="46">
        <v>50.51</v>
      </c>
      <c r="I2126" s="46">
        <v>1260.06</v>
      </c>
      <c r="J2126" s="46">
        <v>421.04</v>
      </c>
      <c r="K2126" s="46">
        <v>203.39</v>
      </c>
      <c r="L2126" s="46">
        <v>5474.29</v>
      </c>
      <c r="M2126" s="46">
        <v>4715.91</v>
      </c>
      <c r="N2126" s="46">
        <v>3959.31</v>
      </c>
      <c r="O2126" s="46">
        <v>4734.6099999999997</v>
      </c>
      <c r="P2126" s="135">
        <v>5682.21</v>
      </c>
    </row>
    <row r="2127" spans="2:16" ht="15" customHeight="1" x14ac:dyDescent="0.2">
      <c r="B2127" s="65"/>
      <c r="C2127" s="39"/>
      <c r="D2127" s="39" t="s">
        <v>3681</v>
      </c>
      <c r="E2127" s="39"/>
      <c r="F2127" s="39"/>
      <c r="G2127" s="53" t="s">
        <v>3682</v>
      </c>
      <c r="H2127" s="40">
        <v>0</v>
      </c>
      <c r="I2127" s="40">
        <v>0</v>
      </c>
      <c r="J2127" s="40">
        <v>0</v>
      </c>
      <c r="K2127" s="40">
        <v>0</v>
      </c>
      <c r="L2127" s="40">
        <v>0</v>
      </c>
      <c r="M2127" s="40">
        <v>0</v>
      </c>
      <c r="N2127" s="40">
        <v>0</v>
      </c>
      <c r="O2127" s="40">
        <v>0</v>
      </c>
      <c r="P2127" s="133">
        <v>0</v>
      </c>
    </row>
    <row r="2128" spans="2:16" ht="15" customHeight="1" x14ac:dyDescent="0.2">
      <c r="B2128" s="25"/>
      <c r="C2128" s="24"/>
      <c r="D2128" s="24"/>
      <c r="E2128" s="24" t="s">
        <v>3683</v>
      </c>
      <c r="F2128" s="24"/>
      <c r="G2128" s="57" t="s">
        <v>3684</v>
      </c>
      <c r="H2128" s="26">
        <v>0</v>
      </c>
      <c r="I2128" s="26">
        <v>0</v>
      </c>
      <c r="J2128" s="26">
        <v>0</v>
      </c>
      <c r="K2128" s="26">
        <v>0</v>
      </c>
      <c r="L2128" s="26">
        <v>0</v>
      </c>
      <c r="M2128" s="26">
        <v>0</v>
      </c>
      <c r="N2128" s="26">
        <v>0</v>
      </c>
      <c r="O2128" s="26">
        <v>0</v>
      </c>
      <c r="P2128" s="137">
        <v>0</v>
      </c>
    </row>
    <row r="2129" spans="2:16" ht="15" customHeight="1" x14ac:dyDescent="0.2">
      <c r="B2129" s="61"/>
      <c r="C2129" s="62"/>
      <c r="D2129" s="62"/>
      <c r="E2129" s="62"/>
      <c r="F2129" s="45" t="s">
        <v>3685</v>
      </c>
      <c r="G2129" s="55" t="s">
        <v>3684</v>
      </c>
      <c r="H2129" s="46">
        <v>1281.97</v>
      </c>
      <c r="I2129" s="46">
        <v>561.86</v>
      </c>
      <c r="J2129" s="46">
        <v>336.79</v>
      </c>
      <c r="K2129" s="46">
        <v>334.14</v>
      </c>
      <c r="L2129" s="46">
        <v>541.84</v>
      </c>
      <c r="M2129" s="46">
        <v>192.38</v>
      </c>
      <c r="N2129" s="46">
        <v>14918.23</v>
      </c>
      <c r="O2129" s="46">
        <v>534.30999999999995</v>
      </c>
      <c r="P2129" s="135">
        <v>438.79</v>
      </c>
    </row>
    <row r="2130" spans="2:16" ht="15" customHeight="1" x14ac:dyDescent="0.2">
      <c r="B2130" s="25"/>
      <c r="C2130" s="24"/>
      <c r="D2130" s="24"/>
      <c r="E2130" s="24" t="s">
        <v>3686</v>
      </c>
      <c r="F2130" s="24"/>
      <c r="G2130" s="57" t="s">
        <v>3687</v>
      </c>
      <c r="H2130" s="26">
        <v>0</v>
      </c>
      <c r="I2130" s="26">
        <v>0</v>
      </c>
      <c r="J2130" s="26">
        <v>0</v>
      </c>
      <c r="K2130" s="26">
        <v>0</v>
      </c>
      <c r="L2130" s="26">
        <v>0</v>
      </c>
      <c r="M2130" s="26">
        <v>0</v>
      </c>
      <c r="N2130" s="26">
        <v>0</v>
      </c>
      <c r="O2130" s="26">
        <v>0</v>
      </c>
      <c r="P2130" s="137">
        <v>0</v>
      </c>
    </row>
    <row r="2131" spans="2:16" ht="15" customHeight="1" x14ac:dyDescent="0.2">
      <c r="B2131" s="61"/>
      <c r="C2131" s="62"/>
      <c r="D2131" s="62"/>
      <c r="E2131" s="62"/>
      <c r="F2131" s="45" t="s">
        <v>3688</v>
      </c>
      <c r="G2131" s="55" t="s">
        <v>3687</v>
      </c>
      <c r="H2131" s="46">
        <v>1229.75</v>
      </c>
      <c r="I2131" s="46">
        <v>1258.67</v>
      </c>
      <c r="J2131" s="46">
        <v>793.41</v>
      </c>
      <c r="K2131" s="46">
        <v>2723</v>
      </c>
      <c r="L2131" s="46">
        <v>7489.75</v>
      </c>
      <c r="M2131" s="46">
        <v>10634.67</v>
      </c>
      <c r="N2131" s="46">
        <v>11142.89</v>
      </c>
      <c r="O2131" s="46">
        <v>1161.6300000000001</v>
      </c>
      <c r="P2131" s="135">
        <v>624.13</v>
      </c>
    </row>
    <row r="2132" spans="2:16" ht="15" customHeight="1" x14ac:dyDescent="0.2">
      <c r="B2132" s="25"/>
      <c r="C2132" s="24"/>
      <c r="D2132" s="24"/>
      <c r="E2132" s="24" t="s">
        <v>3689</v>
      </c>
      <c r="F2132" s="24"/>
      <c r="G2132" s="57" t="s">
        <v>3690</v>
      </c>
      <c r="H2132" s="26">
        <v>0</v>
      </c>
      <c r="I2132" s="26">
        <v>0</v>
      </c>
      <c r="J2132" s="26">
        <v>0</v>
      </c>
      <c r="K2132" s="26">
        <v>0</v>
      </c>
      <c r="L2132" s="26">
        <v>0</v>
      </c>
      <c r="M2132" s="26">
        <v>0</v>
      </c>
      <c r="N2132" s="26">
        <v>0</v>
      </c>
      <c r="O2132" s="26">
        <v>0</v>
      </c>
      <c r="P2132" s="137">
        <v>0</v>
      </c>
    </row>
    <row r="2133" spans="2:16" ht="15" customHeight="1" x14ac:dyDescent="0.2">
      <c r="B2133" s="61"/>
      <c r="C2133" s="62"/>
      <c r="D2133" s="62"/>
      <c r="E2133" s="62"/>
      <c r="F2133" s="45" t="s">
        <v>3691</v>
      </c>
      <c r="G2133" s="55" t="s">
        <v>3692</v>
      </c>
      <c r="H2133" s="46">
        <v>53.9</v>
      </c>
      <c r="I2133" s="46">
        <v>70</v>
      </c>
      <c r="J2133" s="46">
        <v>0</v>
      </c>
      <c r="K2133" s="46">
        <v>0</v>
      </c>
      <c r="L2133" s="46">
        <v>0</v>
      </c>
      <c r="M2133" s="46">
        <v>106.42</v>
      </c>
      <c r="N2133" s="46">
        <v>26.88</v>
      </c>
      <c r="O2133" s="46">
        <v>0</v>
      </c>
      <c r="P2133" s="135">
        <v>79.790000000000006</v>
      </c>
    </row>
    <row r="2134" spans="2:16" ht="15" customHeight="1" x14ac:dyDescent="0.2">
      <c r="B2134" s="61"/>
      <c r="C2134" s="62"/>
      <c r="D2134" s="62"/>
      <c r="E2134" s="62"/>
      <c r="F2134" s="45" t="s">
        <v>3693</v>
      </c>
      <c r="G2134" s="55" t="s">
        <v>4334</v>
      </c>
      <c r="H2134" s="46">
        <v>0</v>
      </c>
      <c r="I2134" s="46">
        <v>0</v>
      </c>
      <c r="J2134" s="46">
        <v>0</v>
      </c>
      <c r="K2134" s="46">
        <v>0</v>
      </c>
      <c r="L2134" s="46">
        <v>0</v>
      </c>
      <c r="M2134" s="46">
        <v>0</v>
      </c>
      <c r="N2134" s="46">
        <v>0</v>
      </c>
      <c r="O2134" s="46">
        <v>0</v>
      </c>
      <c r="P2134" s="135">
        <v>0</v>
      </c>
    </row>
    <row r="2135" spans="2:16" ht="15" customHeight="1" x14ac:dyDescent="0.2">
      <c r="B2135" s="61"/>
      <c r="C2135" s="62"/>
      <c r="D2135" s="62"/>
      <c r="E2135" s="62"/>
      <c r="F2135" s="45" t="s">
        <v>3695</v>
      </c>
      <c r="G2135" s="55" t="s">
        <v>3696</v>
      </c>
      <c r="H2135" s="46">
        <v>0</v>
      </c>
      <c r="I2135" s="46">
        <v>0</v>
      </c>
      <c r="J2135" s="46">
        <v>0</v>
      </c>
      <c r="K2135" s="46">
        <v>0</v>
      </c>
      <c r="L2135" s="46">
        <v>0</v>
      </c>
      <c r="M2135" s="46">
        <v>0</v>
      </c>
      <c r="N2135" s="46">
        <v>0</v>
      </c>
      <c r="O2135" s="46">
        <v>0</v>
      </c>
      <c r="P2135" s="135">
        <v>0</v>
      </c>
    </row>
    <row r="2136" spans="2:16" ht="15" customHeight="1" x14ac:dyDescent="0.2">
      <c r="B2136" s="61"/>
      <c r="C2136" s="62"/>
      <c r="D2136" s="62"/>
      <c r="E2136" s="62"/>
      <c r="F2136" s="45" t="s">
        <v>3697</v>
      </c>
      <c r="G2136" s="55" t="s">
        <v>3698</v>
      </c>
      <c r="H2136" s="46">
        <v>17271.77</v>
      </c>
      <c r="I2136" s="46">
        <v>22453.919999999998</v>
      </c>
      <c r="J2136" s="46">
        <v>21170.76</v>
      </c>
      <c r="K2136" s="46">
        <v>37752.25</v>
      </c>
      <c r="L2136" s="46">
        <v>30709.57</v>
      </c>
      <c r="M2136" s="46">
        <v>27090.5</v>
      </c>
      <c r="N2136" s="46">
        <v>27978.26</v>
      </c>
      <c r="O2136" s="46">
        <v>34321.620000000003</v>
      </c>
      <c r="P2136" s="135">
        <v>21464.25</v>
      </c>
    </row>
    <row r="2137" spans="2:16" ht="15" customHeight="1" x14ac:dyDescent="0.2">
      <c r="B2137" s="61"/>
      <c r="C2137" s="62"/>
      <c r="D2137" s="62"/>
      <c r="E2137" s="62"/>
      <c r="F2137" s="45" t="s">
        <v>3699</v>
      </c>
      <c r="G2137" s="55" t="s">
        <v>3700</v>
      </c>
      <c r="H2137" s="46">
        <v>0</v>
      </c>
      <c r="I2137" s="46">
        <v>0</v>
      </c>
      <c r="J2137" s="46">
        <v>0</v>
      </c>
      <c r="K2137" s="46">
        <v>0</v>
      </c>
      <c r="L2137" s="46">
        <v>0</v>
      </c>
      <c r="M2137" s="46">
        <v>0</v>
      </c>
      <c r="N2137" s="46">
        <v>0</v>
      </c>
      <c r="O2137" s="46">
        <v>0</v>
      </c>
      <c r="P2137" s="135">
        <v>0</v>
      </c>
    </row>
    <row r="2138" spans="2:16" ht="15" customHeight="1" x14ac:dyDescent="0.2">
      <c r="B2138" s="61"/>
      <c r="C2138" s="62"/>
      <c r="D2138" s="62"/>
      <c r="E2138" s="62"/>
      <c r="F2138" s="45" t="s">
        <v>3701</v>
      </c>
      <c r="G2138" s="55" t="s">
        <v>3702</v>
      </c>
      <c r="H2138" s="46">
        <v>0</v>
      </c>
      <c r="I2138" s="46">
        <v>0</v>
      </c>
      <c r="J2138" s="46">
        <v>0</v>
      </c>
      <c r="K2138" s="46">
        <v>0</v>
      </c>
      <c r="L2138" s="46">
        <v>0</v>
      </c>
      <c r="M2138" s="46">
        <v>0</v>
      </c>
      <c r="N2138" s="46">
        <v>0</v>
      </c>
      <c r="O2138" s="46">
        <v>0</v>
      </c>
      <c r="P2138" s="135">
        <v>0</v>
      </c>
    </row>
    <row r="2139" spans="2:16" ht="15" customHeight="1" x14ac:dyDescent="0.2">
      <c r="B2139" s="61"/>
      <c r="C2139" s="62"/>
      <c r="D2139" s="62"/>
      <c r="E2139" s="62"/>
      <c r="F2139" s="45" t="s">
        <v>3703</v>
      </c>
      <c r="G2139" s="55" t="s">
        <v>3704</v>
      </c>
      <c r="H2139" s="46">
        <v>0</v>
      </c>
      <c r="I2139" s="46">
        <v>0</v>
      </c>
      <c r="J2139" s="46">
        <v>0</v>
      </c>
      <c r="K2139" s="46">
        <v>0</v>
      </c>
      <c r="L2139" s="46">
        <v>0</v>
      </c>
      <c r="M2139" s="46">
        <v>0</v>
      </c>
      <c r="N2139" s="46">
        <v>0</v>
      </c>
      <c r="O2139" s="46">
        <v>0</v>
      </c>
      <c r="P2139" s="135">
        <v>0</v>
      </c>
    </row>
    <row r="2140" spans="2:16" ht="30" customHeight="1" x14ac:dyDescent="0.2">
      <c r="B2140" s="61"/>
      <c r="C2140" s="62"/>
      <c r="D2140" s="62"/>
      <c r="E2140" s="62"/>
      <c r="F2140" s="45" t="s">
        <v>3705</v>
      </c>
      <c r="G2140" s="55" t="s">
        <v>3706</v>
      </c>
      <c r="H2140" s="46">
        <v>34406.449999999997</v>
      </c>
      <c r="I2140" s="46">
        <v>26780.23</v>
      </c>
      <c r="J2140" s="46">
        <v>65712.34</v>
      </c>
      <c r="K2140" s="46">
        <v>93766.25</v>
      </c>
      <c r="L2140" s="46">
        <v>76918.86</v>
      </c>
      <c r="M2140" s="46">
        <v>126625.89</v>
      </c>
      <c r="N2140" s="46">
        <v>117846.99</v>
      </c>
      <c r="O2140" s="46">
        <v>254383.85</v>
      </c>
      <c r="P2140" s="135">
        <v>204904.37</v>
      </c>
    </row>
    <row r="2141" spans="2:16" ht="15" customHeight="1" thickBot="1" x14ac:dyDescent="0.25">
      <c r="B2141" s="67"/>
      <c r="C2141" s="68"/>
      <c r="D2141" s="68"/>
      <c r="E2141" s="68"/>
      <c r="F2141" s="68"/>
      <c r="G2141" s="69"/>
      <c r="H2141" s="23">
        <v>0</v>
      </c>
      <c r="I2141" s="23">
        <v>0</v>
      </c>
      <c r="J2141" s="23">
        <v>0</v>
      </c>
      <c r="K2141" s="23">
        <v>0</v>
      </c>
      <c r="L2141" s="23">
        <v>0</v>
      </c>
      <c r="M2141" s="23">
        <v>0</v>
      </c>
      <c r="N2141" s="23">
        <v>0</v>
      </c>
      <c r="O2141" s="23">
        <v>0</v>
      </c>
      <c r="P2141" s="142">
        <v>0</v>
      </c>
    </row>
    <row r="2142" spans="2:16" ht="30" customHeight="1" thickBot="1" x14ac:dyDescent="0.25">
      <c r="B2142" s="50" t="s">
        <v>20</v>
      </c>
      <c r="C2142" s="27"/>
      <c r="D2142" s="28"/>
      <c r="E2142" s="27"/>
      <c r="F2142" s="29"/>
      <c r="G2142" s="51" t="s">
        <v>3707</v>
      </c>
      <c r="H2142" s="94">
        <v>0</v>
      </c>
      <c r="I2142" s="94">
        <v>0</v>
      </c>
      <c r="J2142" s="94">
        <v>0</v>
      </c>
      <c r="K2142" s="94">
        <v>0</v>
      </c>
      <c r="L2142" s="94">
        <v>0</v>
      </c>
      <c r="M2142" s="94">
        <v>0</v>
      </c>
      <c r="N2142" s="94">
        <v>0</v>
      </c>
      <c r="O2142" s="94">
        <v>0</v>
      </c>
      <c r="P2142" s="143">
        <v>0</v>
      </c>
    </row>
    <row r="2143" spans="2:16" ht="15" customHeight="1" x14ac:dyDescent="0.2">
      <c r="B2143" s="34"/>
      <c r="C2143" s="35" t="s">
        <v>3708</v>
      </c>
      <c r="D2143" s="35"/>
      <c r="E2143" s="35"/>
      <c r="F2143" s="35"/>
      <c r="G2143" s="52" t="s">
        <v>3707</v>
      </c>
      <c r="H2143" s="74">
        <v>0</v>
      </c>
      <c r="I2143" s="74">
        <v>0</v>
      </c>
      <c r="J2143" s="74">
        <v>0</v>
      </c>
      <c r="K2143" s="74">
        <v>0</v>
      </c>
      <c r="L2143" s="74">
        <v>0</v>
      </c>
      <c r="M2143" s="74">
        <v>0</v>
      </c>
      <c r="N2143" s="74">
        <v>0</v>
      </c>
      <c r="O2143" s="74">
        <v>0</v>
      </c>
      <c r="P2143" s="145">
        <v>0</v>
      </c>
    </row>
    <row r="2144" spans="2:16" ht="15" customHeight="1" x14ac:dyDescent="0.2">
      <c r="B2144" s="65"/>
      <c r="C2144" s="39"/>
      <c r="D2144" s="39" t="s">
        <v>3709</v>
      </c>
      <c r="E2144" s="39"/>
      <c r="F2144" s="39"/>
      <c r="G2144" s="53" t="s">
        <v>3710</v>
      </c>
      <c r="H2144" s="40">
        <v>0</v>
      </c>
      <c r="I2144" s="40">
        <v>0</v>
      </c>
      <c r="J2144" s="40">
        <v>0</v>
      </c>
      <c r="K2144" s="40">
        <v>0</v>
      </c>
      <c r="L2144" s="40">
        <v>0</v>
      </c>
      <c r="M2144" s="40">
        <v>0</v>
      </c>
      <c r="N2144" s="40">
        <v>0</v>
      </c>
      <c r="O2144" s="40">
        <v>0</v>
      </c>
      <c r="P2144" s="133">
        <v>0</v>
      </c>
    </row>
    <row r="2145" spans="2:16" ht="15" customHeight="1" x14ac:dyDescent="0.2">
      <c r="B2145" s="25"/>
      <c r="C2145" s="24"/>
      <c r="D2145" s="24"/>
      <c r="E2145" s="24" t="s">
        <v>3711</v>
      </c>
      <c r="F2145" s="24"/>
      <c r="G2145" s="57" t="s">
        <v>3712</v>
      </c>
      <c r="H2145" s="26">
        <v>0</v>
      </c>
      <c r="I2145" s="26">
        <v>0</v>
      </c>
      <c r="J2145" s="26">
        <v>0</v>
      </c>
      <c r="K2145" s="26">
        <v>0</v>
      </c>
      <c r="L2145" s="26">
        <v>0</v>
      </c>
      <c r="M2145" s="26">
        <v>0</v>
      </c>
      <c r="N2145" s="26">
        <v>0</v>
      </c>
      <c r="O2145" s="26">
        <v>0</v>
      </c>
      <c r="P2145" s="137">
        <v>0</v>
      </c>
    </row>
    <row r="2146" spans="2:16" ht="15" customHeight="1" x14ac:dyDescent="0.2">
      <c r="B2146" s="61"/>
      <c r="C2146" s="62"/>
      <c r="D2146" s="62"/>
      <c r="E2146" s="62"/>
      <c r="F2146" s="45" t="s">
        <v>3713</v>
      </c>
      <c r="G2146" s="55" t="s">
        <v>3712</v>
      </c>
      <c r="H2146" s="46">
        <v>32.24</v>
      </c>
      <c r="I2146" s="46">
        <v>4512.34</v>
      </c>
      <c r="J2146" s="46">
        <v>108.42</v>
      </c>
      <c r="K2146" s="46">
        <v>5027.21</v>
      </c>
      <c r="L2146" s="46">
        <v>7490.37</v>
      </c>
      <c r="M2146" s="46">
        <v>57986.28</v>
      </c>
      <c r="N2146" s="46">
        <v>1905.79</v>
      </c>
      <c r="O2146" s="46">
        <v>3542.39</v>
      </c>
      <c r="P2146" s="135">
        <v>28273.99</v>
      </c>
    </row>
    <row r="2147" spans="2:16" ht="15" customHeight="1" x14ac:dyDescent="0.2">
      <c r="B2147" s="25"/>
      <c r="C2147" s="24"/>
      <c r="D2147" s="24"/>
      <c r="E2147" s="24" t="s">
        <v>3714</v>
      </c>
      <c r="F2147" s="24"/>
      <c r="G2147" s="57" t="s">
        <v>3715</v>
      </c>
      <c r="H2147" s="26">
        <v>0</v>
      </c>
      <c r="I2147" s="26">
        <v>0</v>
      </c>
      <c r="J2147" s="26">
        <v>0</v>
      </c>
      <c r="K2147" s="26">
        <v>0</v>
      </c>
      <c r="L2147" s="26">
        <v>0</v>
      </c>
      <c r="M2147" s="26">
        <v>0</v>
      </c>
      <c r="N2147" s="26">
        <v>0</v>
      </c>
      <c r="O2147" s="26">
        <v>0</v>
      </c>
      <c r="P2147" s="137">
        <v>0</v>
      </c>
    </row>
    <row r="2148" spans="2:16" ht="15" customHeight="1" x14ac:dyDescent="0.2">
      <c r="B2148" s="61"/>
      <c r="C2148" s="62"/>
      <c r="D2148" s="62"/>
      <c r="E2148" s="62"/>
      <c r="F2148" s="45" t="s">
        <v>3716</v>
      </c>
      <c r="G2148" s="55" t="s">
        <v>3715</v>
      </c>
      <c r="H2148" s="46">
        <v>0</v>
      </c>
      <c r="I2148" s="46">
        <v>0</v>
      </c>
      <c r="J2148" s="46">
        <v>0</v>
      </c>
      <c r="K2148" s="46">
        <v>0</v>
      </c>
      <c r="L2148" s="46">
        <v>0</v>
      </c>
      <c r="M2148" s="46">
        <v>0</v>
      </c>
      <c r="N2148" s="46">
        <v>0</v>
      </c>
      <c r="O2148" s="46">
        <v>0</v>
      </c>
      <c r="P2148" s="135">
        <v>0</v>
      </c>
    </row>
    <row r="2149" spans="2:16" ht="15" customHeight="1" x14ac:dyDescent="0.2">
      <c r="B2149" s="25"/>
      <c r="C2149" s="24"/>
      <c r="D2149" s="24"/>
      <c r="E2149" s="24" t="s">
        <v>3717</v>
      </c>
      <c r="F2149" s="24"/>
      <c r="G2149" s="57" t="s">
        <v>3718</v>
      </c>
      <c r="H2149" s="26">
        <v>0</v>
      </c>
      <c r="I2149" s="26">
        <v>0</v>
      </c>
      <c r="J2149" s="26">
        <v>0</v>
      </c>
      <c r="K2149" s="26">
        <v>0</v>
      </c>
      <c r="L2149" s="26">
        <v>0</v>
      </c>
      <c r="M2149" s="26">
        <v>0</v>
      </c>
      <c r="N2149" s="26">
        <v>0</v>
      </c>
      <c r="O2149" s="26">
        <v>0</v>
      </c>
      <c r="P2149" s="137">
        <v>0</v>
      </c>
    </row>
    <row r="2150" spans="2:16" ht="15" customHeight="1" x14ac:dyDescent="0.2">
      <c r="B2150" s="61"/>
      <c r="C2150" s="62"/>
      <c r="D2150" s="62"/>
      <c r="E2150" s="62"/>
      <c r="F2150" s="45" t="s">
        <v>3719</v>
      </c>
      <c r="G2150" s="55" t="s">
        <v>3718</v>
      </c>
      <c r="H2150" s="46">
        <v>0</v>
      </c>
      <c r="I2150" s="46">
        <v>0</v>
      </c>
      <c r="J2150" s="46">
        <v>7.98</v>
      </c>
      <c r="K2150" s="46">
        <v>0</v>
      </c>
      <c r="L2150" s="46">
        <v>0</v>
      </c>
      <c r="M2150" s="46">
        <v>0</v>
      </c>
      <c r="N2150" s="46">
        <v>0</v>
      </c>
      <c r="O2150" s="46">
        <v>0</v>
      </c>
      <c r="P2150" s="135">
        <v>0</v>
      </c>
    </row>
    <row r="2151" spans="2:16" ht="15" customHeight="1" x14ac:dyDescent="0.2">
      <c r="B2151" s="65"/>
      <c r="C2151" s="39"/>
      <c r="D2151" s="39" t="s">
        <v>3720</v>
      </c>
      <c r="E2151" s="39"/>
      <c r="F2151" s="39"/>
      <c r="G2151" s="53" t="s">
        <v>3721</v>
      </c>
      <c r="H2151" s="40">
        <v>0</v>
      </c>
      <c r="I2151" s="40">
        <v>0</v>
      </c>
      <c r="J2151" s="40">
        <v>0</v>
      </c>
      <c r="K2151" s="40">
        <v>0</v>
      </c>
      <c r="L2151" s="40">
        <v>0</v>
      </c>
      <c r="M2151" s="40">
        <v>0</v>
      </c>
      <c r="N2151" s="40">
        <v>0</v>
      </c>
      <c r="O2151" s="40">
        <v>0</v>
      </c>
      <c r="P2151" s="133">
        <v>0</v>
      </c>
    </row>
    <row r="2152" spans="2:16" ht="15" customHeight="1" x14ac:dyDescent="0.2">
      <c r="B2152" s="25"/>
      <c r="C2152" s="24"/>
      <c r="D2152" s="24"/>
      <c r="E2152" s="24" t="s">
        <v>3722</v>
      </c>
      <c r="F2152" s="24"/>
      <c r="G2152" s="57" t="s">
        <v>3723</v>
      </c>
      <c r="H2152" s="26">
        <v>0</v>
      </c>
      <c r="I2152" s="26">
        <v>0</v>
      </c>
      <c r="J2152" s="26">
        <v>0</v>
      </c>
      <c r="K2152" s="26">
        <v>0</v>
      </c>
      <c r="L2152" s="26">
        <v>0</v>
      </c>
      <c r="M2152" s="26">
        <v>0</v>
      </c>
      <c r="N2152" s="26">
        <v>0</v>
      </c>
      <c r="O2152" s="26">
        <v>0</v>
      </c>
      <c r="P2152" s="137">
        <v>0</v>
      </c>
    </row>
    <row r="2153" spans="2:16" ht="15" customHeight="1" x14ac:dyDescent="0.2">
      <c r="B2153" s="61"/>
      <c r="C2153" s="62"/>
      <c r="D2153" s="62"/>
      <c r="E2153" s="62"/>
      <c r="F2153" s="45" t="s">
        <v>3724</v>
      </c>
      <c r="G2153" s="55" t="s">
        <v>3723</v>
      </c>
      <c r="H2153" s="46">
        <v>0</v>
      </c>
      <c r="I2153" s="46">
        <v>0</v>
      </c>
      <c r="J2153" s="46">
        <v>0</v>
      </c>
      <c r="K2153" s="46">
        <v>0</v>
      </c>
      <c r="L2153" s="46">
        <v>0</v>
      </c>
      <c r="M2153" s="46">
        <v>0</v>
      </c>
      <c r="N2153" s="46">
        <v>0</v>
      </c>
      <c r="O2153" s="46">
        <v>0</v>
      </c>
      <c r="P2153" s="135">
        <v>0</v>
      </c>
    </row>
    <row r="2154" spans="2:16" ht="15" customHeight="1" x14ac:dyDescent="0.2">
      <c r="B2154" s="25"/>
      <c r="C2154" s="24"/>
      <c r="D2154" s="24"/>
      <c r="E2154" s="24" t="s">
        <v>3725</v>
      </c>
      <c r="F2154" s="24"/>
      <c r="G2154" s="57" t="s">
        <v>3726</v>
      </c>
      <c r="H2154" s="26">
        <v>0</v>
      </c>
      <c r="I2154" s="26">
        <v>0</v>
      </c>
      <c r="J2154" s="26">
        <v>0</v>
      </c>
      <c r="K2154" s="26">
        <v>0</v>
      </c>
      <c r="L2154" s="26">
        <v>0</v>
      </c>
      <c r="M2154" s="26">
        <v>0</v>
      </c>
      <c r="N2154" s="26">
        <v>0</v>
      </c>
      <c r="O2154" s="26">
        <v>0</v>
      </c>
      <c r="P2154" s="137">
        <v>0</v>
      </c>
    </row>
    <row r="2155" spans="2:16" ht="15" customHeight="1" x14ac:dyDescent="0.2">
      <c r="B2155" s="61"/>
      <c r="C2155" s="62"/>
      <c r="D2155" s="62"/>
      <c r="E2155" s="62"/>
      <c r="F2155" s="45" t="s">
        <v>3727</v>
      </c>
      <c r="G2155" s="55" t="s">
        <v>3726</v>
      </c>
      <c r="H2155" s="46">
        <v>299.72000000000003</v>
      </c>
      <c r="I2155" s="46">
        <v>0</v>
      </c>
      <c r="J2155" s="46">
        <v>0</v>
      </c>
      <c r="K2155" s="46">
        <v>0</v>
      </c>
      <c r="L2155" s="46">
        <v>0</v>
      </c>
      <c r="M2155" s="46">
        <v>0</v>
      </c>
      <c r="N2155" s="46">
        <v>0</v>
      </c>
      <c r="O2155" s="46">
        <v>0</v>
      </c>
      <c r="P2155" s="135">
        <v>0</v>
      </c>
    </row>
    <row r="2156" spans="2:16" ht="15" customHeight="1" x14ac:dyDescent="0.2">
      <c r="B2156" s="25"/>
      <c r="C2156" s="24"/>
      <c r="D2156" s="24"/>
      <c r="E2156" s="24" t="s">
        <v>3728</v>
      </c>
      <c r="F2156" s="24"/>
      <c r="G2156" s="57" t="s">
        <v>3729</v>
      </c>
      <c r="H2156" s="26">
        <v>0</v>
      </c>
      <c r="I2156" s="26">
        <v>0</v>
      </c>
      <c r="J2156" s="26">
        <v>0</v>
      </c>
      <c r="K2156" s="26">
        <v>0</v>
      </c>
      <c r="L2156" s="26">
        <v>0</v>
      </c>
      <c r="M2156" s="26">
        <v>0</v>
      </c>
      <c r="N2156" s="26">
        <v>0</v>
      </c>
      <c r="O2156" s="26">
        <v>0</v>
      </c>
      <c r="P2156" s="137">
        <v>0</v>
      </c>
    </row>
    <row r="2157" spans="2:16" ht="15" customHeight="1" x14ac:dyDescent="0.2">
      <c r="B2157" s="61"/>
      <c r="C2157" s="62"/>
      <c r="D2157" s="62"/>
      <c r="E2157" s="62"/>
      <c r="F2157" s="45" t="s">
        <v>3730</v>
      </c>
      <c r="G2157" s="55" t="s">
        <v>3729</v>
      </c>
      <c r="H2157" s="46">
        <v>0</v>
      </c>
      <c r="I2157" s="46">
        <v>0</v>
      </c>
      <c r="J2157" s="46">
        <v>0</v>
      </c>
      <c r="K2157" s="46">
        <v>0</v>
      </c>
      <c r="L2157" s="46">
        <v>0</v>
      </c>
      <c r="M2157" s="46">
        <v>0</v>
      </c>
      <c r="N2157" s="46">
        <v>0</v>
      </c>
      <c r="O2157" s="46">
        <v>0</v>
      </c>
      <c r="P2157" s="135">
        <v>0</v>
      </c>
    </row>
    <row r="2158" spans="2:16" ht="15" customHeight="1" x14ac:dyDescent="0.2">
      <c r="B2158" s="25"/>
      <c r="C2158" s="24"/>
      <c r="D2158" s="24"/>
      <c r="E2158" s="24" t="s">
        <v>3731</v>
      </c>
      <c r="F2158" s="24"/>
      <c r="G2158" s="57" t="s">
        <v>3732</v>
      </c>
      <c r="H2158" s="26">
        <v>0</v>
      </c>
      <c r="I2158" s="26">
        <v>0</v>
      </c>
      <c r="J2158" s="26">
        <v>0</v>
      </c>
      <c r="K2158" s="26">
        <v>0</v>
      </c>
      <c r="L2158" s="26">
        <v>0</v>
      </c>
      <c r="M2158" s="26">
        <v>0</v>
      </c>
      <c r="N2158" s="26">
        <v>0</v>
      </c>
      <c r="O2158" s="26">
        <v>0</v>
      </c>
      <c r="P2158" s="137">
        <v>0</v>
      </c>
    </row>
    <row r="2159" spans="2:16" ht="15" customHeight="1" x14ac:dyDescent="0.2">
      <c r="B2159" s="61"/>
      <c r="C2159" s="62"/>
      <c r="D2159" s="62"/>
      <c r="E2159" s="62"/>
      <c r="F2159" s="45" t="s">
        <v>3733</v>
      </c>
      <c r="G2159" s="55" t="s">
        <v>3732</v>
      </c>
      <c r="H2159" s="46">
        <v>0</v>
      </c>
      <c r="I2159" s="46">
        <v>0</v>
      </c>
      <c r="J2159" s="46">
        <v>0</v>
      </c>
      <c r="K2159" s="46">
        <v>0</v>
      </c>
      <c r="L2159" s="46">
        <v>0</v>
      </c>
      <c r="M2159" s="46">
        <v>0</v>
      </c>
      <c r="N2159" s="46">
        <v>0</v>
      </c>
      <c r="O2159" s="46">
        <v>0</v>
      </c>
      <c r="P2159" s="135">
        <v>0</v>
      </c>
    </row>
    <row r="2160" spans="2:16" ht="15" customHeight="1" x14ac:dyDescent="0.2">
      <c r="B2160" s="25"/>
      <c r="C2160" s="24"/>
      <c r="D2160" s="24"/>
      <c r="E2160" s="24" t="s">
        <v>3734</v>
      </c>
      <c r="F2160" s="24"/>
      <c r="G2160" s="57" t="s">
        <v>3735</v>
      </c>
      <c r="H2160" s="26">
        <v>0</v>
      </c>
      <c r="I2160" s="26">
        <v>0</v>
      </c>
      <c r="J2160" s="26">
        <v>0</v>
      </c>
      <c r="K2160" s="26">
        <v>0</v>
      </c>
      <c r="L2160" s="26">
        <v>0</v>
      </c>
      <c r="M2160" s="26">
        <v>0</v>
      </c>
      <c r="N2160" s="26">
        <v>0</v>
      </c>
      <c r="O2160" s="26">
        <v>0</v>
      </c>
      <c r="P2160" s="137">
        <v>0</v>
      </c>
    </row>
    <row r="2161" spans="2:16" ht="15" customHeight="1" x14ac:dyDescent="0.2">
      <c r="B2161" s="61"/>
      <c r="C2161" s="62"/>
      <c r="D2161" s="62"/>
      <c r="E2161" s="62"/>
      <c r="F2161" s="45" t="s">
        <v>3736</v>
      </c>
      <c r="G2161" s="55" t="s">
        <v>3735</v>
      </c>
      <c r="H2161" s="46">
        <v>0</v>
      </c>
      <c r="I2161" s="46">
        <v>0</v>
      </c>
      <c r="J2161" s="46">
        <v>0</v>
      </c>
      <c r="K2161" s="46">
        <v>0</v>
      </c>
      <c r="L2161" s="46">
        <v>0</v>
      </c>
      <c r="M2161" s="46">
        <v>0</v>
      </c>
      <c r="N2161" s="46">
        <v>0</v>
      </c>
      <c r="O2161" s="46">
        <v>0</v>
      </c>
      <c r="P2161" s="135">
        <v>0</v>
      </c>
    </row>
    <row r="2162" spans="2:16" ht="15" customHeight="1" x14ac:dyDescent="0.2">
      <c r="B2162" s="65"/>
      <c r="C2162" s="39"/>
      <c r="D2162" s="39" t="s">
        <v>3737</v>
      </c>
      <c r="E2162" s="39"/>
      <c r="F2162" s="39"/>
      <c r="G2162" s="53" t="s">
        <v>3738</v>
      </c>
      <c r="H2162" s="40">
        <v>0</v>
      </c>
      <c r="I2162" s="40">
        <v>0</v>
      </c>
      <c r="J2162" s="40">
        <v>0</v>
      </c>
      <c r="K2162" s="40">
        <v>0</v>
      </c>
      <c r="L2162" s="40">
        <v>0</v>
      </c>
      <c r="M2162" s="40">
        <v>0</v>
      </c>
      <c r="N2162" s="40">
        <v>0</v>
      </c>
      <c r="O2162" s="40">
        <v>0</v>
      </c>
      <c r="P2162" s="133">
        <v>0</v>
      </c>
    </row>
    <row r="2163" spans="2:16" ht="15" customHeight="1" x14ac:dyDescent="0.2">
      <c r="B2163" s="25"/>
      <c r="C2163" s="24"/>
      <c r="D2163" s="24"/>
      <c r="E2163" s="24" t="s">
        <v>3739</v>
      </c>
      <c r="F2163" s="24"/>
      <c r="G2163" s="57" t="s">
        <v>3738</v>
      </c>
      <c r="H2163" s="26">
        <v>0</v>
      </c>
      <c r="I2163" s="26">
        <v>0</v>
      </c>
      <c r="J2163" s="26">
        <v>0</v>
      </c>
      <c r="K2163" s="26">
        <v>0</v>
      </c>
      <c r="L2163" s="26">
        <v>0</v>
      </c>
      <c r="M2163" s="26">
        <v>0</v>
      </c>
      <c r="N2163" s="26">
        <v>0</v>
      </c>
      <c r="O2163" s="26">
        <v>0</v>
      </c>
      <c r="P2163" s="137">
        <v>0</v>
      </c>
    </row>
    <row r="2164" spans="2:16" ht="15" customHeight="1" x14ac:dyDescent="0.2">
      <c r="B2164" s="61"/>
      <c r="C2164" s="62"/>
      <c r="D2164" s="62"/>
      <c r="E2164" s="62"/>
      <c r="F2164" s="45" t="s">
        <v>3740</v>
      </c>
      <c r="G2164" s="55" t="s">
        <v>3738</v>
      </c>
      <c r="H2164" s="46">
        <v>0</v>
      </c>
      <c r="I2164" s="46">
        <v>0</v>
      </c>
      <c r="J2164" s="46">
        <v>0</v>
      </c>
      <c r="K2164" s="46">
        <v>0</v>
      </c>
      <c r="L2164" s="46">
        <v>0</v>
      </c>
      <c r="M2164" s="46">
        <v>0</v>
      </c>
      <c r="N2164" s="46">
        <v>0</v>
      </c>
      <c r="O2164" s="46">
        <v>0</v>
      </c>
      <c r="P2164" s="135">
        <v>0</v>
      </c>
    </row>
    <row r="2165" spans="2:16" ht="15" customHeight="1" thickBot="1" x14ac:dyDescent="0.25">
      <c r="B2165" s="67"/>
      <c r="C2165" s="68"/>
      <c r="D2165" s="68"/>
      <c r="E2165" s="68"/>
      <c r="F2165" s="68"/>
      <c r="G2165" s="69"/>
      <c r="H2165" s="23">
        <v>0</v>
      </c>
      <c r="I2165" s="23">
        <v>0</v>
      </c>
      <c r="J2165" s="23">
        <v>0</v>
      </c>
      <c r="K2165" s="23">
        <v>0</v>
      </c>
      <c r="L2165" s="23">
        <v>0</v>
      </c>
      <c r="M2165" s="23">
        <v>0</v>
      </c>
      <c r="N2165" s="23">
        <v>0</v>
      </c>
      <c r="O2165" s="23">
        <v>0</v>
      </c>
      <c r="P2165" s="142">
        <v>0</v>
      </c>
    </row>
    <row r="2166" spans="2:16" ht="30" customHeight="1" thickBot="1" x14ac:dyDescent="0.25">
      <c r="B2166" s="50" t="s">
        <v>21</v>
      </c>
      <c r="C2166" s="27"/>
      <c r="D2166" s="28"/>
      <c r="E2166" s="27"/>
      <c r="F2166" s="29"/>
      <c r="G2166" s="51" t="s">
        <v>3741</v>
      </c>
      <c r="H2166" s="94">
        <v>0</v>
      </c>
      <c r="I2166" s="94">
        <v>0</v>
      </c>
      <c r="J2166" s="94">
        <v>0</v>
      </c>
      <c r="K2166" s="94">
        <v>0</v>
      </c>
      <c r="L2166" s="94">
        <v>0</v>
      </c>
      <c r="M2166" s="94">
        <v>0</v>
      </c>
      <c r="N2166" s="94">
        <v>0</v>
      </c>
      <c r="O2166" s="94">
        <v>0</v>
      </c>
      <c r="P2166" s="143">
        <v>0</v>
      </c>
    </row>
    <row r="2167" spans="2:16" ht="15" customHeight="1" x14ac:dyDescent="0.2">
      <c r="B2167" s="34"/>
      <c r="C2167" s="35" t="s">
        <v>3742</v>
      </c>
      <c r="D2167" s="35"/>
      <c r="E2167" s="35"/>
      <c r="F2167" s="35"/>
      <c r="G2167" s="52" t="s">
        <v>3741</v>
      </c>
      <c r="H2167" s="74">
        <v>0</v>
      </c>
      <c r="I2167" s="74">
        <v>0</v>
      </c>
      <c r="J2167" s="74">
        <v>0</v>
      </c>
      <c r="K2167" s="74">
        <v>0</v>
      </c>
      <c r="L2167" s="74">
        <v>0</v>
      </c>
      <c r="M2167" s="74">
        <v>0</v>
      </c>
      <c r="N2167" s="74">
        <v>0</v>
      </c>
      <c r="O2167" s="74">
        <v>0</v>
      </c>
      <c r="P2167" s="145">
        <v>0</v>
      </c>
    </row>
    <row r="2168" spans="2:16" ht="15" customHeight="1" x14ac:dyDescent="0.2">
      <c r="B2168" s="65"/>
      <c r="C2168" s="39"/>
      <c r="D2168" s="39" t="s">
        <v>3743</v>
      </c>
      <c r="E2168" s="39"/>
      <c r="F2168" s="39"/>
      <c r="G2168" s="53" t="s">
        <v>3744</v>
      </c>
      <c r="H2168" s="40">
        <v>0</v>
      </c>
      <c r="I2168" s="40">
        <v>0</v>
      </c>
      <c r="J2168" s="40">
        <v>0</v>
      </c>
      <c r="K2168" s="40">
        <v>0</v>
      </c>
      <c r="L2168" s="40">
        <v>0</v>
      </c>
      <c r="M2168" s="40">
        <v>0</v>
      </c>
      <c r="N2168" s="40">
        <v>0</v>
      </c>
      <c r="O2168" s="40">
        <v>0</v>
      </c>
      <c r="P2168" s="133">
        <v>0</v>
      </c>
    </row>
    <row r="2169" spans="2:16" ht="15" customHeight="1" x14ac:dyDescent="0.2">
      <c r="B2169" s="25"/>
      <c r="C2169" s="24"/>
      <c r="D2169" s="24"/>
      <c r="E2169" s="24" t="s">
        <v>3745</v>
      </c>
      <c r="F2169" s="24"/>
      <c r="G2169" s="57" t="s">
        <v>4335</v>
      </c>
      <c r="H2169" s="26">
        <v>0</v>
      </c>
      <c r="I2169" s="26">
        <v>0</v>
      </c>
      <c r="J2169" s="26">
        <v>0</v>
      </c>
      <c r="K2169" s="26">
        <v>0</v>
      </c>
      <c r="L2169" s="26">
        <v>0</v>
      </c>
      <c r="M2169" s="26">
        <v>0</v>
      </c>
      <c r="N2169" s="26">
        <v>0</v>
      </c>
      <c r="O2169" s="26">
        <v>0</v>
      </c>
      <c r="P2169" s="137">
        <v>0</v>
      </c>
    </row>
    <row r="2170" spans="2:16" ht="15" customHeight="1" x14ac:dyDescent="0.2">
      <c r="B2170" s="61"/>
      <c r="C2170" s="62"/>
      <c r="D2170" s="62"/>
      <c r="E2170" s="62"/>
      <c r="F2170" s="45" t="s">
        <v>3747</v>
      </c>
      <c r="G2170" s="55" t="s">
        <v>4335</v>
      </c>
      <c r="H2170" s="46">
        <v>45.57</v>
      </c>
      <c r="I2170" s="46">
        <v>34.96</v>
      </c>
      <c r="J2170" s="46">
        <v>34.53</v>
      </c>
      <c r="K2170" s="46">
        <v>106.47</v>
      </c>
      <c r="L2170" s="46">
        <v>531</v>
      </c>
      <c r="M2170" s="46">
        <v>51.52</v>
      </c>
      <c r="N2170" s="46">
        <v>37.880000000000003</v>
      </c>
      <c r="O2170" s="46">
        <v>32.01</v>
      </c>
      <c r="P2170" s="135">
        <v>53.67</v>
      </c>
    </row>
    <row r="2171" spans="2:16" ht="15" customHeight="1" x14ac:dyDescent="0.2">
      <c r="B2171" s="25"/>
      <c r="C2171" s="24"/>
      <c r="D2171" s="24"/>
      <c r="E2171" s="24" t="s">
        <v>3748</v>
      </c>
      <c r="F2171" s="24"/>
      <c r="G2171" s="57" t="s">
        <v>4336</v>
      </c>
      <c r="H2171" s="26">
        <v>0</v>
      </c>
      <c r="I2171" s="26">
        <v>0</v>
      </c>
      <c r="J2171" s="26">
        <v>0</v>
      </c>
      <c r="K2171" s="26">
        <v>0</v>
      </c>
      <c r="L2171" s="26">
        <v>0</v>
      </c>
      <c r="M2171" s="26">
        <v>0</v>
      </c>
      <c r="N2171" s="26">
        <v>0</v>
      </c>
      <c r="O2171" s="26">
        <v>0</v>
      </c>
      <c r="P2171" s="137">
        <v>0</v>
      </c>
    </row>
    <row r="2172" spans="2:16" ht="15" customHeight="1" x14ac:dyDescent="0.2">
      <c r="B2172" s="61"/>
      <c r="C2172" s="62"/>
      <c r="D2172" s="62"/>
      <c r="E2172" s="62"/>
      <c r="F2172" s="45" t="s">
        <v>3750</v>
      </c>
      <c r="G2172" s="55" t="s">
        <v>4336</v>
      </c>
      <c r="H2172" s="46">
        <v>0</v>
      </c>
      <c r="I2172" s="46">
        <v>41.75</v>
      </c>
      <c r="J2172" s="46">
        <v>24.07</v>
      </c>
      <c r="K2172" s="46">
        <v>225.63</v>
      </c>
      <c r="L2172" s="46">
        <v>383.25</v>
      </c>
      <c r="M2172" s="46">
        <v>80.83</v>
      </c>
      <c r="N2172" s="46">
        <v>1986.42</v>
      </c>
      <c r="O2172" s="46">
        <v>76.13</v>
      </c>
      <c r="P2172" s="135">
        <v>184.18</v>
      </c>
    </row>
    <row r="2173" spans="2:16" ht="15" customHeight="1" x14ac:dyDescent="0.2">
      <c r="B2173" s="25"/>
      <c r="C2173" s="24"/>
      <c r="D2173" s="24"/>
      <c r="E2173" s="24" t="s">
        <v>3751</v>
      </c>
      <c r="F2173" s="24"/>
      <c r="G2173" s="57" t="s">
        <v>3752</v>
      </c>
      <c r="H2173" s="26">
        <v>0</v>
      </c>
      <c r="I2173" s="26">
        <v>0</v>
      </c>
      <c r="J2173" s="26">
        <v>0</v>
      </c>
      <c r="K2173" s="26">
        <v>0</v>
      </c>
      <c r="L2173" s="26">
        <v>0</v>
      </c>
      <c r="M2173" s="26">
        <v>0</v>
      </c>
      <c r="N2173" s="26">
        <v>0</v>
      </c>
      <c r="O2173" s="26">
        <v>0</v>
      </c>
      <c r="P2173" s="137">
        <v>0</v>
      </c>
    </row>
    <row r="2174" spans="2:16" ht="15" customHeight="1" x14ac:dyDescent="0.2">
      <c r="B2174" s="61"/>
      <c r="C2174" s="62"/>
      <c r="D2174" s="62"/>
      <c r="E2174" s="62"/>
      <c r="F2174" s="45" t="s">
        <v>3753</v>
      </c>
      <c r="G2174" s="55" t="s">
        <v>3752</v>
      </c>
      <c r="H2174" s="46">
        <v>26608.17</v>
      </c>
      <c r="I2174" s="46">
        <v>5550.45</v>
      </c>
      <c r="J2174" s="46">
        <v>4978.71</v>
      </c>
      <c r="K2174" s="46">
        <v>8488.52</v>
      </c>
      <c r="L2174" s="46">
        <v>6316.06</v>
      </c>
      <c r="M2174" s="46">
        <v>8010.96</v>
      </c>
      <c r="N2174" s="46">
        <v>8832.77</v>
      </c>
      <c r="O2174" s="46">
        <v>7933.32</v>
      </c>
      <c r="P2174" s="135">
        <v>45326.85</v>
      </c>
    </row>
    <row r="2175" spans="2:16" ht="15" customHeight="1" x14ac:dyDescent="0.2">
      <c r="B2175" s="65"/>
      <c r="C2175" s="39"/>
      <c r="D2175" s="39" t="s">
        <v>3754</v>
      </c>
      <c r="E2175" s="39"/>
      <c r="F2175" s="39"/>
      <c r="G2175" s="53" t="s">
        <v>3755</v>
      </c>
      <c r="H2175" s="40">
        <v>0</v>
      </c>
      <c r="I2175" s="40">
        <v>0</v>
      </c>
      <c r="J2175" s="40">
        <v>0</v>
      </c>
      <c r="K2175" s="40">
        <v>0</v>
      </c>
      <c r="L2175" s="40">
        <v>0</v>
      </c>
      <c r="M2175" s="40">
        <v>0</v>
      </c>
      <c r="N2175" s="40">
        <v>0</v>
      </c>
      <c r="O2175" s="40">
        <v>0</v>
      </c>
      <c r="P2175" s="133">
        <v>0</v>
      </c>
    </row>
    <row r="2176" spans="2:16" ht="15" customHeight="1" x14ac:dyDescent="0.2">
      <c r="B2176" s="25"/>
      <c r="C2176" s="24"/>
      <c r="D2176" s="24"/>
      <c r="E2176" s="24" t="s">
        <v>3756</v>
      </c>
      <c r="F2176" s="24"/>
      <c r="G2176" s="57" t="s">
        <v>3755</v>
      </c>
      <c r="H2176" s="26">
        <v>0</v>
      </c>
      <c r="I2176" s="26">
        <v>0</v>
      </c>
      <c r="J2176" s="26">
        <v>0</v>
      </c>
      <c r="K2176" s="26">
        <v>0</v>
      </c>
      <c r="L2176" s="26">
        <v>0</v>
      </c>
      <c r="M2176" s="26">
        <v>0</v>
      </c>
      <c r="N2176" s="26">
        <v>0</v>
      </c>
      <c r="O2176" s="26">
        <v>0</v>
      </c>
      <c r="P2176" s="137">
        <v>0</v>
      </c>
    </row>
    <row r="2177" spans="2:16" ht="15" customHeight="1" x14ac:dyDescent="0.2">
      <c r="B2177" s="61"/>
      <c r="C2177" s="62"/>
      <c r="D2177" s="62"/>
      <c r="E2177" s="62"/>
      <c r="F2177" s="45" t="s">
        <v>3757</v>
      </c>
      <c r="G2177" s="55" t="s">
        <v>3755</v>
      </c>
      <c r="H2177" s="46">
        <v>3268.86</v>
      </c>
      <c r="I2177" s="46">
        <v>259.07</v>
      </c>
      <c r="J2177" s="46">
        <v>144.69</v>
      </c>
      <c r="K2177" s="46">
        <v>1615.88</v>
      </c>
      <c r="L2177" s="46">
        <v>926.31</v>
      </c>
      <c r="M2177" s="46">
        <v>473.88</v>
      </c>
      <c r="N2177" s="46">
        <v>630.61</v>
      </c>
      <c r="O2177" s="46">
        <v>8281.61</v>
      </c>
      <c r="P2177" s="135">
        <v>7881.86</v>
      </c>
    </row>
    <row r="2178" spans="2:16" ht="15" customHeight="1" x14ac:dyDescent="0.2">
      <c r="B2178" s="65"/>
      <c r="C2178" s="39"/>
      <c r="D2178" s="39" t="s">
        <v>3758</v>
      </c>
      <c r="E2178" s="39"/>
      <c r="F2178" s="39"/>
      <c r="G2178" s="53" t="s">
        <v>3759</v>
      </c>
      <c r="H2178" s="40">
        <v>0</v>
      </c>
      <c r="I2178" s="40">
        <v>0</v>
      </c>
      <c r="J2178" s="40">
        <v>0</v>
      </c>
      <c r="K2178" s="40">
        <v>0</v>
      </c>
      <c r="L2178" s="40">
        <v>0</v>
      </c>
      <c r="M2178" s="40">
        <v>0</v>
      </c>
      <c r="N2178" s="40">
        <v>0</v>
      </c>
      <c r="O2178" s="40">
        <v>0</v>
      </c>
      <c r="P2178" s="133">
        <v>0</v>
      </c>
    </row>
    <row r="2179" spans="2:16" ht="15" customHeight="1" x14ac:dyDescent="0.2">
      <c r="B2179" s="25"/>
      <c r="C2179" s="24"/>
      <c r="D2179" s="24"/>
      <c r="E2179" s="24" t="s">
        <v>3760</v>
      </c>
      <c r="F2179" s="24"/>
      <c r="G2179" s="57" t="s">
        <v>4337</v>
      </c>
      <c r="H2179" s="26">
        <v>0</v>
      </c>
      <c r="I2179" s="26">
        <v>0</v>
      </c>
      <c r="J2179" s="26">
        <v>0</v>
      </c>
      <c r="K2179" s="26">
        <v>0</v>
      </c>
      <c r="L2179" s="26">
        <v>0</v>
      </c>
      <c r="M2179" s="26">
        <v>0</v>
      </c>
      <c r="N2179" s="26">
        <v>0</v>
      </c>
      <c r="O2179" s="26">
        <v>0</v>
      </c>
      <c r="P2179" s="137">
        <v>0</v>
      </c>
    </row>
    <row r="2180" spans="2:16" ht="15" customHeight="1" x14ac:dyDescent="0.2">
      <c r="B2180" s="61"/>
      <c r="C2180" s="62"/>
      <c r="D2180" s="62"/>
      <c r="E2180" s="62"/>
      <c r="F2180" s="45" t="s">
        <v>3762</v>
      </c>
      <c r="G2180" s="55" t="s">
        <v>4337</v>
      </c>
      <c r="H2180" s="46">
        <v>243.5</v>
      </c>
      <c r="I2180" s="46">
        <v>1727.26</v>
      </c>
      <c r="J2180" s="46">
        <v>526.79</v>
      </c>
      <c r="K2180" s="46">
        <v>870.63</v>
      </c>
      <c r="L2180" s="46">
        <v>1144.79</v>
      </c>
      <c r="M2180" s="46">
        <v>3706.06</v>
      </c>
      <c r="N2180" s="46">
        <v>1320.81</v>
      </c>
      <c r="O2180" s="46">
        <v>1420.22</v>
      </c>
      <c r="P2180" s="135">
        <v>823.11</v>
      </c>
    </row>
    <row r="2181" spans="2:16" ht="15" customHeight="1" x14ac:dyDescent="0.2">
      <c r="B2181" s="25"/>
      <c r="C2181" s="24"/>
      <c r="D2181" s="24"/>
      <c r="E2181" s="24" t="s">
        <v>3763</v>
      </c>
      <c r="F2181" s="24"/>
      <c r="G2181" s="57" t="s">
        <v>4338</v>
      </c>
      <c r="H2181" s="26">
        <v>0</v>
      </c>
      <c r="I2181" s="26">
        <v>0</v>
      </c>
      <c r="J2181" s="26">
        <v>0</v>
      </c>
      <c r="K2181" s="26">
        <v>0</v>
      </c>
      <c r="L2181" s="26">
        <v>0</v>
      </c>
      <c r="M2181" s="26">
        <v>0</v>
      </c>
      <c r="N2181" s="26">
        <v>0</v>
      </c>
      <c r="O2181" s="26">
        <v>0</v>
      </c>
      <c r="P2181" s="137">
        <v>0</v>
      </c>
    </row>
    <row r="2182" spans="2:16" ht="15" customHeight="1" x14ac:dyDescent="0.2">
      <c r="B2182" s="61"/>
      <c r="C2182" s="62"/>
      <c r="D2182" s="62"/>
      <c r="E2182" s="62"/>
      <c r="F2182" s="45" t="s">
        <v>3765</v>
      </c>
      <c r="G2182" s="55" t="s">
        <v>4338</v>
      </c>
      <c r="H2182" s="46">
        <v>398.09</v>
      </c>
      <c r="I2182" s="46">
        <v>207.45</v>
      </c>
      <c r="J2182" s="46">
        <v>536.03</v>
      </c>
      <c r="K2182" s="46">
        <v>1225.67</v>
      </c>
      <c r="L2182" s="46">
        <v>752.81</v>
      </c>
      <c r="M2182" s="46">
        <v>1099.8399999999999</v>
      </c>
      <c r="N2182" s="46">
        <v>129.32</v>
      </c>
      <c r="O2182" s="46">
        <v>703.09</v>
      </c>
      <c r="P2182" s="135">
        <v>253.71</v>
      </c>
    </row>
    <row r="2183" spans="2:16" ht="15" customHeight="1" x14ac:dyDescent="0.2">
      <c r="B2183" s="25"/>
      <c r="C2183" s="24"/>
      <c r="D2183" s="24"/>
      <c r="E2183" s="24" t="s">
        <v>3766</v>
      </c>
      <c r="F2183" s="24"/>
      <c r="G2183" s="57" t="s">
        <v>4339</v>
      </c>
      <c r="H2183" s="26">
        <v>0</v>
      </c>
      <c r="I2183" s="26">
        <v>0</v>
      </c>
      <c r="J2183" s="26">
        <v>0</v>
      </c>
      <c r="K2183" s="26">
        <v>0</v>
      </c>
      <c r="L2183" s="26">
        <v>0</v>
      </c>
      <c r="M2183" s="26">
        <v>0</v>
      </c>
      <c r="N2183" s="26">
        <v>0</v>
      </c>
      <c r="O2183" s="26">
        <v>0</v>
      </c>
      <c r="P2183" s="137">
        <v>0</v>
      </c>
    </row>
    <row r="2184" spans="2:16" ht="15" customHeight="1" x14ac:dyDescent="0.2">
      <c r="B2184" s="61"/>
      <c r="C2184" s="62"/>
      <c r="D2184" s="62"/>
      <c r="E2184" s="62"/>
      <c r="F2184" s="45" t="s">
        <v>3768</v>
      </c>
      <c r="G2184" s="55" t="s">
        <v>4339</v>
      </c>
      <c r="H2184" s="46">
        <v>0</v>
      </c>
      <c r="I2184" s="46">
        <v>0</v>
      </c>
      <c r="J2184" s="46">
        <v>0</v>
      </c>
      <c r="K2184" s="46">
        <v>0</v>
      </c>
      <c r="L2184" s="46">
        <v>0</v>
      </c>
      <c r="M2184" s="46">
        <v>0</v>
      </c>
      <c r="N2184" s="46">
        <v>0</v>
      </c>
      <c r="O2184" s="46">
        <v>0</v>
      </c>
      <c r="P2184" s="135">
        <v>0</v>
      </c>
    </row>
    <row r="2185" spans="2:16" ht="15" customHeight="1" x14ac:dyDescent="0.2">
      <c r="B2185" s="65"/>
      <c r="C2185" s="39"/>
      <c r="D2185" s="39" t="s">
        <v>3769</v>
      </c>
      <c r="E2185" s="39"/>
      <c r="F2185" s="39"/>
      <c r="G2185" s="53" t="s">
        <v>3770</v>
      </c>
      <c r="H2185" s="40">
        <v>0</v>
      </c>
      <c r="I2185" s="40">
        <v>0</v>
      </c>
      <c r="J2185" s="40">
        <v>0</v>
      </c>
      <c r="K2185" s="40">
        <v>0</v>
      </c>
      <c r="L2185" s="40">
        <v>0</v>
      </c>
      <c r="M2185" s="40">
        <v>0</v>
      </c>
      <c r="N2185" s="40">
        <v>0</v>
      </c>
      <c r="O2185" s="40">
        <v>0</v>
      </c>
      <c r="P2185" s="133">
        <v>0</v>
      </c>
    </row>
    <row r="2186" spans="2:16" ht="15" customHeight="1" x14ac:dyDescent="0.2">
      <c r="B2186" s="25"/>
      <c r="C2186" s="24"/>
      <c r="D2186" s="24"/>
      <c r="E2186" s="24" t="s">
        <v>3771</v>
      </c>
      <c r="F2186" s="24"/>
      <c r="G2186" s="57" t="s">
        <v>3772</v>
      </c>
      <c r="H2186" s="26">
        <v>0</v>
      </c>
      <c r="I2186" s="26">
        <v>0</v>
      </c>
      <c r="J2186" s="26">
        <v>0</v>
      </c>
      <c r="K2186" s="26">
        <v>0</v>
      </c>
      <c r="L2186" s="26">
        <v>0</v>
      </c>
      <c r="M2186" s="26">
        <v>0</v>
      </c>
      <c r="N2186" s="26">
        <v>0</v>
      </c>
      <c r="O2186" s="26">
        <v>0</v>
      </c>
      <c r="P2186" s="137">
        <v>0</v>
      </c>
    </row>
    <row r="2187" spans="2:16" ht="15" customHeight="1" x14ac:dyDescent="0.2">
      <c r="B2187" s="61"/>
      <c r="C2187" s="62"/>
      <c r="D2187" s="62"/>
      <c r="E2187" s="62"/>
      <c r="F2187" s="45" t="s">
        <v>3773</v>
      </c>
      <c r="G2187" s="55" t="s">
        <v>3772</v>
      </c>
      <c r="H2187" s="46">
        <v>461.91</v>
      </c>
      <c r="I2187" s="46">
        <v>112.13</v>
      </c>
      <c r="J2187" s="46">
        <v>867.2</v>
      </c>
      <c r="K2187" s="46">
        <v>227.11</v>
      </c>
      <c r="L2187" s="46">
        <v>295.72000000000003</v>
      </c>
      <c r="M2187" s="46">
        <v>981.95</v>
      </c>
      <c r="N2187" s="46">
        <v>330.99</v>
      </c>
      <c r="O2187" s="46">
        <v>74.44</v>
      </c>
      <c r="P2187" s="135">
        <v>26.27</v>
      </c>
    </row>
    <row r="2188" spans="2:16" ht="15" customHeight="1" x14ac:dyDescent="0.2">
      <c r="B2188" s="25"/>
      <c r="C2188" s="24"/>
      <c r="D2188" s="24"/>
      <c r="E2188" s="24" t="s">
        <v>3774</v>
      </c>
      <c r="F2188" s="24"/>
      <c r="G2188" s="57" t="s">
        <v>3775</v>
      </c>
      <c r="H2188" s="26">
        <v>0</v>
      </c>
      <c r="I2188" s="26">
        <v>0</v>
      </c>
      <c r="J2188" s="26">
        <v>0</v>
      </c>
      <c r="K2188" s="26">
        <v>0</v>
      </c>
      <c r="L2188" s="26">
        <v>0</v>
      </c>
      <c r="M2188" s="26">
        <v>0</v>
      </c>
      <c r="N2188" s="26">
        <v>0</v>
      </c>
      <c r="O2188" s="26">
        <v>0</v>
      </c>
      <c r="P2188" s="137">
        <v>0</v>
      </c>
    </row>
    <row r="2189" spans="2:16" ht="15" customHeight="1" x14ac:dyDescent="0.2">
      <c r="B2189" s="61"/>
      <c r="C2189" s="62"/>
      <c r="D2189" s="62"/>
      <c r="E2189" s="62"/>
      <c r="F2189" s="45" t="s">
        <v>3776</v>
      </c>
      <c r="G2189" s="55" t="s">
        <v>3775</v>
      </c>
      <c r="H2189" s="46">
        <v>0</v>
      </c>
      <c r="I2189" s="46">
        <v>0</v>
      </c>
      <c r="J2189" s="46">
        <v>0</v>
      </c>
      <c r="K2189" s="46">
        <v>0</v>
      </c>
      <c r="L2189" s="46">
        <v>0</v>
      </c>
      <c r="M2189" s="46">
        <v>0</v>
      </c>
      <c r="N2189" s="46">
        <v>0</v>
      </c>
      <c r="O2189" s="46">
        <v>0</v>
      </c>
      <c r="P2189" s="135">
        <v>0</v>
      </c>
    </row>
    <row r="2190" spans="2:16" ht="15" customHeight="1" x14ac:dyDescent="0.2">
      <c r="B2190" s="65"/>
      <c r="C2190" s="39"/>
      <c r="D2190" s="39" t="s">
        <v>3777</v>
      </c>
      <c r="E2190" s="39"/>
      <c r="F2190" s="39"/>
      <c r="G2190" s="53" t="s">
        <v>3778</v>
      </c>
      <c r="H2190" s="40">
        <v>0</v>
      </c>
      <c r="I2190" s="40">
        <v>0</v>
      </c>
      <c r="J2190" s="40">
        <v>0</v>
      </c>
      <c r="K2190" s="40">
        <v>0</v>
      </c>
      <c r="L2190" s="40">
        <v>0</v>
      </c>
      <c r="M2190" s="40">
        <v>0</v>
      </c>
      <c r="N2190" s="40">
        <v>0</v>
      </c>
      <c r="O2190" s="40">
        <v>0</v>
      </c>
      <c r="P2190" s="133">
        <v>0</v>
      </c>
    </row>
    <row r="2191" spans="2:16" ht="15" customHeight="1" x14ac:dyDescent="0.2">
      <c r="B2191" s="25"/>
      <c r="C2191" s="24"/>
      <c r="D2191" s="24"/>
      <c r="E2191" s="24" t="s">
        <v>3779</v>
      </c>
      <c r="F2191" s="24"/>
      <c r="G2191" s="57" t="s">
        <v>3778</v>
      </c>
      <c r="H2191" s="26">
        <v>0</v>
      </c>
      <c r="I2191" s="26">
        <v>0</v>
      </c>
      <c r="J2191" s="26">
        <v>0</v>
      </c>
      <c r="K2191" s="26">
        <v>0</v>
      </c>
      <c r="L2191" s="26">
        <v>0</v>
      </c>
      <c r="M2191" s="26">
        <v>0</v>
      </c>
      <c r="N2191" s="26">
        <v>0</v>
      </c>
      <c r="O2191" s="26">
        <v>0</v>
      </c>
      <c r="P2191" s="137">
        <v>0</v>
      </c>
    </row>
    <row r="2192" spans="2:16" ht="15" customHeight="1" x14ac:dyDescent="0.2">
      <c r="B2192" s="61"/>
      <c r="C2192" s="62"/>
      <c r="D2192" s="62"/>
      <c r="E2192" s="62"/>
      <c r="F2192" s="45" t="s">
        <v>3780</v>
      </c>
      <c r="G2192" s="55" t="s">
        <v>3781</v>
      </c>
      <c r="H2192" s="46">
        <v>0</v>
      </c>
      <c r="I2192" s="46">
        <v>0</v>
      </c>
      <c r="J2192" s="46">
        <v>0</v>
      </c>
      <c r="K2192" s="46">
        <v>0</v>
      </c>
      <c r="L2192" s="46">
        <v>0</v>
      </c>
      <c r="M2192" s="46">
        <v>0</v>
      </c>
      <c r="N2192" s="46">
        <v>0</v>
      </c>
      <c r="O2192" s="46">
        <v>0</v>
      </c>
      <c r="P2192" s="135">
        <v>0</v>
      </c>
    </row>
    <row r="2193" spans="2:16" ht="15" customHeight="1" x14ac:dyDescent="0.2">
      <c r="B2193" s="61"/>
      <c r="C2193" s="62"/>
      <c r="D2193" s="62"/>
      <c r="E2193" s="62"/>
      <c r="F2193" s="45" t="s">
        <v>3782</v>
      </c>
      <c r="G2193" s="55" t="s">
        <v>3783</v>
      </c>
      <c r="H2193" s="46">
        <v>44.19</v>
      </c>
      <c r="I2193" s="46">
        <v>345.99</v>
      </c>
      <c r="J2193" s="46">
        <v>40.25</v>
      </c>
      <c r="K2193" s="46">
        <v>181.99</v>
      </c>
      <c r="L2193" s="46">
        <v>36.68</v>
      </c>
      <c r="M2193" s="46">
        <v>4952.37</v>
      </c>
      <c r="N2193" s="46">
        <v>117.24</v>
      </c>
      <c r="O2193" s="46">
        <v>4694.13</v>
      </c>
      <c r="P2193" s="135">
        <v>4387.78</v>
      </c>
    </row>
    <row r="2194" spans="2:16" ht="15" customHeight="1" x14ac:dyDescent="0.2">
      <c r="B2194" s="65"/>
      <c r="C2194" s="39"/>
      <c r="D2194" s="39" t="s">
        <v>3784</v>
      </c>
      <c r="E2194" s="39"/>
      <c r="F2194" s="39"/>
      <c r="G2194" s="53" t="s">
        <v>3785</v>
      </c>
      <c r="H2194" s="40">
        <v>0</v>
      </c>
      <c r="I2194" s="40">
        <v>0</v>
      </c>
      <c r="J2194" s="40">
        <v>0</v>
      </c>
      <c r="K2194" s="40">
        <v>0</v>
      </c>
      <c r="L2194" s="40">
        <v>0</v>
      </c>
      <c r="M2194" s="40">
        <v>0</v>
      </c>
      <c r="N2194" s="40">
        <v>0</v>
      </c>
      <c r="O2194" s="40">
        <v>0</v>
      </c>
      <c r="P2194" s="133">
        <v>0</v>
      </c>
    </row>
    <row r="2195" spans="2:16" ht="15" customHeight="1" x14ac:dyDescent="0.2">
      <c r="B2195" s="25"/>
      <c r="C2195" s="24"/>
      <c r="D2195" s="24"/>
      <c r="E2195" s="24" t="s">
        <v>3786</v>
      </c>
      <c r="F2195" s="24"/>
      <c r="G2195" s="57" t="s">
        <v>3787</v>
      </c>
      <c r="H2195" s="26">
        <v>0</v>
      </c>
      <c r="I2195" s="26">
        <v>0</v>
      </c>
      <c r="J2195" s="26">
        <v>0</v>
      </c>
      <c r="K2195" s="26">
        <v>0</v>
      </c>
      <c r="L2195" s="26">
        <v>0</v>
      </c>
      <c r="M2195" s="26">
        <v>0</v>
      </c>
      <c r="N2195" s="26">
        <v>0</v>
      </c>
      <c r="O2195" s="26">
        <v>0</v>
      </c>
      <c r="P2195" s="137">
        <v>0</v>
      </c>
    </row>
    <row r="2196" spans="2:16" ht="15" customHeight="1" x14ac:dyDescent="0.2">
      <c r="B2196" s="61"/>
      <c r="C2196" s="62"/>
      <c r="D2196" s="62"/>
      <c r="E2196" s="62"/>
      <c r="F2196" s="45" t="s">
        <v>3788</v>
      </c>
      <c r="G2196" s="55" t="s">
        <v>3787</v>
      </c>
      <c r="H2196" s="46">
        <v>119.4</v>
      </c>
      <c r="I2196" s="46">
        <v>147.69999999999999</v>
      </c>
      <c r="J2196" s="46">
        <v>1347.37</v>
      </c>
      <c r="K2196" s="46">
        <v>1525.12</v>
      </c>
      <c r="L2196" s="46">
        <v>347.9</v>
      </c>
      <c r="M2196" s="46">
        <v>444.03</v>
      </c>
      <c r="N2196" s="46">
        <v>338.8</v>
      </c>
      <c r="O2196" s="46">
        <v>1065.6199999999999</v>
      </c>
      <c r="P2196" s="135">
        <v>1241.3699999999999</v>
      </c>
    </row>
    <row r="2197" spans="2:16" ht="15" customHeight="1" x14ac:dyDescent="0.2">
      <c r="B2197" s="25"/>
      <c r="C2197" s="24"/>
      <c r="D2197" s="24"/>
      <c r="E2197" s="24" t="s">
        <v>3789</v>
      </c>
      <c r="F2197" s="24"/>
      <c r="G2197" s="57" t="s">
        <v>3790</v>
      </c>
      <c r="H2197" s="26">
        <v>0</v>
      </c>
      <c r="I2197" s="26">
        <v>0</v>
      </c>
      <c r="J2197" s="26">
        <v>0</v>
      </c>
      <c r="K2197" s="26">
        <v>0</v>
      </c>
      <c r="L2197" s="26">
        <v>0</v>
      </c>
      <c r="M2197" s="26">
        <v>0</v>
      </c>
      <c r="N2197" s="26">
        <v>0</v>
      </c>
      <c r="O2197" s="26">
        <v>0</v>
      </c>
      <c r="P2197" s="137">
        <v>0</v>
      </c>
    </row>
    <row r="2198" spans="2:16" ht="15" customHeight="1" x14ac:dyDescent="0.2">
      <c r="B2198" s="61"/>
      <c r="C2198" s="62"/>
      <c r="D2198" s="62"/>
      <c r="E2198" s="62"/>
      <c r="F2198" s="45" t="s">
        <v>3791</v>
      </c>
      <c r="G2198" s="55" t="s">
        <v>3792</v>
      </c>
      <c r="H2198" s="46">
        <v>0</v>
      </c>
      <c r="I2198" s="46">
        <v>0</v>
      </c>
      <c r="J2198" s="46">
        <v>0</v>
      </c>
      <c r="K2198" s="46">
        <v>0</v>
      </c>
      <c r="L2198" s="46">
        <v>0</v>
      </c>
      <c r="M2198" s="46">
        <v>0</v>
      </c>
      <c r="N2198" s="46">
        <v>0</v>
      </c>
      <c r="O2198" s="46">
        <v>0</v>
      </c>
      <c r="P2198" s="135">
        <v>0</v>
      </c>
    </row>
    <row r="2199" spans="2:16" ht="15" customHeight="1" x14ac:dyDescent="0.2">
      <c r="B2199" s="61"/>
      <c r="C2199" s="62"/>
      <c r="D2199" s="62"/>
      <c r="E2199" s="62"/>
      <c r="F2199" s="45" t="s">
        <v>3793</v>
      </c>
      <c r="G2199" s="55" t="s">
        <v>3794</v>
      </c>
      <c r="H2199" s="46">
        <v>0</v>
      </c>
      <c r="I2199" s="46">
        <v>0</v>
      </c>
      <c r="J2199" s="46">
        <v>0</v>
      </c>
      <c r="K2199" s="46">
        <v>0</v>
      </c>
      <c r="L2199" s="46">
        <v>0</v>
      </c>
      <c r="M2199" s="46">
        <v>0</v>
      </c>
      <c r="N2199" s="46">
        <v>0</v>
      </c>
      <c r="O2199" s="46">
        <v>0</v>
      </c>
      <c r="P2199" s="135">
        <v>0</v>
      </c>
    </row>
    <row r="2200" spans="2:16" ht="15" customHeight="1" x14ac:dyDescent="0.2">
      <c r="B2200" s="61"/>
      <c r="C2200" s="62"/>
      <c r="D2200" s="62"/>
      <c r="E2200" s="62"/>
      <c r="F2200" s="45" t="s">
        <v>3795</v>
      </c>
      <c r="G2200" s="55" t="s">
        <v>3796</v>
      </c>
      <c r="H2200" s="46">
        <v>0</v>
      </c>
      <c r="I2200" s="46">
        <v>0</v>
      </c>
      <c r="J2200" s="46">
        <v>0</v>
      </c>
      <c r="K2200" s="46">
        <v>0</v>
      </c>
      <c r="L2200" s="46">
        <v>0</v>
      </c>
      <c r="M2200" s="46">
        <v>0</v>
      </c>
      <c r="N2200" s="46">
        <v>0</v>
      </c>
      <c r="O2200" s="46">
        <v>0</v>
      </c>
      <c r="P2200" s="135">
        <v>0</v>
      </c>
    </row>
    <row r="2201" spans="2:16" ht="15" customHeight="1" x14ac:dyDescent="0.2">
      <c r="B2201" s="61"/>
      <c r="C2201" s="62"/>
      <c r="D2201" s="62"/>
      <c r="E2201" s="62"/>
      <c r="F2201" s="45" t="s">
        <v>3797</v>
      </c>
      <c r="G2201" s="55" t="s">
        <v>3798</v>
      </c>
      <c r="H2201" s="46">
        <v>6191.72</v>
      </c>
      <c r="I2201" s="46">
        <v>3545.56</v>
      </c>
      <c r="J2201" s="46">
        <v>1026.01</v>
      </c>
      <c r="K2201" s="46">
        <v>4509.43</v>
      </c>
      <c r="L2201" s="46">
        <v>4527.49</v>
      </c>
      <c r="M2201" s="46">
        <v>3132.69</v>
      </c>
      <c r="N2201" s="46">
        <v>2317.52</v>
      </c>
      <c r="O2201" s="46">
        <v>1751.68</v>
      </c>
      <c r="P2201" s="135">
        <v>2008.32</v>
      </c>
    </row>
    <row r="2202" spans="2:16" ht="15" customHeight="1" x14ac:dyDescent="0.2">
      <c r="B2202" s="25"/>
      <c r="C2202" s="24"/>
      <c r="D2202" s="24"/>
      <c r="E2202" s="24" t="s">
        <v>3799</v>
      </c>
      <c r="F2202" s="24"/>
      <c r="G2202" s="57" t="s">
        <v>3800</v>
      </c>
      <c r="H2202" s="26">
        <v>0</v>
      </c>
      <c r="I2202" s="26">
        <v>0</v>
      </c>
      <c r="J2202" s="26">
        <v>0</v>
      </c>
      <c r="K2202" s="26">
        <v>0</v>
      </c>
      <c r="L2202" s="26">
        <v>0</v>
      </c>
      <c r="M2202" s="26">
        <v>0</v>
      </c>
      <c r="N2202" s="26">
        <v>0</v>
      </c>
      <c r="O2202" s="26">
        <v>0</v>
      </c>
      <c r="P2202" s="137">
        <v>0</v>
      </c>
    </row>
    <row r="2203" spans="2:16" ht="15" customHeight="1" x14ac:dyDescent="0.2">
      <c r="B2203" s="61"/>
      <c r="C2203" s="62"/>
      <c r="D2203" s="62"/>
      <c r="E2203" s="62"/>
      <c r="F2203" s="45" t="s">
        <v>3801</v>
      </c>
      <c r="G2203" s="55" t="s">
        <v>3800</v>
      </c>
      <c r="H2203" s="46">
        <v>276.86</v>
      </c>
      <c r="I2203" s="46">
        <v>6.75</v>
      </c>
      <c r="J2203" s="46">
        <v>3.8</v>
      </c>
      <c r="K2203" s="46">
        <v>86.47</v>
      </c>
      <c r="L2203" s="46">
        <v>109.13</v>
      </c>
      <c r="M2203" s="46">
        <v>508.32</v>
      </c>
      <c r="N2203" s="46">
        <v>464.27</v>
      </c>
      <c r="O2203" s="46">
        <v>264.77999999999997</v>
      </c>
      <c r="P2203" s="135">
        <v>363.29</v>
      </c>
    </row>
    <row r="2204" spans="2:16" ht="15" customHeight="1" x14ac:dyDescent="0.2">
      <c r="B2204" s="25"/>
      <c r="C2204" s="24"/>
      <c r="D2204" s="24"/>
      <c r="E2204" s="24" t="s">
        <v>3802</v>
      </c>
      <c r="F2204" s="24"/>
      <c r="G2204" s="57" t="s">
        <v>3803</v>
      </c>
      <c r="H2204" s="26">
        <v>0</v>
      </c>
      <c r="I2204" s="26">
        <v>0</v>
      </c>
      <c r="J2204" s="26">
        <v>0</v>
      </c>
      <c r="K2204" s="26">
        <v>0</v>
      </c>
      <c r="L2204" s="26">
        <v>0</v>
      </c>
      <c r="M2204" s="26">
        <v>0</v>
      </c>
      <c r="N2204" s="26">
        <v>0</v>
      </c>
      <c r="O2204" s="26">
        <v>0</v>
      </c>
      <c r="P2204" s="137">
        <v>0</v>
      </c>
    </row>
    <row r="2205" spans="2:16" ht="15" customHeight="1" x14ac:dyDescent="0.2">
      <c r="B2205" s="61"/>
      <c r="C2205" s="62"/>
      <c r="D2205" s="62"/>
      <c r="E2205" s="62"/>
      <c r="F2205" s="45" t="s">
        <v>3804</v>
      </c>
      <c r="G2205" s="55" t="s">
        <v>3805</v>
      </c>
      <c r="H2205" s="46">
        <v>0</v>
      </c>
      <c r="I2205" s="46">
        <v>0</v>
      </c>
      <c r="J2205" s="46">
        <v>0</v>
      </c>
      <c r="K2205" s="46">
        <v>0</v>
      </c>
      <c r="L2205" s="46">
        <v>0</v>
      </c>
      <c r="M2205" s="46">
        <v>0</v>
      </c>
      <c r="N2205" s="46">
        <v>0</v>
      </c>
      <c r="O2205" s="46">
        <v>0</v>
      </c>
      <c r="P2205" s="135">
        <v>0</v>
      </c>
    </row>
    <row r="2206" spans="2:16" ht="15" customHeight="1" x14ac:dyDescent="0.2">
      <c r="B2206" s="61"/>
      <c r="C2206" s="62"/>
      <c r="D2206" s="62"/>
      <c r="E2206" s="62"/>
      <c r="F2206" s="45" t="s">
        <v>3806</v>
      </c>
      <c r="G2206" s="55" t="s">
        <v>3807</v>
      </c>
      <c r="H2206" s="46">
        <v>0</v>
      </c>
      <c r="I2206" s="46">
        <v>0</v>
      </c>
      <c r="J2206" s="46">
        <v>0</v>
      </c>
      <c r="K2206" s="46">
        <v>0</v>
      </c>
      <c r="L2206" s="46">
        <v>0</v>
      </c>
      <c r="M2206" s="46">
        <v>0</v>
      </c>
      <c r="N2206" s="46">
        <v>0</v>
      </c>
      <c r="O2206" s="46">
        <v>0</v>
      </c>
      <c r="P2206" s="135">
        <v>0</v>
      </c>
    </row>
    <row r="2207" spans="2:16" ht="15" customHeight="1" x14ac:dyDescent="0.2">
      <c r="B2207" s="61"/>
      <c r="C2207" s="62"/>
      <c r="D2207" s="62"/>
      <c r="E2207" s="62"/>
      <c r="F2207" s="45" t="s">
        <v>3808</v>
      </c>
      <c r="G2207" s="55" t="s">
        <v>3809</v>
      </c>
      <c r="H2207" s="46">
        <v>0</v>
      </c>
      <c r="I2207" s="46">
        <v>0</v>
      </c>
      <c r="J2207" s="46">
        <v>0</v>
      </c>
      <c r="K2207" s="46">
        <v>0</v>
      </c>
      <c r="L2207" s="46">
        <v>0</v>
      </c>
      <c r="M2207" s="46">
        <v>0</v>
      </c>
      <c r="N2207" s="46">
        <v>0</v>
      </c>
      <c r="O2207" s="46">
        <v>0</v>
      </c>
      <c r="P2207" s="135">
        <v>0</v>
      </c>
    </row>
    <row r="2208" spans="2:16" ht="15" customHeight="1" x14ac:dyDescent="0.2">
      <c r="B2208" s="61"/>
      <c r="C2208" s="62"/>
      <c r="D2208" s="62"/>
      <c r="E2208" s="62"/>
      <c r="F2208" s="45" t="s">
        <v>3810</v>
      </c>
      <c r="G2208" s="55" t="s">
        <v>3811</v>
      </c>
      <c r="H2208" s="46">
        <v>5724.65</v>
      </c>
      <c r="I2208" s="46">
        <v>1207.8599999999999</v>
      </c>
      <c r="J2208" s="46">
        <v>346.79</v>
      </c>
      <c r="K2208" s="46">
        <v>5562.14</v>
      </c>
      <c r="L2208" s="46">
        <v>328.98</v>
      </c>
      <c r="M2208" s="46">
        <v>96.92</v>
      </c>
      <c r="N2208" s="46">
        <v>2327.6799999999998</v>
      </c>
      <c r="O2208" s="46">
        <v>919.85</v>
      </c>
      <c r="P2208" s="135">
        <v>809.73</v>
      </c>
    </row>
    <row r="2209" spans="2:16" ht="15" customHeight="1" x14ac:dyDescent="0.2">
      <c r="B2209" s="61"/>
      <c r="C2209" s="62"/>
      <c r="D2209" s="62"/>
      <c r="E2209" s="62"/>
      <c r="F2209" s="45" t="s">
        <v>3812</v>
      </c>
      <c r="G2209" s="55" t="s">
        <v>3813</v>
      </c>
      <c r="H2209" s="46">
        <v>123.68</v>
      </c>
      <c r="I2209" s="46">
        <v>345.66</v>
      </c>
      <c r="J2209" s="46">
        <v>100.26</v>
      </c>
      <c r="K2209" s="46">
        <v>290.81</v>
      </c>
      <c r="L2209" s="46">
        <v>122.64</v>
      </c>
      <c r="M2209" s="46">
        <v>282.27999999999997</v>
      </c>
      <c r="N2209" s="46">
        <v>464.31</v>
      </c>
      <c r="O2209" s="46">
        <v>415.35</v>
      </c>
      <c r="P2209" s="135">
        <v>274.94</v>
      </c>
    </row>
    <row r="2210" spans="2:16" ht="15" customHeight="1" x14ac:dyDescent="0.2">
      <c r="B2210" s="61"/>
      <c r="C2210" s="62"/>
      <c r="D2210" s="62"/>
      <c r="E2210" s="62"/>
      <c r="F2210" s="45" t="s">
        <v>3814</v>
      </c>
      <c r="G2210" s="55" t="s">
        <v>3815</v>
      </c>
      <c r="H2210" s="46">
        <v>6095.15</v>
      </c>
      <c r="I2210" s="46">
        <v>6344.84</v>
      </c>
      <c r="J2210" s="46">
        <v>20374.669999999998</v>
      </c>
      <c r="K2210" s="46">
        <v>17523.7</v>
      </c>
      <c r="L2210" s="46">
        <v>3015.29</v>
      </c>
      <c r="M2210" s="46">
        <v>3981.06</v>
      </c>
      <c r="N2210" s="46">
        <v>4383.6400000000003</v>
      </c>
      <c r="O2210" s="46">
        <v>4113.88</v>
      </c>
      <c r="P2210" s="135">
        <v>2657.72</v>
      </c>
    </row>
    <row r="2211" spans="2:16" ht="15" customHeight="1" thickBot="1" x14ac:dyDescent="0.25">
      <c r="B2211" s="75"/>
      <c r="C2211" s="76"/>
      <c r="D2211" s="76"/>
      <c r="E2211" s="76"/>
      <c r="F2211" s="77"/>
      <c r="G2211" s="78"/>
      <c r="H2211" s="79">
        <v>0</v>
      </c>
      <c r="I2211" s="79">
        <v>0</v>
      </c>
      <c r="J2211" s="79">
        <v>0</v>
      </c>
      <c r="K2211" s="79">
        <v>0</v>
      </c>
      <c r="L2211" s="79">
        <v>0</v>
      </c>
      <c r="M2211" s="79">
        <v>0</v>
      </c>
      <c r="N2211" s="79">
        <v>0</v>
      </c>
      <c r="O2211" s="79">
        <v>0</v>
      </c>
      <c r="P2211" s="147">
        <v>0</v>
      </c>
    </row>
    <row r="2212" spans="2:16" ht="30" customHeight="1" thickBot="1" x14ac:dyDescent="0.25">
      <c r="B2212" s="50" t="s">
        <v>22</v>
      </c>
      <c r="C2212" s="27"/>
      <c r="D2212" s="28"/>
      <c r="E2212" s="27"/>
      <c r="F2212" s="29"/>
      <c r="G2212" s="51" t="s">
        <v>3816</v>
      </c>
      <c r="H2212" s="94">
        <v>0</v>
      </c>
      <c r="I2212" s="94">
        <v>0</v>
      </c>
      <c r="J2212" s="94">
        <v>0</v>
      </c>
      <c r="K2212" s="94">
        <v>0</v>
      </c>
      <c r="L2212" s="94">
        <v>0</v>
      </c>
      <c r="M2212" s="94">
        <v>0</v>
      </c>
      <c r="N2212" s="94">
        <v>0</v>
      </c>
      <c r="O2212" s="94">
        <v>0</v>
      </c>
      <c r="P2212" s="143">
        <v>0</v>
      </c>
    </row>
    <row r="2213" spans="2:16" ht="15" customHeight="1" x14ac:dyDescent="0.2">
      <c r="B2213" s="34"/>
      <c r="C2213" s="35" t="s">
        <v>3817</v>
      </c>
      <c r="D2213" s="35"/>
      <c r="E2213" s="35"/>
      <c r="F2213" s="35"/>
      <c r="G2213" s="52" t="s">
        <v>3818</v>
      </c>
      <c r="H2213" s="74">
        <v>0</v>
      </c>
      <c r="I2213" s="74">
        <v>0</v>
      </c>
      <c r="J2213" s="74">
        <v>0</v>
      </c>
      <c r="K2213" s="74">
        <v>0</v>
      </c>
      <c r="L2213" s="74">
        <v>0</v>
      </c>
      <c r="M2213" s="74">
        <v>0</v>
      </c>
      <c r="N2213" s="74">
        <v>0</v>
      </c>
      <c r="O2213" s="74">
        <v>0</v>
      </c>
      <c r="P2213" s="145">
        <v>0</v>
      </c>
    </row>
    <row r="2214" spans="2:16" ht="15" customHeight="1" x14ac:dyDescent="0.2">
      <c r="B2214" s="65"/>
      <c r="C2214" s="39"/>
      <c r="D2214" s="39" t="s">
        <v>3819</v>
      </c>
      <c r="E2214" s="39"/>
      <c r="F2214" s="39"/>
      <c r="G2214" s="53" t="s">
        <v>3820</v>
      </c>
      <c r="H2214" s="40">
        <v>0</v>
      </c>
      <c r="I2214" s="40">
        <v>0</v>
      </c>
      <c r="J2214" s="40">
        <v>0</v>
      </c>
      <c r="K2214" s="40">
        <v>0</v>
      </c>
      <c r="L2214" s="40">
        <v>0</v>
      </c>
      <c r="M2214" s="40">
        <v>0</v>
      </c>
      <c r="N2214" s="40">
        <v>0</v>
      </c>
      <c r="O2214" s="40">
        <v>0</v>
      </c>
      <c r="P2214" s="133">
        <v>0</v>
      </c>
    </row>
    <row r="2215" spans="2:16" ht="15" customHeight="1" x14ac:dyDescent="0.2">
      <c r="B2215" s="25"/>
      <c r="C2215" s="24"/>
      <c r="D2215" s="24"/>
      <c r="E2215" s="24" t="s">
        <v>3821</v>
      </c>
      <c r="F2215" s="24"/>
      <c r="G2215" s="57" t="s">
        <v>3820</v>
      </c>
      <c r="H2215" s="26">
        <v>0</v>
      </c>
      <c r="I2215" s="26">
        <v>0</v>
      </c>
      <c r="J2215" s="26">
        <v>0</v>
      </c>
      <c r="K2215" s="26">
        <v>0</v>
      </c>
      <c r="L2215" s="26">
        <v>0</v>
      </c>
      <c r="M2215" s="26">
        <v>0</v>
      </c>
      <c r="N2215" s="26">
        <v>0</v>
      </c>
      <c r="O2215" s="26">
        <v>0</v>
      </c>
      <c r="P2215" s="137">
        <v>0</v>
      </c>
    </row>
    <row r="2216" spans="2:16" ht="30" customHeight="1" x14ac:dyDescent="0.2">
      <c r="B2216" s="61"/>
      <c r="C2216" s="62"/>
      <c r="D2216" s="62"/>
      <c r="E2216" s="62"/>
      <c r="F2216" s="45" t="s">
        <v>3822</v>
      </c>
      <c r="G2216" s="55" t="s">
        <v>4340</v>
      </c>
      <c r="H2216" s="46">
        <v>179.39</v>
      </c>
      <c r="I2216" s="46">
        <v>2441.6999999999998</v>
      </c>
      <c r="J2216" s="46">
        <v>572.77</v>
      </c>
      <c r="K2216" s="46">
        <v>403.39</v>
      </c>
      <c r="L2216" s="46">
        <v>674.58</v>
      </c>
      <c r="M2216" s="46">
        <v>146.4</v>
      </c>
      <c r="N2216" s="46">
        <v>64.099999999999994</v>
      </c>
      <c r="O2216" s="46">
        <v>229.55</v>
      </c>
      <c r="P2216" s="135">
        <v>4770</v>
      </c>
    </row>
    <row r="2217" spans="2:16" ht="30" customHeight="1" x14ac:dyDescent="0.2">
      <c r="B2217" s="61"/>
      <c r="C2217" s="62"/>
      <c r="D2217" s="62"/>
      <c r="E2217" s="62"/>
      <c r="F2217" s="45" t="s">
        <v>3824</v>
      </c>
      <c r="G2217" s="55" t="s">
        <v>4341</v>
      </c>
      <c r="H2217" s="46">
        <v>40.74</v>
      </c>
      <c r="I2217" s="46">
        <v>0</v>
      </c>
      <c r="J2217" s="46">
        <v>0</v>
      </c>
      <c r="K2217" s="46">
        <v>0</v>
      </c>
      <c r="L2217" s="46">
        <v>5751.73</v>
      </c>
      <c r="M2217" s="46">
        <v>0</v>
      </c>
      <c r="N2217" s="46">
        <v>16.59</v>
      </c>
      <c r="O2217" s="46">
        <v>0</v>
      </c>
      <c r="P2217" s="135">
        <v>0</v>
      </c>
    </row>
    <row r="2218" spans="2:16" ht="15" customHeight="1" x14ac:dyDescent="0.2">
      <c r="B2218" s="65"/>
      <c r="C2218" s="39"/>
      <c r="D2218" s="39" t="s">
        <v>3826</v>
      </c>
      <c r="E2218" s="39"/>
      <c r="F2218" s="39"/>
      <c r="G2218" s="53" t="s">
        <v>3827</v>
      </c>
      <c r="H2218" s="40">
        <v>0</v>
      </c>
      <c r="I2218" s="40">
        <v>0</v>
      </c>
      <c r="J2218" s="40">
        <v>0</v>
      </c>
      <c r="K2218" s="40">
        <v>0</v>
      </c>
      <c r="L2218" s="40">
        <v>0</v>
      </c>
      <c r="M2218" s="40">
        <v>0</v>
      </c>
      <c r="N2218" s="40">
        <v>0</v>
      </c>
      <c r="O2218" s="40">
        <v>0</v>
      </c>
      <c r="P2218" s="133">
        <v>0</v>
      </c>
    </row>
    <row r="2219" spans="2:16" ht="15" customHeight="1" x14ac:dyDescent="0.2">
      <c r="B2219" s="25"/>
      <c r="C2219" s="24"/>
      <c r="D2219" s="24"/>
      <c r="E2219" s="24" t="s">
        <v>3828</v>
      </c>
      <c r="F2219" s="24"/>
      <c r="G2219" s="57" t="s">
        <v>3829</v>
      </c>
      <c r="H2219" s="26">
        <v>0</v>
      </c>
      <c r="I2219" s="26">
        <v>0</v>
      </c>
      <c r="J2219" s="26">
        <v>0</v>
      </c>
      <c r="K2219" s="26">
        <v>0</v>
      </c>
      <c r="L2219" s="26">
        <v>0</v>
      </c>
      <c r="M2219" s="26">
        <v>0</v>
      </c>
      <c r="N2219" s="26">
        <v>0</v>
      </c>
      <c r="O2219" s="26">
        <v>0</v>
      </c>
      <c r="P2219" s="137">
        <v>0</v>
      </c>
    </row>
    <row r="2220" spans="2:16" ht="15" customHeight="1" x14ac:dyDescent="0.2">
      <c r="B2220" s="61"/>
      <c r="C2220" s="62"/>
      <c r="D2220" s="62"/>
      <c r="E2220" s="62"/>
      <c r="F2220" s="45" t="s">
        <v>3830</v>
      </c>
      <c r="G2220" s="55" t="s">
        <v>3831</v>
      </c>
      <c r="H2220" s="46">
        <v>0</v>
      </c>
      <c r="I2220" s="46">
        <v>0</v>
      </c>
      <c r="J2220" s="46">
        <v>0</v>
      </c>
      <c r="K2220" s="46">
        <v>0</v>
      </c>
      <c r="L2220" s="46">
        <v>0</v>
      </c>
      <c r="M2220" s="46">
        <v>0</v>
      </c>
      <c r="N2220" s="46">
        <v>0</v>
      </c>
      <c r="O2220" s="46">
        <v>0</v>
      </c>
      <c r="P2220" s="135">
        <v>0</v>
      </c>
    </row>
    <row r="2221" spans="2:16" ht="15" customHeight="1" x14ac:dyDescent="0.2">
      <c r="B2221" s="61"/>
      <c r="C2221" s="62"/>
      <c r="D2221" s="62"/>
      <c r="E2221" s="62"/>
      <c r="F2221" s="45" t="s">
        <v>3832</v>
      </c>
      <c r="G2221" s="55" t="s">
        <v>3833</v>
      </c>
      <c r="H2221" s="46">
        <v>0</v>
      </c>
      <c r="I2221" s="46">
        <v>0</v>
      </c>
      <c r="J2221" s="46">
        <v>0</v>
      </c>
      <c r="K2221" s="46">
        <v>0</v>
      </c>
      <c r="L2221" s="46">
        <v>0</v>
      </c>
      <c r="M2221" s="46">
        <v>0</v>
      </c>
      <c r="N2221" s="46">
        <v>0</v>
      </c>
      <c r="O2221" s="46">
        <v>0</v>
      </c>
      <c r="P2221" s="135">
        <v>0</v>
      </c>
    </row>
    <row r="2222" spans="2:16" ht="15" customHeight="1" x14ac:dyDescent="0.2">
      <c r="B2222" s="25"/>
      <c r="C2222" s="24"/>
      <c r="D2222" s="24"/>
      <c r="E2222" s="24" t="s">
        <v>3834</v>
      </c>
      <c r="F2222" s="24"/>
      <c r="G2222" s="57" t="s">
        <v>3835</v>
      </c>
      <c r="H2222" s="26">
        <v>0</v>
      </c>
      <c r="I2222" s="26">
        <v>0</v>
      </c>
      <c r="J2222" s="26">
        <v>0</v>
      </c>
      <c r="K2222" s="26">
        <v>0</v>
      </c>
      <c r="L2222" s="26">
        <v>0</v>
      </c>
      <c r="M2222" s="26">
        <v>0</v>
      </c>
      <c r="N2222" s="26">
        <v>0</v>
      </c>
      <c r="O2222" s="26">
        <v>0</v>
      </c>
      <c r="P2222" s="137">
        <v>0</v>
      </c>
    </row>
    <row r="2223" spans="2:16" ht="15" customHeight="1" x14ac:dyDescent="0.2">
      <c r="B2223" s="61"/>
      <c r="C2223" s="62"/>
      <c r="D2223" s="62"/>
      <c r="E2223" s="62"/>
      <c r="F2223" s="45" t="s">
        <v>3836</v>
      </c>
      <c r="G2223" s="55" t="s">
        <v>3835</v>
      </c>
      <c r="H2223" s="46">
        <v>0</v>
      </c>
      <c r="I2223" s="46">
        <v>0</v>
      </c>
      <c r="J2223" s="46">
        <v>0</v>
      </c>
      <c r="K2223" s="46">
        <v>0</v>
      </c>
      <c r="L2223" s="46">
        <v>0</v>
      </c>
      <c r="M2223" s="46">
        <v>0</v>
      </c>
      <c r="N2223" s="46">
        <v>0</v>
      </c>
      <c r="O2223" s="46">
        <v>0</v>
      </c>
      <c r="P2223" s="135">
        <v>0</v>
      </c>
    </row>
    <row r="2224" spans="2:16" ht="15" customHeight="1" x14ac:dyDescent="0.2">
      <c r="B2224" s="65"/>
      <c r="C2224" s="39"/>
      <c r="D2224" s="39" t="s">
        <v>3837</v>
      </c>
      <c r="E2224" s="39"/>
      <c r="F2224" s="39"/>
      <c r="G2224" s="53" t="s">
        <v>3838</v>
      </c>
      <c r="H2224" s="40">
        <v>0</v>
      </c>
      <c r="I2224" s="40">
        <v>0</v>
      </c>
      <c r="J2224" s="40">
        <v>0</v>
      </c>
      <c r="K2224" s="40">
        <v>0</v>
      </c>
      <c r="L2224" s="40">
        <v>0</v>
      </c>
      <c r="M2224" s="40">
        <v>0</v>
      </c>
      <c r="N2224" s="40">
        <v>0</v>
      </c>
      <c r="O2224" s="40">
        <v>0</v>
      </c>
      <c r="P2224" s="133">
        <v>0</v>
      </c>
    </row>
    <row r="2225" spans="2:16" ht="15" customHeight="1" x14ac:dyDescent="0.2">
      <c r="B2225" s="25"/>
      <c r="C2225" s="24"/>
      <c r="D2225" s="24"/>
      <c r="E2225" s="24" t="s">
        <v>3839</v>
      </c>
      <c r="F2225" s="24"/>
      <c r="G2225" s="57" t="s">
        <v>3838</v>
      </c>
      <c r="H2225" s="26">
        <v>0</v>
      </c>
      <c r="I2225" s="26">
        <v>0</v>
      </c>
      <c r="J2225" s="26">
        <v>0</v>
      </c>
      <c r="K2225" s="26">
        <v>0</v>
      </c>
      <c r="L2225" s="26">
        <v>0</v>
      </c>
      <c r="M2225" s="26">
        <v>0</v>
      </c>
      <c r="N2225" s="26">
        <v>0</v>
      </c>
      <c r="O2225" s="26">
        <v>0</v>
      </c>
      <c r="P2225" s="137">
        <v>0</v>
      </c>
    </row>
    <row r="2226" spans="2:16" ht="15" customHeight="1" x14ac:dyDescent="0.2">
      <c r="B2226" s="61"/>
      <c r="C2226" s="62"/>
      <c r="D2226" s="62"/>
      <c r="E2226" s="62"/>
      <c r="F2226" s="45" t="s">
        <v>3840</v>
      </c>
      <c r="G2226" s="55" t="s">
        <v>3841</v>
      </c>
      <c r="H2226" s="46">
        <v>0</v>
      </c>
      <c r="I2226" s="46">
        <v>0</v>
      </c>
      <c r="J2226" s="46">
        <v>0</v>
      </c>
      <c r="K2226" s="46">
        <v>242.67</v>
      </c>
      <c r="L2226" s="46">
        <v>0</v>
      </c>
      <c r="M2226" s="46">
        <v>0</v>
      </c>
      <c r="N2226" s="46">
        <v>0</v>
      </c>
      <c r="O2226" s="46">
        <v>15.98</v>
      </c>
      <c r="P2226" s="135">
        <v>59.41</v>
      </c>
    </row>
    <row r="2227" spans="2:16" ht="15" customHeight="1" x14ac:dyDescent="0.2">
      <c r="B2227" s="61"/>
      <c r="C2227" s="62"/>
      <c r="D2227" s="62"/>
      <c r="E2227" s="62"/>
      <c r="F2227" s="45" t="s">
        <v>3842</v>
      </c>
      <c r="G2227" s="55" t="s">
        <v>3843</v>
      </c>
      <c r="H2227" s="46">
        <v>0</v>
      </c>
      <c r="I2227" s="46">
        <v>0</v>
      </c>
      <c r="J2227" s="46">
        <v>0</v>
      </c>
      <c r="K2227" s="46">
        <v>0</v>
      </c>
      <c r="L2227" s="46">
        <v>0</v>
      </c>
      <c r="M2227" s="46">
        <v>0</v>
      </c>
      <c r="N2227" s="46">
        <v>0</v>
      </c>
      <c r="O2227" s="46">
        <v>0</v>
      </c>
      <c r="P2227" s="135">
        <v>0</v>
      </c>
    </row>
    <row r="2228" spans="2:16" ht="15" customHeight="1" x14ac:dyDescent="0.2">
      <c r="B2228" s="61"/>
      <c r="C2228" s="62"/>
      <c r="D2228" s="62"/>
      <c r="E2228" s="62"/>
      <c r="F2228" s="45" t="s">
        <v>3844</v>
      </c>
      <c r="G2228" s="55" t="s">
        <v>3845</v>
      </c>
      <c r="H2228" s="46">
        <v>0</v>
      </c>
      <c r="I2228" s="46">
        <v>0</v>
      </c>
      <c r="J2228" s="46">
        <v>0</v>
      </c>
      <c r="K2228" s="46">
        <v>0</v>
      </c>
      <c r="L2228" s="46">
        <v>1.45</v>
      </c>
      <c r="M2228" s="46">
        <v>0</v>
      </c>
      <c r="N2228" s="46">
        <v>0</v>
      </c>
      <c r="O2228" s="46">
        <v>0</v>
      </c>
      <c r="P2228" s="135">
        <v>0</v>
      </c>
    </row>
    <row r="2229" spans="2:16" ht="15" customHeight="1" x14ac:dyDescent="0.2">
      <c r="B2229" s="61"/>
      <c r="C2229" s="62"/>
      <c r="D2229" s="62"/>
      <c r="E2229" s="62"/>
      <c r="F2229" s="45" t="s">
        <v>3846</v>
      </c>
      <c r="G2229" s="55" t="s">
        <v>3847</v>
      </c>
      <c r="H2229" s="46">
        <v>97.31</v>
      </c>
      <c r="I2229" s="46">
        <v>138.30000000000001</v>
      </c>
      <c r="J2229" s="46">
        <v>387.17</v>
      </c>
      <c r="K2229" s="46">
        <v>272.51</v>
      </c>
      <c r="L2229" s="46">
        <v>152.29</v>
      </c>
      <c r="M2229" s="46">
        <v>69.98</v>
      </c>
      <c r="N2229" s="46">
        <v>165.55</v>
      </c>
      <c r="O2229" s="46">
        <v>1837.58</v>
      </c>
      <c r="P2229" s="135">
        <v>0</v>
      </c>
    </row>
    <row r="2230" spans="2:16" ht="15" customHeight="1" x14ac:dyDescent="0.2">
      <c r="B2230" s="61"/>
      <c r="C2230" s="62"/>
      <c r="D2230" s="62"/>
      <c r="E2230" s="62"/>
      <c r="F2230" s="45" t="s">
        <v>3848</v>
      </c>
      <c r="G2230" s="55" t="s">
        <v>3849</v>
      </c>
      <c r="H2230" s="46">
        <v>0</v>
      </c>
      <c r="I2230" s="46">
        <v>0</v>
      </c>
      <c r="J2230" s="46">
        <v>0</v>
      </c>
      <c r="K2230" s="46">
        <v>0</v>
      </c>
      <c r="L2230" s="46">
        <v>50.46</v>
      </c>
      <c r="M2230" s="46">
        <v>0</v>
      </c>
      <c r="N2230" s="46">
        <v>0</v>
      </c>
      <c r="O2230" s="46">
        <v>0</v>
      </c>
      <c r="P2230" s="135">
        <v>0</v>
      </c>
    </row>
    <row r="2231" spans="2:16" ht="15" customHeight="1" x14ac:dyDescent="0.2">
      <c r="B2231" s="61"/>
      <c r="C2231" s="62"/>
      <c r="D2231" s="62"/>
      <c r="E2231" s="62"/>
      <c r="F2231" s="45" t="s">
        <v>3850</v>
      </c>
      <c r="G2231" s="55" t="s">
        <v>3851</v>
      </c>
      <c r="H2231" s="46">
        <v>0</v>
      </c>
      <c r="I2231" s="46">
        <v>0</v>
      </c>
      <c r="J2231" s="46">
        <v>0</v>
      </c>
      <c r="K2231" s="46">
        <v>0</v>
      </c>
      <c r="L2231" s="46">
        <v>0</v>
      </c>
      <c r="M2231" s="46">
        <v>0</v>
      </c>
      <c r="N2231" s="46">
        <v>0</v>
      </c>
      <c r="O2231" s="46">
        <v>0</v>
      </c>
      <c r="P2231" s="135">
        <v>0</v>
      </c>
    </row>
    <row r="2232" spans="2:16" ht="15" customHeight="1" x14ac:dyDescent="0.2">
      <c r="B2232" s="61"/>
      <c r="C2232" s="62"/>
      <c r="D2232" s="62"/>
      <c r="E2232" s="62"/>
      <c r="F2232" s="45" t="s">
        <v>3852</v>
      </c>
      <c r="G2232" s="55" t="s">
        <v>3853</v>
      </c>
      <c r="H2232" s="46">
        <v>44.78</v>
      </c>
      <c r="I2232" s="46">
        <v>4</v>
      </c>
      <c r="J2232" s="46">
        <v>637.48</v>
      </c>
      <c r="K2232" s="46">
        <v>45.73</v>
      </c>
      <c r="L2232" s="46">
        <v>50.5</v>
      </c>
      <c r="M2232" s="46">
        <v>0</v>
      </c>
      <c r="N2232" s="46">
        <v>0</v>
      </c>
      <c r="O2232" s="46">
        <v>0</v>
      </c>
      <c r="P2232" s="135">
        <v>0</v>
      </c>
    </row>
    <row r="2233" spans="2:16" ht="15" customHeight="1" x14ac:dyDescent="0.2">
      <c r="B2233" s="65"/>
      <c r="C2233" s="39"/>
      <c r="D2233" s="39" t="s">
        <v>3854</v>
      </c>
      <c r="E2233" s="39"/>
      <c r="F2233" s="39"/>
      <c r="G2233" s="53" t="s">
        <v>3855</v>
      </c>
      <c r="H2233" s="40">
        <v>0</v>
      </c>
      <c r="I2233" s="40">
        <v>0</v>
      </c>
      <c r="J2233" s="40">
        <v>0</v>
      </c>
      <c r="K2233" s="40">
        <v>0</v>
      </c>
      <c r="L2233" s="40">
        <v>0</v>
      </c>
      <c r="M2233" s="40">
        <v>0</v>
      </c>
      <c r="N2233" s="40">
        <v>0</v>
      </c>
      <c r="O2233" s="40">
        <v>0</v>
      </c>
      <c r="P2233" s="133">
        <v>0</v>
      </c>
    </row>
    <row r="2234" spans="2:16" ht="15" customHeight="1" x14ac:dyDescent="0.2">
      <c r="B2234" s="25"/>
      <c r="C2234" s="24"/>
      <c r="D2234" s="24"/>
      <c r="E2234" s="24" t="s">
        <v>3856</v>
      </c>
      <c r="F2234" s="24"/>
      <c r="G2234" s="57" t="s">
        <v>3855</v>
      </c>
      <c r="H2234" s="26">
        <v>0</v>
      </c>
      <c r="I2234" s="26">
        <v>0</v>
      </c>
      <c r="J2234" s="26">
        <v>0</v>
      </c>
      <c r="K2234" s="26">
        <v>0</v>
      </c>
      <c r="L2234" s="26">
        <v>0</v>
      </c>
      <c r="M2234" s="26">
        <v>0</v>
      </c>
      <c r="N2234" s="26">
        <v>0</v>
      </c>
      <c r="O2234" s="26">
        <v>0</v>
      </c>
      <c r="P2234" s="137">
        <v>0</v>
      </c>
    </row>
    <row r="2235" spans="2:16" ht="15" customHeight="1" x14ac:dyDescent="0.2">
      <c r="B2235" s="61"/>
      <c r="C2235" s="62"/>
      <c r="D2235" s="62"/>
      <c r="E2235" s="62"/>
      <c r="F2235" s="45" t="s">
        <v>3857</v>
      </c>
      <c r="G2235" s="55" t="s">
        <v>3858</v>
      </c>
      <c r="H2235" s="46">
        <v>561.53</v>
      </c>
      <c r="I2235" s="46">
        <v>576.51</v>
      </c>
      <c r="J2235" s="46">
        <v>514.04999999999995</v>
      </c>
      <c r="K2235" s="46">
        <v>1213.99</v>
      </c>
      <c r="L2235" s="46">
        <v>247.04</v>
      </c>
      <c r="M2235" s="46">
        <v>845.29</v>
      </c>
      <c r="N2235" s="46">
        <v>741.28</v>
      </c>
      <c r="O2235" s="46">
        <v>344.85</v>
      </c>
      <c r="P2235" s="135">
        <v>443.35</v>
      </c>
    </row>
    <row r="2236" spans="2:16" ht="15" customHeight="1" x14ac:dyDescent="0.2">
      <c r="B2236" s="61"/>
      <c r="C2236" s="62"/>
      <c r="D2236" s="62"/>
      <c r="E2236" s="62"/>
      <c r="F2236" s="45" t="s">
        <v>3859</v>
      </c>
      <c r="G2236" s="55" t="s">
        <v>3860</v>
      </c>
      <c r="H2236" s="46">
        <v>0</v>
      </c>
      <c r="I2236" s="46">
        <v>390.11</v>
      </c>
      <c r="J2236" s="46">
        <v>0</v>
      </c>
      <c r="K2236" s="46">
        <v>17040.75</v>
      </c>
      <c r="L2236" s="46">
        <v>0</v>
      </c>
      <c r="M2236" s="46">
        <v>0</v>
      </c>
      <c r="N2236" s="46">
        <v>1391.63</v>
      </c>
      <c r="O2236" s="46">
        <v>7912.61</v>
      </c>
      <c r="P2236" s="135">
        <v>0</v>
      </c>
    </row>
    <row r="2237" spans="2:16" ht="15" customHeight="1" x14ac:dyDescent="0.2">
      <c r="B2237" s="61"/>
      <c r="C2237" s="62"/>
      <c r="D2237" s="62"/>
      <c r="E2237" s="62"/>
      <c r="F2237" s="45" t="s">
        <v>3861</v>
      </c>
      <c r="G2237" s="55" t="s">
        <v>3862</v>
      </c>
      <c r="H2237" s="46">
        <v>32.659999999999997</v>
      </c>
      <c r="I2237" s="46">
        <v>0</v>
      </c>
      <c r="J2237" s="46">
        <v>0</v>
      </c>
      <c r="K2237" s="46">
        <v>0</v>
      </c>
      <c r="L2237" s="46">
        <v>9.8800000000000008</v>
      </c>
      <c r="M2237" s="46">
        <v>12.23</v>
      </c>
      <c r="N2237" s="46">
        <v>0</v>
      </c>
      <c r="O2237" s="46">
        <v>0</v>
      </c>
      <c r="P2237" s="135">
        <v>0</v>
      </c>
    </row>
    <row r="2238" spans="2:16" ht="15" customHeight="1" x14ac:dyDescent="0.2">
      <c r="B2238" s="61"/>
      <c r="C2238" s="62"/>
      <c r="D2238" s="62"/>
      <c r="E2238" s="62"/>
      <c r="F2238" s="45" t="s">
        <v>3863</v>
      </c>
      <c r="G2238" s="55" t="s">
        <v>3864</v>
      </c>
      <c r="H2238" s="46">
        <v>0</v>
      </c>
      <c r="I2238" s="46">
        <v>0</v>
      </c>
      <c r="J2238" s="46">
        <v>0</v>
      </c>
      <c r="K2238" s="46">
        <v>0</v>
      </c>
      <c r="L2238" s="46">
        <v>0</v>
      </c>
      <c r="M2238" s="46">
        <v>0</v>
      </c>
      <c r="N2238" s="46">
        <v>0</v>
      </c>
      <c r="O2238" s="46">
        <v>0</v>
      </c>
      <c r="P2238" s="135">
        <v>0</v>
      </c>
    </row>
    <row r="2239" spans="2:16" ht="15" customHeight="1" x14ac:dyDescent="0.2">
      <c r="B2239" s="61"/>
      <c r="C2239" s="62"/>
      <c r="D2239" s="62"/>
      <c r="E2239" s="62"/>
      <c r="F2239" s="45" t="s">
        <v>3865</v>
      </c>
      <c r="G2239" s="55" t="s">
        <v>3866</v>
      </c>
      <c r="H2239" s="46">
        <v>0</v>
      </c>
      <c r="I2239" s="46">
        <v>0</v>
      </c>
      <c r="J2239" s="46">
        <v>0</v>
      </c>
      <c r="K2239" s="46">
        <v>0</v>
      </c>
      <c r="L2239" s="46">
        <v>0</v>
      </c>
      <c r="M2239" s="46">
        <v>0</v>
      </c>
      <c r="N2239" s="46">
        <v>0</v>
      </c>
      <c r="O2239" s="46">
        <v>0</v>
      </c>
      <c r="P2239" s="135">
        <v>0</v>
      </c>
    </row>
    <row r="2240" spans="2:16" ht="15" customHeight="1" x14ac:dyDescent="0.2">
      <c r="B2240" s="61"/>
      <c r="C2240" s="62"/>
      <c r="D2240" s="62"/>
      <c r="E2240" s="62"/>
      <c r="F2240" s="45" t="s">
        <v>3867</v>
      </c>
      <c r="G2240" s="55" t="s">
        <v>3868</v>
      </c>
      <c r="H2240" s="46">
        <v>0</v>
      </c>
      <c r="I2240" s="46">
        <v>0</v>
      </c>
      <c r="J2240" s="46">
        <v>0</v>
      </c>
      <c r="K2240" s="46">
        <v>0</v>
      </c>
      <c r="L2240" s="46">
        <v>0</v>
      </c>
      <c r="M2240" s="46">
        <v>0</v>
      </c>
      <c r="N2240" s="46">
        <v>0</v>
      </c>
      <c r="O2240" s="46">
        <v>0</v>
      </c>
      <c r="P2240" s="135">
        <v>0</v>
      </c>
    </row>
    <row r="2241" spans="2:16" ht="15" customHeight="1" x14ac:dyDescent="0.2">
      <c r="B2241" s="61"/>
      <c r="C2241" s="62"/>
      <c r="D2241" s="62"/>
      <c r="E2241" s="62"/>
      <c r="F2241" s="45" t="s">
        <v>3869</v>
      </c>
      <c r="G2241" s="55" t="s">
        <v>3870</v>
      </c>
      <c r="H2241" s="46">
        <v>0</v>
      </c>
      <c r="I2241" s="46">
        <v>0</v>
      </c>
      <c r="J2241" s="46">
        <v>0</v>
      </c>
      <c r="K2241" s="46">
        <v>0</v>
      </c>
      <c r="L2241" s="46">
        <v>0</v>
      </c>
      <c r="M2241" s="46">
        <v>0</v>
      </c>
      <c r="N2241" s="46">
        <v>0</v>
      </c>
      <c r="O2241" s="46">
        <v>0</v>
      </c>
      <c r="P2241" s="135">
        <v>0</v>
      </c>
    </row>
    <row r="2242" spans="2:16" ht="15" customHeight="1" x14ac:dyDescent="0.2">
      <c r="B2242" s="61"/>
      <c r="C2242" s="62"/>
      <c r="D2242" s="62"/>
      <c r="E2242" s="62"/>
      <c r="F2242" s="45" t="s">
        <v>3871</v>
      </c>
      <c r="G2242" s="55" t="s">
        <v>4342</v>
      </c>
      <c r="H2242" s="46">
        <v>0</v>
      </c>
      <c r="I2242" s="46">
        <v>0</v>
      </c>
      <c r="J2242" s="46">
        <v>0</v>
      </c>
      <c r="K2242" s="46">
        <v>0</v>
      </c>
      <c r="L2242" s="46">
        <v>0</v>
      </c>
      <c r="M2242" s="46">
        <v>0</v>
      </c>
      <c r="N2242" s="46">
        <v>0</v>
      </c>
      <c r="O2242" s="46">
        <v>0</v>
      </c>
      <c r="P2242" s="135">
        <v>0</v>
      </c>
    </row>
    <row r="2243" spans="2:16" ht="15" customHeight="1" x14ac:dyDescent="0.2">
      <c r="B2243" s="61"/>
      <c r="C2243" s="62"/>
      <c r="D2243" s="62"/>
      <c r="E2243" s="62"/>
      <c r="F2243" s="45" t="s">
        <v>3873</v>
      </c>
      <c r="G2243" s="55" t="s">
        <v>4343</v>
      </c>
      <c r="H2243" s="46">
        <v>0</v>
      </c>
      <c r="I2243" s="46">
        <v>0</v>
      </c>
      <c r="J2243" s="46">
        <v>0</v>
      </c>
      <c r="K2243" s="46">
        <v>0</v>
      </c>
      <c r="L2243" s="46">
        <v>0</v>
      </c>
      <c r="M2243" s="46">
        <v>0</v>
      </c>
      <c r="N2243" s="46">
        <v>0</v>
      </c>
      <c r="O2243" s="46">
        <v>0</v>
      </c>
      <c r="P2243" s="135">
        <v>0</v>
      </c>
    </row>
    <row r="2244" spans="2:16" ht="15" customHeight="1" x14ac:dyDescent="0.2">
      <c r="B2244" s="61"/>
      <c r="C2244" s="62"/>
      <c r="D2244" s="62"/>
      <c r="E2244" s="62"/>
      <c r="F2244" s="45" t="s">
        <v>3875</v>
      </c>
      <c r="G2244" s="55" t="s">
        <v>3876</v>
      </c>
      <c r="H2244" s="46">
        <v>0</v>
      </c>
      <c r="I2244" s="46">
        <v>0</v>
      </c>
      <c r="J2244" s="46">
        <v>0</v>
      </c>
      <c r="K2244" s="46">
        <v>0</v>
      </c>
      <c r="L2244" s="46">
        <v>0</v>
      </c>
      <c r="M2244" s="46">
        <v>0</v>
      </c>
      <c r="N2244" s="46">
        <v>0</v>
      </c>
      <c r="O2244" s="46">
        <v>3.03</v>
      </c>
      <c r="P2244" s="135">
        <v>0</v>
      </c>
    </row>
    <row r="2245" spans="2:16" ht="15" customHeight="1" x14ac:dyDescent="0.2">
      <c r="B2245" s="61"/>
      <c r="C2245" s="62"/>
      <c r="D2245" s="62"/>
      <c r="E2245" s="62"/>
      <c r="F2245" s="45" t="s">
        <v>3877</v>
      </c>
      <c r="G2245" s="55" t="s">
        <v>3878</v>
      </c>
      <c r="H2245" s="46">
        <v>0</v>
      </c>
      <c r="I2245" s="46">
        <v>0</v>
      </c>
      <c r="J2245" s="46">
        <v>0</v>
      </c>
      <c r="K2245" s="46">
        <v>0</v>
      </c>
      <c r="L2245" s="46">
        <v>0</v>
      </c>
      <c r="M2245" s="46">
        <v>0</v>
      </c>
      <c r="N2245" s="46">
        <v>0</v>
      </c>
      <c r="O2245" s="46">
        <v>0</v>
      </c>
      <c r="P2245" s="135">
        <v>0</v>
      </c>
    </row>
    <row r="2246" spans="2:16" ht="15" customHeight="1" x14ac:dyDescent="0.2">
      <c r="B2246" s="61"/>
      <c r="C2246" s="62"/>
      <c r="D2246" s="62"/>
      <c r="E2246" s="62"/>
      <c r="F2246" s="45" t="s">
        <v>3879</v>
      </c>
      <c r="G2246" s="55" t="s">
        <v>3880</v>
      </c>
      <c r="H2246" s="46">
        <v>0</v>
      </c>
      <c r="I2246" s="46">
        <v>0</v>
      </c>
      <c r="J2246" s="46">
        <v>0</v>
      </c>
      <c r="K2246" s="46">
        <v>0</v>
      </c>
      <c r="L2246" s="46">
        <v>0</v>
      </c>
      <c r="M2246" s="46">
        <v>0</v>
      </c>
      <c r="N2246" s="46">
        <v>0</v>
      </c>
      <c r="O2246" s="46">
        <v>0</v>
      </c>
      <c r="P2246" s="135">
        <v>0</v>
      </c>
    </row>
    <row r="2247" spans="2:16" ht="15" customHeight="1" x14ac:dyDescent="0.2">
      <c r="B2247" s="61"/>
      <c r="C2247" s="62"/>
      <c r="D2247" s="62"/>
      <c r="E2247" s="62"/>
      <c r="F2247" s="45" t="s">
        <v>3881</v>
      </c>
      <c r="G2247" s="55" t="s">
        <v>3882</v>
      </c>
      <c r="H2247" s="46">
        <v>0</v>
      </c>
      <c r="I2247" s="46">
        <v>0</v>
      </c>
      <c r="J2247" s="46">
        <v>0</v>
      </c>
      <c r="K2247" s="46">
        <v>0</v>
      </c>
      <c r="L2247" s="46">
        <v>0</v>
      </c>
      <c r="M2247" s="46">
        <v>0</v>
      </c>
      <c r="N2247" s="46">
        <v>0</v>
      </c>
      <c r="O2247" s="46">
        <v>0</v>
      </c>
      <c r="P2247" s="135">
        <v>0</v>
      </c>
    </row>
    <row r="2248" spans="2:16" ht="15" customHeight="1" x14ac:dyDescent="0.2">
      <c r="B2248" s="61"/>
      <c r="C2248" s="62"/>
      <c r="D2248" s="62"/>
      <c r="E2248" s="62"/>
      <c r="F2248" s="45" t="s">
        <v>3883</v>
      </c>
      <c r="G2248" s="55" t="s">
        <v>3884</v>
      </c>
      <c r="H2248" s="46">
        <v>0</v>
      </c>
      <c r="I2248" s="46">
        <v>0</v>
      </c>
      <c r="J2248" s="46">
        <v>0</v>
      </c>
      <c r="K2248" s="46">
        <v>0</v>
      </c>
      <c r="L2248" s="46">
        <v>0</v>
      </c>
      <c r="M2248" s="46">
        <v>0</v>
      </c>
      <c r="N2248" s="46">
        <v>0</v>
      </c>
      <c r="O2248" s="46">
        <v>0</v>
      </c>
      <c r="P2248" s="135">
        <v>0</v>
      </c>
    </row>
    <row r="2249" spans="2:16" ht="30" customHeight="1" x14ac:dyDescent="0.2">
      <c r="B2249" s="61"/>
      <c r="C2249" s="62"/>
      <c r="D2249" s="62"/>
      <c r="E2249" s="62"/>
      <c r="F2249" s="45" t="s">
        <v>3885</v>
      </c>
      <c r="G2249" s="55" t="s">
        <v>3886</v>
      </c>
      <c r="H2249" s="46">
        <v>4326.8599999999997</v>
      </c>
      <c r="I2249" s="46">
        <v>3736.46</v>
      </c>
      <c r="J2249" s="46">
        <v>12956.04</v>
      </c>
      <c r="K2249" s="46">
        <v>6598.42</v>
      </c>
      <c r="L2249" s="46">
        <v>6745.76</v>
      </c>
      <c r="M2249" s="46">
        <v>23868.18</v>
      </c>
      <c r="N2249" s="46">
        <v>5126.76</v>
      </c>
      <c r="O2249" s="46">
        <v>20747.939999999999</v>
      </c>
      <c r="P2249" s="135">
        <v>13436.38</v>
      </c>
    </row>
    <row r="2250" spans="2:16" ht="15" customHeight="1" x14ac:dyDescent="0.2">
      <c r="B2250" s="65"/>
      <c r="C2250" s="39"/>
      <c r="D2250" s="39" t="s">
        <v>3887</v>
      </c>
      <c r="E2250" s="39"/>
      <c r="F2250" s="39"/>
      <c r="G2250" s="53" t="s">
        <v>3888</v>
      </c>
      <c r="H2250" s="40">
        <v>0</v>
      </c>
      <c r="I2250" s="40">
        <v>0</v>
      </c>
      <c r="J2250" s="40">
        <v>0</v>
      </c>
      <c r="K2250" s="40">
        <v>0</v>
      </c>
      <c r="L2250" s="40">
        <v>0</v>
      </c>
      <c r="M2250" s="40">
        <v>0</v>
      </c>
      <c r="N2250" s="40">
        <v>0</v>
      </c>
      <c r="O2250" s="40">
        <v>0</v>
      </c>
      <c r="P2250" s="133">
        <v>0</v>
      </c>
    </row>
    <row r="2251" spans="2:16" ht="15" customHeight="1" x14ac:dyDescent="0.2">
      <c r="B2251" s="25"/>
      <c r="C2251" s="24"/>
      <c r="D2251" s="24"/>
      <c r="E2251" s="24" t="s">
        <v>3889</v>
      </c>
      <c r="F2251" s="24"/>
      <c r="G2251" s="57" t="s">
        <v>3888</v>
      </c>
      <c r="H2251" s="26">
        <v>0</v>
      </c>
      <c r="I2251" s="26">
        <v>0</v>
      </c>
      <c r="J2251" s="26">
        <v>0</v>
      </c>
      <c r="K2251" s="26">
        <v>0</v>
      </c>
      <c r="L2251" s="26">
        <v>0</v>
      </c>
      <c r="M2251" s="26">
        <v>0</v>
      </c>
      <c r="N2251" s="26">
        <v>0</v>
      </c>
      <c r="O2251" s="26">
        <v>0</v>
      </c>
      <c r="P2251" s="137">
        <v>0</v>
      </c>
    </row>
    <row r="2252" spans="2:16" ht="15" customHeight="1" x14ac:dyDescent="0.2">
      <c r="B2252" s="61"/>
      <c r="C2252" s="62"/>
      <c r="D2252" s="62"/>
      <c r="E2252" s="62"/>
      <c r="F2252" s="45" t="s">
        <v>3890</v>
      </c>
      <c r="G2252" s="55" t="s">
        <v>3891</v>
      </c>
      <c r="H2252" s="46">
        <v>0</v>
      </c>
      <c r="I2252" s="46">
        <v>0</v>
      </c>
      <c r="J2252" s="46">
        <v>991.6</v>
      </c>
      <c r="K2252" s="46">
        <v>0</v>
      </c>
      <c r="L2252" s="46">
        <v>0</v>
      </c>
      <c r="M2252" s="46">
        <v>0</v>
      </c>
      <c r="N2252" s="46">
        <v>0</v>
      </c>
      <c r="O2252" s="46">
        <v>0</v>
      </c>
      <c r="P2252" s="135">
        <v>0</v>
      </c>
    </row>
    <row r="2253" spans="2:16" ht="15" customHeight="1" x14ac:dyDescent="0.2">
      <c r="B2253" s="61"/>
      <c r="C2253" s="62"/>
      <c r="D2253" s="62"/>
      <c r="E2253" s="62"/>
      <c r="F2253" s="45" t="s">
        <v>3892</v>
      </c>
      <c r="G2253" s="55" t="s">
        <v>3893</v>
      </c>
      <c r="H2253" s="46">
        <v>153.34</v>
      </c>
      <c r="I2253" s="46">
        <v>15.6</v>
      </c>
      <c r="J2253" s="46">
        <v>15.6</v>
      </c>
      <c r="K2253" s="46">
        <v>272</v>
      </c>
      <c r="L2253" s="46">
        <v>100.35</v>
      </c>
      <c r="M2253" s="46">
        <v>175.4</v>
      </c>
      <c r="N2253" s="46">
        <v>332.55</v>
      </c>
      <c r="O2253" s="46">
        <v>161.30000000000001</v>
      </c>
      <c r="P2253" s="135">
        <v>106.19</v>
      </c>
    </row>
    <row r="2254" spans="2:16" ht="15" customHeight="1" x14ac:dyDescent="0.2">
      <c r="B2254" s="61"/>
      <c r="C2254" s="62"/>
      <c r="D2254" s="62"/>
      <c r="E2254" s="62"/>
      <c r="F2254" s="45" t="s">
        <v>3894</v>
      </c>
      <c r="G2254" s="55" t="s">
        <v>3895</v>
      </c>
      <c r="H2254" s="46">
        <v>0</v>
      </c>
      <c r="I2254" s="46">
        <v>0</v>
      </c>
      <c r="J2254" s="46">
        <v>0</v>
      </c>
      <c r="K2254" s="46">
        <v>0</v>
      </c>
      <c r="L2254" s="46">
        <v>0</v>
      </c>
      <c r="M2254" s="46">
        <v>0</v>
      </c>
      <c r="N2254" s="46">
        <v>0</v>
      </c>
      <c r="O2254" s="46">
        <v>0</v>
      </c>
      <c r="P2254" s="135">
        <v>0</v>
      </c>
    </row>
    <row r="2255" spans="2:16" ht="15" customHeight="1" x14ac:dyDescent="0.2">
      <c r="B2255" s="61"/>
      <c r="C2255" s="62"/>
      <c r="D2255" s="62"/>
      <c r="E2255" s="62"/>
      <c r="F2255" s="45" t="s">
        <v>3896</v>
      </c>
      <c r="G2255" s="55" t="s">
        <v>3897</v>
      </c>
      <c r="H2255" s="46">
        <v>13.56</v>
      </c>
      <c r="I2255" s="46">
        <v>17.25</v>
      </c>
      <c r="J2255" s="46">
        <v>10.47</v>
      </c>
      <c r="K2255" s="46">
        <v>12.42</v>
      </c>
      <c r="L2255" s="46">
        <v>7.47</v>
      </c>
      <c r="M2255" s="46">
        <v>19.97</v>
      </c>
      <c r="N2255" s="46">
        <v>15.84</v>
      </c>
      <c r="O2255" s="46">
        <v>9.4499999999999993</v>
      </c>
      <c r="P2255" s="135">
        <v>7.5</v>
      </c>
    </row>
    <row r="2256" spans="2:16" ht="15" customHeight="1" x14ac:dyDescent="0.2">
      <c r="B2256" s="61"/>
      <c r="C2256" s="62"/>
      <c r="D2256" s="62"/>
      <c r="E2256" s="62"/>
      <c r="F2256" s="45" t="s">
        <v>3898</v>
      </c>
      <c r="G2256" s="55" t="s">
        <v>3899</v>
      </c>
      <c r="H2256" s="46">
        <v>0</v>
      </c>
      <c r="I2256" s="46">
        <v>0</v>
      </c>
      <c r="J2256" s="46">
        <v>0</v>
      </c>
      <c r="K2256" s="46">
        <v>0</v>
      </c>
      <c r="L2256" s="46">
        <v>0</v>
      </c>
      <c r="M2256" s="46">
        <v>0</v>
      </c>
      <c r="N2256" s="46">
        <v>0</v>
      </c>
      <c r="O2256" s="46">
        <v>0</v>
      </c>
      <c r="P2256" s="135">
        <v>0</v>
      </c>
    </row>
    <row r="2257" spans="2:16" ht="15" customHeight="1" x14ac:dyDescent="0.2">
      <c r="B2257" s="61"/>
      <c r="C2257" s="62"/>
      <c r="D2257" s="62"/>
      <c r="E2257" s="62"/>
      <c r="F2257" s="45" t="s">
        <v>3900</v>
      </c>
      <c r="G2257" s="55" t="s">
        <v>3901</v>
      </c>
      <c r="H2257" s="46">
        <v>21.7</v>
      </c>
      <c r="I2257" s="46">
        <v>0</v>
      </c>
      <c r="J2257" s="46">
        <v>0</v>
      </c>
      <c r="K2257" s="46">
        <v>0</v>
      </c>
      <c r="L2257" s="46">
        <v>5.93</v>
      </c>
      <c r="M2257" s="46">
        <v>0</v>
      </c>
      <c r="N2257" s="46">
        <v>0</v>
      </c>
      <c r="O2257" s="46">
        <v>23.13</v>
      </c>
      <c r="P2257" s="135">
        <v>0</v>
      </c>
    </row>
    <row r="2258" spans="2:16" ht="15" customHeight="1" x14ac:dyDescent="0.2">
      <c r="B2258" s="61"/>
      <c r="C2258" s="62"/>
      <c r="D2258" s="62"/>
      <c r="E2258" s="62"/>
      <c r="F2258" s="45" t="s">
        <v>3902</v>
      </c>
      <c r="G2258" s="55" t="s">
        <v>3903</v>
      </c>
      <c r="H2258" s="46">
        <v>100.19</v>
      </c>
      <c r="I2258" s="46">
        <v>10.59</v>
      </c>
      <c r="J2258" s="46">
        <v>11.19</v>
      </c>
      <c r="K2258" s="46">
        <v>243.95</v>
      </c>
      <c r="L2258" s="46">
        <v>0</v>
      </c>
      <c r="M2258" s="46">
        <v>110.25</v>
      </c>
      <c r="N2258" s="46">
        <v>22.07</v>
      </c>
      <c r="O2258" s="46">
        <v>32.83</v>
      </c>
      <c r="P2258" s="135">
        <v>333.61</v>
      </c>
    </row>
    <row r="2259" spans="2:16" ht="15" customHeight="1" x14ac:dyDescent="0.2">
      <c r="B2259" s="61"/>
      <c r="C2259" s="62"/>
      <c r="D2259" s="62"/>
      <c r="E2259" s="62"/>
      <c r="F2259" s="45" t="s">
        <v>3904</v>
      </c>
      <c r="G2259" s="55" t="s">
        <v>3905</v>
      </c>
      <c r="H2259" s="46">
        <v>98.47</v>
      </c>
      <c r="I2259" s="46">
        <v>3</v>
      </c>
      <c r="J2259" s="46">
        <v>99.75</v>
      </c>
      <c r="K2259" s="46">
        <v>60.37</v>
      </c>
      <c r="L2259" s="46">
        <v>1.68</v>
      </c>
      <c r="M2259" s="46">
        <v>78.790000000000006</v>
      </c>
      <c r="N2259" s="46">
        <v>58.93</v>
      </c>
      <c r="O2259" s="46">
        <v>847.52</v>
      </c>
      <c r="P2259" s="135">
        <v>1834.28</v>
      </c>
    </row>
    <row r="2260" spans="2:16" ht="15" customHeight="1" x14ac:dyDescent="0.2">
      <c r="B2260" s="65"/>
      <c r="C2260" s="39"/>
      <c r="D2260" s="39" t="s">
        <v>3906</v>
      </c>
      <c r="E2260" s="39"/>
      <c r="F2260" s="39"/>
      <c r="G2260" s="53" t="s">
        <v>3907</v>
      </c>
      <c r="H2260" s="40">
        <v>0</v>
      </c>
      <c r="I2260" s="40">
        <v>0</v>
      </c>
      <c r="J2260" s="40">
        <v>0</v>
      </c>
      <c r="K2260" s="40">
        <v>0</v>
      </c>
      <c r="L2260" s="40">
        <v>0</v>
      </c>
      <c r="M2260" s="40">
        <v>0</v>
      </c>
      <c r="N2260" s="40">
        <v>0</v>
      </c>
      <c r="O2260" s="40">
        <v>0</v>
      </c>
      <c r="P2260" s="133">
        <v>0</v>
      </c>
    </row>
    <row r="2261" spans="2:16" ht="15" customHeight="1" x14ac:dyDescent="0.2">
      <c r="B2261" s="25"/>
      <c r="C2261" s="24"/>
      <c r="D2261" s="24"/>
      <c r="E2261" s="24" t="s">
        <v>3908</v>
      </c>
      <c r="F2261" s="24"/>
      <c r="G2261" s="57" t="s">
        <v>3907</v>
      </c>
      <c r="H2261" s="26">
        <v>0</v>
      </c>
      <c r="I2261" s="26">
        <v>0</v>
      </c>
      <c r="J2261" s="26">
        <v>0</v>
      </c>
      <c r="K2261" s="26">
        <v>0</v>
      </c>
      <c r="L2261" s="26">
        <v>0</v>
      </c>
      <c r="M2261" s="26">
        <v>0</v>
      </c>
      <c r="N2261" s="26">
        <v>0</v>
      </c>
      <c r="O2261" s="26">
        <v>0</v>
      </c>
      <c r="P2261" s="137">
        <v>0</v>
      </c>
    </row>
    <row r="2262" spans="2:16" ht="15" customHeight="1" x14ac:dyDescent="0.2">
      <c r="B2262" s="61"/>
      <c r="C2262" s="62"/>
      <c r="D2262" s="62"/>
      <c r="E2262" s="62"/>
      <c r="F2262" s="45" t="s">
        <v>3909</v>
      </c>
      <c r="G2262" s="55" t="s">
        <v>3907</v>
      </c>
      <c r="H2262" s="46">
        <v>0</v>
      </c>
      <c r="I2262" s="46">
        <v>0</v>
      </c>
      <c r="J2262" s="46">
        <v>0</v>
      </c>
      <c r="K2262" s="46">
        <v>0</v>
      </c>
      <c r="L2262" s="46">
        <v>0</v>
      </c>
      <c r="M2262" s="46">
        <v>0</v>
      </c>
      <c r="N2262" s="46">
        <v>0</v>
      </c>
      <c r="O2262" s="46">
        <v>0</v>
      </c>
      <c r="P2262" s="135">
        <v>0</v>
      </c>
    </row>
    <row r="2263" spans="2:16" ht="15" customHeight="1" x14ac:dyDescent="0.2">
      <c r="B2263" s="65"/>
      <c r="C2263" s="39"/>
      <c r="D2263" s="39" t="s">
        <v>3910</v>
      </c>
      <c r="E2263" s="39"/>
      <c r="F2263" s="39"/>
      <c r="G2263" s="53" t="s">
        <v>3911</v>
      </c>
      <c r="H2263" s="40">
        <v>0</v>
      </c>
      <c r="I2263" s="40">
        <v>0</v>
      </c>
      <c r="J2263" s="40">
        <v>0</v>
      </c>
      <c r="K2263" s="40">
        <v>0</v>
      </c>
      <c r="L2263" s="40">
        <v>0</v>
      </c>
      <c r="M2263" s="40">
        <v>0</v>
      </c>
      <c r="N2263" s="40">
        <v>0</v>
      </c>
      <c r="O2263" s="40">
        <v>0</v>
      </c>
      <c r="P2263" s="133">
        <v>0</v>
      </c>
    </row>
    <row r="2264" spans="2:16" ht="15" customHeight="1" x14ac:dyDescent="0.2">
      <c r="B2264" s="25"/>
      <c r="C2264" s="24"/>
      <c r="D2264" s="24"/>
      <c r="E2264" s="24" t="s">
        <v>3912</v>
      </c>
      <c r="F2264" s="24"/>
      <c r="G2264" s="57" t="s">
        <v>3911</v>
      </c>
      <c r="H2264" s="26">
        <v>0</v>
      </c>
      <c r="I2264" s="26">
        <v>0</v>
      </c>
      <c r="J2264" s="26">
        <v>0</v>
      </c>
      <c r="K2264" s="26">
        <v>0</v>
      </c>
      <c r="L2264" s="26">
        <v>0</v>
      </c>
      <c r="M2264" s="26">
        <v>0</v>
      </c>
      <c r="N2264" s="26">
        <v>0</v>
      </c>
      <c r="O2264" s="26">
        <v>0</v>
      </c>
      <c r="P2264" s="137">
        <v>0</v>
      </c>
    </row>
    <row r="2265" spans="2:16" ht="15" customHeight="1" x14ac:dyDescent="0.2">
      <c r="B2265" s="61"/>
      <c r="C2265" s="62"/>
      <c r="D2265" s="62"/>
      <c r="E2265" s="62"/>
      <c r="F2265" s="45" t="s">
        <v>3913</v>
      </c>
      <c r="G2265" s="55" t="s">
        <v>3914</v>
      </c>
      <c r="H2265" s="46">
        <v>0</v>
      </c>
      <c r="I2265" s="46">
        <v>0</v>
      </c>
      <c r="J2265" s="46">
        <v>0</v>
      </c>
      <c r="K2265" s="46">
        <v>0</v>
      </c>
      <c r="L2265" s="46">
        <v>0</v>
      </c>
      <c r="M2265" s="46">
        <v>0</v>
      </c>
      <c r="N2265" s="46">
        <v>0</v>
      </c>
      <c r="O2265" s="46">
        <v>0</v>
      </c>
      <c r="P2265" s="135">
        <v>0</v>
      </c>
    </row>
    <row r="2266" spans="2:16" ht="15" customHeight="1" x14ac:dyDescent="0.2">
      <c r="B2266" s="61"/>
      <c r="C2266" s="62"/>
      <c r="D2266" s="62"/>
      <c r="E2266" s="62"/>
      <c r="F2266" s="45" t="s">
        <v>3915</v>
      </c>
      <c r="G2266" s="55" t="s">
        <v>3916</v>
      </c>
      <c r="H2266" s="46">
        <v>0</v>
      </c>
      <c r="I2266" s="46">
        <v>0</v>
      </c>
      <c r="J2266" s="46">
        <v>0</v>
      </c>
      <c r="K2266" s="46">
        <v>0</v>
      </c>
      <c r="L2266" s="46">
        <v>0</v>
      </c>
      <c r="M2266" s="46">
        <v>0</v>
      </c>
      <c r="N2266" s="46">
        <v>0</v>
      </c>
      <c r="O2266" s="46">
        <v>0</v>
      </c>
      <c r="P2266" s="135">
        <v>0</v>
      </c>
    </row>
    <row r="2267" spans="2:16" ht="15" customHeight="1" x14ac:dyDescent="0.2">
      <c r="B2267" s="61"/>
      <c r="C2267" s="62"/>
      <c r="D2267" s="62"/>
      <c r="E2267" s="62"/>
      <c r="F2267" s="45" t="s">
        <v>3917</v>
      </c>
      <c r="G2267" s="55" t="s">
        <v>3918</v>
      </c>
      <c r="H2267" s="46">
        <v>0</v>
      </c>
      <c r="I2267" s="46">
        <v>0</v>
      </c>
      <c r="J2267" s="46">
        <v>0</v>
      </c>
      <c r="K2267" s="46">
        <v>0</v>
      </c>
      <c r="L2267" s="46">
        <v>0</v>
      </c>
      <c r="M2267" s="46">
        <v>0</v>
      </c>
      <c r="N2267" s="46">
        <v>0</v>
      </c>
      <c r="O2267" s="46">
        <v>0</v>
      </c>
      <c r="P2267" s="135">
        <v>0</v>
      </c>
    </row>
    <row r="2268" spans="2:16" ht="15" customHeight="1" x14ac:dyDescent="0.2">
      <c r="B2268" s="61"/>
      <c r="C2268" s="62"/>
      <c r="D2268" s="62"/>
      <c r="E2268" s="62"/>
      <c r="F2268" s="45" t="s">
        <v>3919</v>
      </c>
      <c r="G2268" s="55" t="s">
        <v>3920</v>
      </c>
      <c r="H2268" s="46">
        <v>68.180000000000007</v>
      </c>
      <c r="I2268" s="46">
        <v>0</v>
      </c>
      <c r="J2268" s="46">
        <v>0</v>
      </c>
      <c r="K2268" s="46">
        <v>0</v>
      </c>
      <c r="L2268" s="46">
        <v>0</v>
      </c>
      <c r="M2268" s="46">
        <v>0</v>
      </c>
      <c r="N2268" s="46">
        <v>0</v>
      </c>
      <c r="O2268" s="46">
        <v>0</v>
      </c>
      <c r="P2268" s="135">
        <v>0</v>
      </c>
    </row>
    <row r="2269" spans="2:16" ht="15" customHeight="1" x14ac:dyDescent="0.2">
      <c r="B2269" s="61"/>
      <c r="C2269" s="62"/>
      <c r="D2269" s="62"/>
      <c r="E2269" s="62"/>
      <c r="F2269" s="45" t="s">
        <v>3921</v>
      </c>
      <c r="G2269" s="55" t="s">
        <v>3922</v>
      </c>
      <c r="H2269" s="46">
        <v>0</v>
      </c>
      <c r="I2269" s="46">
        <v>23.14</v>
      </c>
      <c r="J2269" s="46">
        <v>25.11</v>
      </c>
      <c r="K2269" s="46">
        <v>0</v>
      </c>
      <c r="L2269" s="46">
        <v>0</v>
      </c>
      <c r="M2269" s="46">
        <v>85.5</v>
      </c>
      <c r="N2269" s="46">
        <v>73.95</v>
      </c>
      <c r="O2269" s="46">
        <v>0</v>
      </c>
      <c r="P2269" s="135">
        <v>0</v>
      </c>
    </row>
    <row r="2270" spans="2:16" ht="30" customHeight="1" x14ac:dyDescent="0.2">
      <c r="B2270" s="34"/>
      <c r="C2270" s="35" t="s">
        <v>3923</v>
      </c>
      <c r="D2270" s="35"/>
      <c r="E2270" s="35"/>
      <c r="F2270" s="35"/>
      <c r="G2270" s="52" t="s">
        <v>3924</v>
      </c>
      <c r="H2270" s="74">
        <v>0</v>
      </c>
      <c r="I2270" s="74">
        <v>0</v>
      </c>
      <c r="J2270" s="74">
        <v>0</v>
      </c>
      <c r="K2270" s="74">
        <v>0</v>
      </c>
      <c r="L2270" s="74">
        <v>0</v>
      </c>
      <c r="M2270" s="74">
        <v>0</v>
      </c>
      <c r="N2270" s="74">
        <v>0</v>
      </c>
      <c r="O2270" s="74">
        <v>0</v>
      </c>
      <c r="P2270" s="145">
        <v>0</v>
      </c>
    </row>
    <row r="2271" spans="2:16" ht="30" customHeight="1" x14ac:dyDescent="0.2">
      <c r="B2271" s="65"/>
      <c r="C2271" s="39"/>
      <c r="D2271" s="39" t="s">
        <v>3925</v>
      </c>
      <c r="E2271" s="39"/>
      <c r="F2271" s="39"/>
      <c r="G2271" s="53" t="s">
        <v>4344</v>
      </c>
      <c r="H2271" s="40">
        <v>0</v>
      </c>
      <c r="I2271" s="40">
        <v>0</v>
      </c>
      <c r="J2271" s="40">
        <v>0</v>
      </c>
      <c r="K2271" s="40">
        <v>0</v>
      </c>
      <c r="L2271" s="40">
        <v>0</v>
      </c>
      <c r="M2271" s="40">
        <v>0</v>
      </c>
      <c r="N2271" s="40">
        <v>0</v>
      </c>
      <c r="O2271" s="40">
        <v>0</v>
      </c>
      <c r="P2271" s="133">
        <v>0</v>
      </c>
    </row>
    <row r="2272" spans="2:16" ht="30" customHeight="1" x14ac:dyDescent="0.2">
      <c r="B2272" s="25"/>
      <c r="C2272" s="24"/>
      <c r="D2272" s="24"/>
      <c r="E2272" s="24" t="s">
        <v>3926</v>
      </c>
      <c r="F2272" s="24"/>
      <c r="G2272" s="57" t="s">
        <v>3927</v>
      </c>
      <c r="H2272" s="26">
        <v>0</v>
      </c>
      <c r="I2272" s="26">
        <v>0</v>
      </c>
      <c r="J2272" s="26">
        <v>0</v>
      </c>
      <c r="K2272" s="26">
        <v>0</v>
      </c>
      <c r="L2272" s="26">
        <v>0</v>
      </c>
      <c r="M2272" s="26">
        <v>0</v>
      </c>
      <c r="N2272" s="26">
        <v>0</v>
      </c>
      <c r="O2272" s="26">
        <v>0</v>
      </c>
      <c r="P2272" s="137">
        <v>0</v>
      </c>
    </row>
    <row r="2273" spans="2:16" ht="15" customHeight="1" x14ac:dyDescent="0.2">
      <c r="B2273" s="61"/>
      <c r="C2273" s="62"/>
      <c r="D2273" s="62"/>
      <c r="E2273" s="62"/>
      <c r="F2273" s="45" t="s">
        <v>3928</v>
      </c>
      <c r="G2273" s="55" t="s">
        <v>3929</v>
      </c>
      <c r="H2273" s="46">
        <v>0</v>
      </c>
      <c r="I2273" s="46">
        <v>0</v>
      </c>
      <c r="J2273" s="46">
        <v>0</v>
      </c>
      <c r="K2273" s="46">
        <v>0</v>
      </c>
      <c r="L2273" s="46">
        <v>0</v>
      </c>
      <c r="M2273" s="46">
        <v>0</v>
      </c>
      <c r="N2273" s="46">
        <v>0</v>
      </c>
      <c r="O2273" s="46">
        <v>0</v>
      </c>
      <c r="P2273" s="135">
        <v>0</v>
      </c>
    </row>
    <row r="2274" spans="2:16" ht="15" customHeight="1" x14ac:dyDescent="0.2">
      <c r="B2274" s="61"/>
      <c r="C2274" s="62"/>
      <c r="D2274" s="62"/>
      <c r="E2274" s="62"/>
      <c r="F2274" s="45" t="s">
        <v>3930</v>
      </c>
      <c r="G2274" s="55" t="s">
        <v>3931</v>
      </c>
      <c r="H2274" s="46">
        <v>0</v>
      </c>
      <c r="I2274" s="46">
        <v>0</v>
      </c>
      <c r="J2274" s="46">
        <v>0</v>
      </c>
      <c r="K2274" s="46">
        <v>0</v>
      </c>
      <c r="L2274" s="46">
        <v>0</v>
      </c>
      <c r="M2274" s="46">
        <v>0</v>
      </c>
      <c r="N2274" s="46">
        <v>0</v>
      </c>
      <c r="O2274" s="46">
        <v>0</v>
      </c>
      <c r="P2274" s="135">
        <v>0</v>
      </c>
    </row>
    <row r="2275" spans="2:16" ht="15" customHeight="1" x14ac:dyDescent="0.2">
      <c r="B2275" s="61"/>
      <c r="C2275" s="62"/>
      <c r="D2275" s="62"/>
      <c r="E2275" s="62"/>
      <c r="F2275" s="45" t="s">
        <v>3932</v>
      </c>
      <c r="G2275" s="55" t="s">
        <v>3933</v>
      </c>
      <c r="H2275" s="46">
        <v>0</v>
      </c>
      <c r="I2275" s="46">
        <v>0</v>
      </c>
      <c r="J2275" s="46">
        <v>0</v>
      </c>
      <c r="K2275" s="46">
        <v>0</v>
      </c>
      <c r="L2275" s="46">
        <v>0</v>
      </c>
      <c r="M2275" s="46">
        <v>0</v>
      </c>
      <c r="N2275" s="46">
        <v>0</v>
      </c>
      <c r="O2275" s="46">
        <v>0</v>
      </c>
      <c r="P2275" s="135">
        <v>0</v>
      </c>
    </row>
    <row r="2276" spans="2:16" ht="15" customHeight="1" x14ac:dyDescent="0.2">
      <c r="B2276" s="61"/>
      <c r="C2276" s="62"/>
      <c r="D2276" s="62"/>
      <c r="E2276" s="62"/>
      <c r="F2276" s="45" t="s">
        <v>3934</v>
      </c>
      <c r="G2276" s="55" t="s">
        <v>3935</v>
      </c>
      <c r="H2276" s="46">
        <v>0</v>
      </c>
      <c r="I2276" s="46">
        <v>0</v>
      </c>
      <c r="J2276" s="46">
        <v>0</v>
      </c>
      <c r="K2276" s="46">
        <v>0</v>
      </c>
      <c r="L2276" s="46">
        <v>0</v>
      </c>
      <c r="M2276" s="46">
        <v>0</v>
      </c>
      <c r="N2276" s="46">
        <v>0</v>
      </c>
      <c r="O2276" s="46">
        <v>0</v>
      </c>
      <c r="P2276" s="135">
        <v>0</v>
      </c>
    </row>
    <row r="2277" spans="2:16" ht="15" customHeight="1" x14ac:dyDescent="0.2">
      <c r="B2277" s="61"/>
      <c r="C2277" s="62"/>
      <c r="D2277" s="62"/>
      <c r="E2277" s="62"/>
      <c r="F2277" s="45" t="s">
        <v>3936</v>
      </c>
      <c r="G2277" s="55" t="s">
        <v>3937</v>
      </c>
      <c r="H2277" s="46">
        <v>0</v>
      </c>
      <c r="I2277" s="46">
        <v>0</v>
      </c>
      <c r="J2277" s="46">
        <v>0</v>
      </c>
      <c r="K2277" s="46">
        <v>0</v>
      </c>
      <c r="L2277" s="46">
        <v>0</v>
      </c>
      <c r="M2277" s="46">
        <v>0</v>
      </c>
      <c r="N2277" s="46">
        <v>0</v>
      </c>
      <c r="O2277" s="46">
        <v>0</v>
      </c>
      <c r="P2277" s="135">
        <v>0</v>
      </c>
    </row>
    <row r="2278" spans="2:16" ht="15" customHeight="1" x14ac:dyDescent="0.2">
      <c r="B2278" s="25"/>
      <c r="C2278" s="24"/>
      <c r="D2278" s="24"/>
      <c r="E2278" s="24" t="s">
        <v>3938</v>
      </c>
      <c r="F2278" s="24"/>
      <c r="G2278" s="57" t="s">
        <v>4345</v>
      </c>
      <c r="H2278" s="26">
        <v>0</v>
      </c>
      <c r="I2278" s="26">
        <v>0</v>
      </c>
      <c r="J2278" s="26">
        <v>0</v>
      </c>
      <c r="K2278" s="26">
        <v>0</v>
      </c>
      <c r="L2278" s="26">
        <v>0</v>
      </c>
      <c r="M2278" s="26">
        <v>0</v>
      </c>
      <c r="N2278" s="26">
        <v>0</v>
      </c>
      <c r="O2278" s="26">
        <v>0</v>
      </c>
      <c r="P2278" s="137">
        <v>0</v>
      </c>
    </row>
    <row r="2279" spans="2:16" ht="15" customHeight="1" x14ac:dyDescent="0.2">
      <c r="B2279" s="61"/>
      <c r="C2279" s="62"/>
      <c r="D2279" s="62"/>
      <c r="E2279" s="62"/>
      <c r="F2279" s="45" t="s">
        <v>3940</v>
      </c>
      <c r="G2279" s="55" t="s">
        <v>4345</v>
      </c>
      <c r="H2279" s="46">
        <v>0</v>
      </c>
      <c r="I2279" s="46">
        <v>0</v>
      </c>
      <c r="J2279" s="46">
        <v>9.5</v>
      </c>
      <c r="K2279" s="46">
        <v>36.479999999999997</v>
      </c>
      <c r="L2279" s="46">
        <v>0</v>
      </c>
      <c r="M2279" s="46">
        <v>0</v>
      </c>
      <c r="N2279" s="46">
        <v>0</v>
      </c>
      <c r="O2279" s="46">
        <v>0</v>
      </c>
      <c r="P2279" s="135">
        <v>0</v>
      </c>
    </row>
    <row r="2280" spans="2:16" ht="30" customHeight="1" x14ac:dyDescent="0.2">
      <c r="B2280" s="65"/>
      <c r="C2280" s="39"/>
      <c r="D2280" s="39" t="s">
        <v>3941</v>
      </c>
      <c r="E2280" s="39"/>
      <c r="F2280" s="39"/>
      <c r="G2280" s="53" t="s">
        <v>3942</v>
      </c>
      <c r="H2280" s="40">
        <v>0</v>
      </c>
      <c r="I2280" s="40">
        <v>0</v>
      </c>
      <c r="J2280" s="40">
        <v>0</v>
      </c>
      <c r="K2280" s="40">
        <v>0</v>
      </c>
      <c r="L2280" s="40">
        <v>0</v>
      </c>
      <c r="M2280" s="40">
        <v>0</v>
      </c>
      <c r="N2280" s="40">
        <v>0</v>
      </c>
      <c r="O2280" s="40">
        <v>0</v>
      </c>
      <c r="P2280" s="133">
        <v>0</v>
      </c>
    </row>
    <row r="2281" spans="2:16" ht="30" customHeight="1" x14ac:dyDescent="0.2">
      <c r="B2281" s="25"/>
      <c r="C2281" s="24"/>
      <c r="D2281" s="24"/>
      <c r="E2281" s="24" t="s">
        <v>3943</v>
      </c>
      <c r="F2281" s="24"/>
      <c r="G2281" s="57" t="s">
        <v>3942</v>
      </c>
      <c r="H2281" s="26">
        <v>0</v>
      </c>
      <c r="I2281" s="26">
        <v>0</v>
      </c>
      <c r="J2281" s="26">
        <v>0</v>
      </c>
      <c r="K2281" s="26">
        <v>0</v>
      </c>
      <c r="L2281" s="26">
        <v>0</v>
      </c>
      <c r="M2281" s="26">
        <v>0</v>
      </c>
      <c r="N2281" s="26">
        <v>0</v>
      </c>
      <c r="O2281" s="26">
        <v>0</v>
      </c>
      <c r="P2281" s="137">
        <v>0</v>
      </c>
    </row>
    <row r="2282" spans="2:16" ht="15" customHeight="1" x14ac:dyDescent="0.2">
      <c r="B2282" s="61"/>
      <c r="C2282" s="62"/>
      <c r="D2282" s="62"/>
      <c r="E2282" s="62"/>
      <c r="F2282" s="45" t="s">
        <v>3944</v>
      </c>
      <c r="G2282" s="55" t="s">
        <v>3945</v>
      </c>
      <c r="H2282" s="46">
        <v>0</v>
      </c>
      <c r="I2282" s="46">
        <v>0</v>
      </c>
      <c r="J2282" s="46">
        <v>0</v>
      </c>
      <c r="K2282" s="46">
        <v>0</v>
      </c>
      <c r="L2282" s="46">
        <v>0</v>
      </c>
      <c r="M2282" s="46">
        <v>0</v>
      </c>
      <c r="N2282" s="46">
        <v>0</v>
      </c>
      <c r="O2282" s="46">
        <v>0</v>
      </c>
      <c r="P2282" s="135">
        <v>0</v>
      </c>
    </row>
    <row r="2283" spans="2:16" ht="30" customHeight="1" x14ac:dyDescent="0.2">
      <c r="B2283" s="61"/>
      <c r="C2283" s="62"/>
      <c r="D2283" s="62"/>
      <c r="E2283" s="62"/>
      <c r="F2283" s="45" t="s">
        <v>3946</v>
      </c>
      <c r="G2283" s="55" t="s">
        <v>3947</v>
      </c>
      <c r="H2283" s="46">
        <v>42.29</v>
      </c>
      <c r="I2283" s="46">
        <v>0</v>
      </c>
      <c r="J2283" s="46">
        <v>0</v>
      </c>
      <c r="K2283" s="46">
        <v>21.41</v>
      </c>
      <c r="L2283" s="46">
        <v>0</v>
      </c>
      <c r="M2283" s="46">
        <v>0</v>
      </c>
      <c r="N2283" s="46">
        <v>21.37</v>
      </c>
      <c r="O2283" s="46">
        <v>0</v>
      </c>
      <c r="P2283" s="135">
        <v>26.37</v>
      </c>
    </row>
    <row r="2284" spans="2:16" ht="15" customHeight="1" x14ac:dyDescent="0.2">
      <c r="B2284" s="65"/>
      <c r="C2284" s="39"/>
      <c r="D2284" s="39" t="s">
        <v>3948</v>
      </c>
      <c r="E2284" s="39"/>
      <c r="F2284" s="39"/>
      <c r="G2284" s="53" t="s">
        <v>3949</v>
      </c>
      <c r="H2284" s="40">
        <v>0</v>
      </c>
      <c r="I2284" s="40">
        <v>0</v>
      </c>
      <c r="J2284" s="40">
        <v>0</v>
      </c>
      <c r="K2284" s="40">
        <v>0</v>
      </c>
      <c r="L2284" s="40">
        <v>0</v>
      </c>
      <c r="M2284" s="40">
        <v>0</v>
      </c>
      <c r="N2284" s="40">
        <v>0</v>
      </c>
      <c r="O2284" s="40">
        <v>0</v>
      </c>
      <c r="P2284" s="133">
        <v>0</v>
      </c>
    </row>
    <row r="2285" spans="2:16" ht="15" customHeight="1" x14ac:dyDescent="0.2">
      <c r="B2285" s="25"/>
      <c r="C2285" s="24"/>
      <c r="D2285" s="24"/>
      <c r="E2285" s="24" t="s">
        <v>3950</v>
      </c>
      <c r="F2285" s="24"/>
      <c r="G2285" s="57" t="s">
        <v>3949</v>
      </c>
      <c r="H2285" s="26">
        <v>0</v>
      </c>
      <c r="I2285" s="26">
        <v>0</v>
      </c>
      <c r="J2285" s="26">
        <v>0</v>
      </c>
      <c r="K2285" s="26">
        <v>0</v>
      </c>
      <c r="L2285" s="26">
        <v>0</v>
      </c>
      <c r="M2285" s="26">
        <v>0</v>
      </c>
      <c r="N2285" s="26">
        <v>0</v>
      </c>
      <c r="O2285" s="26">
        <v>0</v>
      </c>
      <c r="P2285" s="137">
        <v>0</v>
      </c>
    </row>
    <row r="2286" spans="2:16" ht="15" customHeight="1" x14ac:dyDescent="0.2">
      <c r="B2286" s="61"/>
      <c r="C2286" s="62"/>
      <c r="D2286" s="62"/>
      <c r="E2286" s="62"/>
      <c r="F2286" s="45" t="s">
        <v>3951</v>
      </c>
      <c r="G2286" s="55" t="s">
        <v>3952</v>
      </c>
      <c r="H2286" s="46">
        <v>0</v>
      </c>
      <c r="I2286" s="46">
        <v>0</v>
      </c>
      <c r="J2286" s="46">
        <v>0</v>
      </c>
      <c r="K2286" s="46">
        <v>0</v>
      </c>
      <c r="L2286" s="46">
        <v>0</v>
      </c>
      <c r="M2286" s="46">
        <v>0</v>
      </c>
      <c r="N2286" s="46">
        <v>0</v>
      </c>
      <c r="O2286" s="46">
        <v>0</v>
      </c>
      <c r="P2286" s="135">
        <v>0</v>
      </c>
    </row>
    <row r="2287" spans="2:16" ht="15" customHeight="1" x14ac:dyDescent="0.2">
      <c r="B2287" s="61"/>
      <c r="C2287" s="62"/>
      <c r="D2287" s="62"/>
      <c r="E2287" s="62"/>
      <c r="F2287" s="45" t="s">
        <v>3953</v>
      </c>
      <c r="G2287" s="55" t="s">
        <v>3954</v>
      </c>
      <c r="H2287" s="46">
        <v>0</v>
      </c>
      <c r="I2287" s="46">
        <v>0</v>
      </c>
      <c r="J2287" s="46">
        <v>0</v>
      </c>
      <c r="K2287" s="46">
        <v>0</v>
      </c>
      <c r="L2287" s="46">
        <v>0</v>
      </c>
      <c r="M2287" s="46">
        <v>0</v>
      </c>
      <c r="N2287" s="46">
        <v>0</v>
      </c>
      <c r="O2287" s="46">
        <v>0</v>
      </c>
      <c r="P2287" s="135">
        <v>0</v>
      </c>
    </row>
    <row r="2288" spans="2:16" ht="30" customHeight="1" x14ac:dyDescent="0.2">
      <c r="B2288" s="61"/>
      <c r="C2288" s="62"/>
      <c r="D2288" s="62"/>
      <c r="E2288" s="62"/>
      <c r="F2288" s="45" t="s">
        <v>3955</v>
      </c>
      <c r="G2288" s="55" t="s">
        <v>3956</v>
      </c>
      <c r="H2288" s="46">
        <v>0</v>
      </c>
      <c r="I2288" s="46">
        <v>0</v>
      </c>
      <c r="J2288" s="46">
        <v>0</v>
      </c>
      <c r="K2288" s="46">
        <v>0</v>
      </c>
      <c r="L2288" s="46">
        <v>0</v>
      </c>
      <c r="M2288" s="46">
        <v>0</v>
      </c>
      <c r="N2288" s="46">
        <v>0</v>
      </c>
      <c r="O2288" s="46">
        <v>0</v>
      </c>
      <c r="P2288" s="135">
        <v>0</v>
      </c>
    </row>
    <row r="2289" spans="2:16" ht="15" customHeight="1" x14ac:dyDescent="0.2">
      <c r="B2289" s="34"/>
      <c r="C2289" s="35" t="s">
        <v>3957</v>
      </c>
      <c r="D2289" s="35"/>
      <c r="E2289" s="35"/>
      <c r="F2289" s="35"/>
      <c r="G2289" s="52" t="s">
        <v>3958</v>
      </c>
      <c r="H2289" s="74">
        <v>0</v>
      </c>
      <c r="I2289" s="74">
        <v>0</v>
      </c>
      <c r="J2289" s="74">
        <v>0</v>
      </c>
      <c r="K2289" s="74">
        <v>0</v>
      </c>
      <c r="L2289" s="74">
        <v>0</v>
      </c>
      <c r="M2289" s="74">
        <v>0</v>
      </c>
      <c r="N2289" s="74">
        <v>0</v>
      </c>
      <c r="O2289" s="74">
        <v>0</v>
      </c>
      <c r="P2289" s="145">
        <v>0</v>
      </c>
    </row>
    <row r="2290" spans="2:16" ht="15" customHeight="1" x14ac:dyDescent="0.2">
      <c r="B2290" s="65"/>
      <c r="C2290" s="39"/>
      <c r="D2290" s="39" t="s">
        <v>3959</v>
      </c>
      <c r="E2290" s="39"/>
      <c r="F2290" s="39"/>
      <c r="G2290" s="53" t="s">
        <v>3960</v>
      </c>
      <c r="H2290" s="40">
        <v>0</v>
      </c>
      <c r="I2290" s="40">
        <v>0</v>
      </c>
      <c r="J2290" s="40">
        <v>0</v>
      </c>
      <c r="K2290" s="40">
        <v>0</v>
      </c>
      <c r="L2290" s="40">
        <v>0</v>
      </c>
      <c r="M2290" s="40">
        <v>0</v>
      </c>
      <c r="N2290" s="40">
        <v>0</v>
      </c>
      <c r="O2290" s="40">
        <v>0</v>
      </c>
      <c r="P2290" s="133">
        <v>0</v>
      </c>
    </row>
    <row r="2291" spans="2:16" ht="15" customHeight="1" x14ac:dyDescent="0.2">
      <c r="B2291" s="25"/>
      <c r="C2291" s="24"/>
      <c r="D2291" s="24"/>
      <c r="E2291" s="24" t="s">
        <v>3961</v>
      </c>
      <c r="F2291" s="24"/>
      <c r="G2291" s="57" t="s">
        <v>3960</v>
      </c>
      <c r="H2291" s="26">
        <v>0</v>
      </c>
      <c r="I2291" s="26">
        <v>0</v>
      </c>
      <c r="J2291" s="26">
        <v>0</v>
      </c>
      <c r="K2291" s="26">
        <v>0</v>
      </c>
      <c r="L2291" s="26">
        <v>0</v>
      </c>
      <c r="M2291" s="26">
        <v>0</v>
      </c>
      <c r="N2291" s="26">
        <v>0</v>
      </c>
      <c r="O2291" s="26">
        <v>0</v>
      </c>
      <c r="P2291" s="137">
        <v>0</v>
      </c>
    </row>
    <row r="2292" spans="2:16" ht="15" customHeight="1" x14ac:dyDescent="0.2">
      <c r="B2292" s="61"/>
      <c r="C2292" s="62"/>
      <c r="D2292" s="62"/>
      <c r="E2292" s="62"/>
      <c r="F2292" s="45" t="s">
        <v>3962</v>
      </c>
      <c r="G2292" s="55" t="s">
        <v>3960</v>
      </c>
      <c r="H2292" s="46">
        <v>4415.26</v>
      </c>
      <c r="I2292" s="46">
        <v>4544.9799999999996</v>
      </c>
      <c r="J2292" s="46">
        <v>4961.68</v>
      </c>
      <c r="K2292" s="46">
        <v>7116.78</v>
      </c>
      <c r="L2292" s="46">
        <v>4625.1899999999996</v>
      </c>
      <c r="M2292" s="46">
        <v>4949.1000000000004</v>
      </c>
      <c r="N2292" s="46">
        <v>5264.17</v>
      </c>
      <c r="O2292" s="46">
        <v>6365.02</v>
      </c>
      <c r="P2292" s="135">
        <v>5705.07</v>
      </c>
    </row>
    <row r="2293" spans="2:16" ht="15" customHeight="1" thickBot="1" x14ac:dyDescent="0.25">
      <c r="B2293" s="75"/>
      <c r="C2293" s="76"/>
      <c r="D2293" s="76"/>
      <c r="E2293" s="76"/>
      <c r="F2293" s="77"/>
      <c r="G2293" s="78"/>
      <c r="H2293" s="79">
        <v>0</v>
      </c>
      <c r="I2293" s="79">
        <v>0</v>
      </c>
      <c r="J2293" s="79">
        <v>0</v>
      </c>
      <c r="K2293" s="79">
        <v>0</v>
      </c>
      <c r="L2293" s="79">
        <v>0</v>
      </c>
      <c r="M2293" s="79">
        <v>0</v>
      </c>
      <c r="N2293" s="79">
        <v>0</v>
      </c>
      <c r="O2293" s="79">
        <v>0</v>
      </c>
      <c r="P2293" s="147">
        <v>0</v>
      </c>
    </row>
    <row r="2294" spans="2:16" ht="30" customHeight="1" thickBot="1" x14ac:dyDescent="0.25">
      <c r="B2294" s="50" t="s">
        <v>23</v>
      </c>
      <c r="C2294" s="27"/>
      <c r="D2294" s="28"/>
      <c r="E2294" s="27"/>
      <c r="F2294" s="29"/>
      <c r="G2294" s="51" t="s">
        <v>3963</v>
      </c>
      <c r="H2294" s="94">
        <v>0</v>
      </c>
      <c r="I2294" s="94">
        <v>0</v>
      </c>
      <c r="J2294" s="94">
        <v>0</v>
      </c>
      <c r="K2294" s="94">
        <v>0</v>
      </c>
      <c r="L2294" s="94">
        <v>0</v>
      </c>
      <c r="M2294" s="94">
        <v>0</v>
      </c>
      <c r="N2294" s="94">
        <v>0</v>
      </c>
      <c r="O2294" s="94">
        <v>0</v>
      </c>
      <c r="P2294" s="143">
        <v>0</v>
      </c>
    </row>
    <row r="2295" spans="2:16" ht="15" customHeight="1" x14ac:dyDescent="0.2">
      <c r="B2295" s="34"/>
      <c r="C2295" s="35" t="s">
        <v>3964</v>
      </c>
      <c r="D2295" s="35"/>
      <c r="E2295" s="35"/>
      <c r="F2295" s="35"/>
      <c r="G2295" s="52" t="s">
        <v>3965</v>
      </c>
      <c r="H2295" s="74">
        <v>0</v>
      </c>
      <c r="I2295" s="74">
        <v>0</v>
      </c>
      <c r="J2295" s="74">
        <v>0</v>
      </c>
      <c r="K2295" s="74">
        <v>0</v>
      </c>
      <c r="L2295" s="74">
        <v>0</v>
      </c>
      <c r="M2295" s="74">
        <v>0</v>
      </c>
      <c r="N2295" s="74">
        <v>0</v>
      </c>
      <c r="O2295" s="74">
        <v>0</v>
      </c>
      <c r="P2295" s="145">
        <v>0</v>
      </c>
    </row>
    <row r="2296" spans="2:16" ht="15" customHeight="1" x14ac:dyDescent="0.2">
      <c r="B2296" s="65"/>
      <c r="C2296" s="39"/>
      <c r="D2296" s="39" t="s">
        <v>3966</v>
      </c>
      <c r="E2296" s="39"/>
      <c r="F2296" s="39"/>
      <c r="G2296" s="53" t="s">
        <v>3967</v>
      </c>
      <c r="H2296" s="40">
        <v>0</v>
      </c>
      <c r="I2296" s="40">
        <v>0</v>
      </c>
      <c r="J2296" s="40">
        <v>0</v>
      </c>
      <c r="K2296" s="40">
        <v>0</v>
      </c>
      <c r="L2296" s="40">
        <v>0</v>
      </c>
      <c r="M2296" s="40">
        <v>0</v>
      </c>
      <c r="N2296" s="40">
        <v>0</v>
      </c>
      <c r="O2296" s="40">
        <v>0</v>
      </c>
      <c r="P2296" s="133">
        <v>0</v>
      </c>
    </row>
    <row r="2297" spans="2:16" ht="15" customHeight="1" x14ac:dyDescent="0.2">
      <c r="B2297" s="25"/>
      <c r="C2297" s="24"/>
      <c r="D2297" s="24"/>
      <c r="E2297" s="24" t="s">
        <v>3968</v>
      </c>
      <c r="F2297" s="24"/>
      <c r="G2297" s="57" t="s">
        <v>3969</v>
      </c>
      <c r="H2297" s="26">
        <v>0</v>
      </c>
      <c r="I2297" s="26">
        <v>0</v>
      </c>
      <c r="J2297" s="26">
        <v>0</v>
      </c>
      <c r="K2297" s="26">
        <v>0</v>
      </c>
      <c r="L2297" s="26">
        <v>0</v>
      </c>
      <c r="M2297" s="26">
        <v>0</v>
      </c>
      <c r="N2297" s="26">
        <v>0</v>
      </c>
      <c r="O2297" s="26">
        <v>0</v>
      </c>
      <c r="P2297" s="137">
        <v>0</v>
      </c>
    </row>
    <row r="2298" spans="2:16" ht="15" customHeight="1" x14ac:dyDescent="0.2">
      <c r="B2298" s="61"/>
      <c r="C2298" s="62"/>
      <c r="D2298" s="62"/>
      <c r="E2298" s="62"/>
      <c r="F2298" s="45" t="s">
        <v>3970</v>
      </c>
      <c r="G2298" s="55" t="s">
        <v>3971</v>
      </c>
      <c r="H2298" s="46">
        <v>0</v>
      </c>
      <c r="I2298" s="46">
        <v>0</v>
      </c>
      <c r="J2298" s="46">
        <v>0</v>
      </c>
      <c r="K2298" s="46">
        <v>0</v>
      </c>
      <c r="L2298" s="46">
        <v>0</v>
      </c>
      <c r="M2298" s="46">
        <v>123.21</v>
      </c>
      <c r="N2298" s="46">
        <v>0</v>
      </c>
      <c r="O2298" s="46">
        <v>0</v>
      </c>
      <c r="P2298" s="135">
        <v>0</v>
      </c>
    </row>
    <row r="2299" spans="2:16" ht="15" customHeight="1" x14ac:dyDescent="0.2">
      <c r="B2299" s="61"/>
      <c r="C2299" s="62"/>
      <c r="D2299" s="62"/>
      <c r="E2299" s="62"/>
      <c r="F2299" s="45" t="s">
        <v>3972</v>
      </c>
      <c r="G2299" s="55" t="s">
        <v>3973</v>
      </c>
      <c r="H2299" s="46">
        <v>195.13</v>
      </c>
      <c r="I2299" s="46">
        <v>0</v>
      </c>
      <c r="J2299" s="46">
        <v>195.99</v>
      </c>
      <c r="K2299" s="46">
        <v>3034.4</v>
      </c>
      <c r="L2299" s="46">
        <v>336.89</v>
      </c>
      <c r="M2299" s="46">
        <v>924.25</v>
      </c>
      <c r="N2299" s="46">
        <v>0</v>
      </c>
      <c r="O2299" s="46">
        <v>198.34</v>
      </c>
      <c r="P2299" s="135">
        <v>143.55000000000001</v>
      </c>
    </row>
    <row r="2300" spans="2:16" ht="15" customHeight="1" x14ac:dyDescent="0.2">
      <c r="B2300" s="61"/>
      <c r="C2300" s="62"/>
      <c r="D2300" s="62"/>
      <c r="E2300" s="62"/>
      <c r="F2300" s="45" t="s">
        <v>3974</v>
      </c>
      <c r="G2300" s="55" t="s">
        <v>3975</v>
      </c>
      <c r="H2300" s="46">
        <v>0</v>
      </c>
      <c r="I2300" s="46">
        <v>0</v>
      </c>
      <c r="J2300" s="46">
        <v>0</v>
      </c>
      <c r="K2300" s="46">
        <v>0</v>
      </c>
      <c r="L2300" s="46">
        <v>0</v>
      </c>
      <c r="M2300" s="46">
        <v>0</v>
      </c>
      <c r="N2300" s="46">
        <v>0</v>
      </c>
      <c r="O2300" s="46">
        <v>0</v>
      </c>
      <c r="P2300" s="135">
        <v>0</v>
      </c>
    </row>
    <row r="2301" spans="2:16" ht="15" customHeight="1" x14ac:dyDescent="0.2">
      <c r="B2301" s="61"/>
      <c r="C2301" s="62"/>
      <c r="D2301" s="62"/>
      <c r="E2301" s="62"/>
      <c r="F2301" s="45" t="s">
        <v>3976</v>
      </c>
      <c r="G2301" s="55" t="s">
        <v>3977</v>
      </c>
      <c r="H2301" s="46">
        <v>0</v>
      </c>
      <c r="I2301" s="46">
        <v>0</v>
      </c>
      <c r="J2301" s="46">
        <v>0</v>
      </c>
      <c r="K2301" s="46">
        <v>0</v>
      </c>
      <c r="L2301" s="46">
        <v>0</v>
      </c>
      <c r="M2301" s="46">
        <v>0</v>
      </c>
      <c r="N2301" s="46">
        <v>0</v>
      </c>
      <c r="O2301" s="46">
        <v>0</v>
      </c>
      <c r="P2301" s="135">
        <v>0</v>
      </c>
    </row>
    <row r="2302" spans="2:16" ht="15" customHeight="1" x14ac:dyDescent="0.2">
      <c r="B2302" s="61"/>
      <c r="C2302" s="62"/>
      <c r="D2302" s="62"/>
      <c r="E2302" s="62"/>
      <c r="F2302" s="45" t="s">
        <v>3978</v>
      </c>
      <c r="G2302" s="55" t="s">
        <v>3979</v>
      </c>
      <c r="H2302" s="46">
        <v>0</v>
      </c>
      <c r="I2302" s="46">
        <v>0</v>
      </c>
      <c r="J2302" s="46">
        <v>0</v>
      </c>
      <c r="K2302" s="46">
        <v>0</v>
      </c>
      <c r="L2302" s="46">
        <v>0</v>
      </c>
      <c r="M2302" s="46">
        <v>0</v>
      </c>
      <c r="N2302" s="46">
        <v>0</v>
      </c>
      <c r="O2302" s="46">
        <v>0</v>
      </c>
      <c r="P2302" s="135">
        <v>0</v>
      </c>
    </row>
    <row r="2303" spans="2:16" ht="15" customHeight="1" x14ac:dyDescent="0.2">
      <c r="B2303" s="61"/>
      <c r="C2303" s="62"/>
      <c r="D2303" s="62"/>
      <c r="E2303" s="62"/>
      <c r="F2303" s="45" t="s">
        <v>3980</v>
      </c>
      <c r="G2303" s="55" t="s">
        <v>3981</v>
      </c>
      <c r="H2303" s="46">
        <v>111.07</v>
      </c>
      <c r="I2303" s="46">
        <v>0</v>
      </c>
      <c r="J2303" s="46">
        <v>0</v>
      </c>
      <c r="K2303" s="46">
        <v>80.290000000000006</v>
      </c>
      <c r="L2303" s="46">
        <v>64.69</v>
      </c>
      <c r="M2303" s="46">
        <v>22.31</v>
      </c>
      <c r="N2303" s="46">
        <v>0</v>
      </c>
      <c r="O2303" s="46">
        <v>0</v>
      </c>
      <c r="P2303" s="135">
        <v>0</v>
      </c>
    </row>
    <row r="2304" spans="2:16" ht="15" customHeight="1" x14ac:dyDescent="0.2">
      <c r="B2304" s="61"/>
      <c r="C2304" s="62"/>
      <c r="D2304" s="62"/>
      <c r="E2304" s="62"/>
      <c r="F2304" s="45" t="s">
        <v>3982</v>
      </c>
      <c r="G2304" s="55" t="s">
        <v>3983</v>
      </c>
      <c r="H2304" s="46">
        <v>5300.18</v>
      </c>
      <c r="I2304" s="46">
        <v>422.85</v>
      </c>
      <c r="J2304" s="46">
        <v>81.64</v>
      </c>
      <c r="K2304" s="46">
        <v>12.99</v>
      </c>
      <c r="L2304" s="46">
        <v>128.78</v>
      </c>
      <c r="M2304" s="46">
        <v>185.67</v>
      </c>
      <c r="N2304" s="46">
        <v>704.48</v>
      </c>
      <c r="O2304" s="46">
        <v>43672.59</v>
      </c>
      <c r="P2304" s="135">
        <v>20721.21</v>
      </c>
    </row>
    <row r="2305" spans="2:16" ht="15" customHeight="1" x14ac:dyDescent="0.2">
      <c r="B2305" s="25"/>
      <c r="C2305" s="24"/>
      <c r="D2305" s="24"/>
      <c r="E2305" s="24" t="s">
        <v>3984</v>
      </c>
      <c r="F2305" s="24"/>
      <c r="G2305" s="57" t="s">
        <v>3985</v>
      </c>
      <c r="H2305" s="26">
        <v>0</v>
      </c>
      <c r="I2305" s="26">
        <v>0</v>
      </c>
      <c r="J2305" s="26">
        <v>0</v>
      </c>
      <c r="K2305" s="26">
        <v>0</v>
      </c>
      <c r="L2305" s="26">
        <v>0</v>
      </c>
      <c r="M2305" s="26">
        <v>0</v>
      </c>
      <c r="N2305" s="26">
        <v>0</v>
      </c>
      <c r="O2305" s="26">
        <v>0</v>
      </c>
      <c r="P2305" s="137">
        <v>0</v>
      </c>
    </row>
    <row r="2306" spans="2:16" ht="15" customHeight="1" x14ac:dyDescent="0.2">
      <c r="B2306" s="61"/>
      <c r="C2306" s="62"/>
      <c r="D2306" s="62"/>
      <c r="E2306" s="62"/>
      <c r="F2306" s="45" t="s">
        <v>3986</v>
      </c>
      <c r="G2306" s="55" t="s">
        <v>3987</v>
      </c>
      <c r="H2306" s="46">
        <v>34.65</v>
      </c>
      <c r="I2306" s="46">
        <v>0.41</v>
      </c>
      <c r="J2306" s="46">
        <v>0</v>
      </c>
      <c r="K2306" s="46">
        <v>155.59</v>
      </c>
      <c r="L2306" s="46">
        <v>5.12</v>
      </c>
      <c r="M2306" s="46">
        <v>52.75</v>
      </c>
      <c r="N2306" s="46">
        <v>175.58</v>
      </c>
      <c r="O2306" s="46">
        <v>71.87</v>
      </c>
      <c r="P2306" s="135">
        <v>68.38</v>
      </c>
    </row>
    <row r="2307" spans="2:16" ht="15" customHeight="1" x14ac:dyDescent="0.2">
      <c r="B2307" s="61"/>
      <c r="C2307" s="62"/>
      <c r="D2307" s="62"/>
      <c r="E2307" s="62"/>
      <c r="F2307" s="45" t="s">
        <v>3988</v>
      </c>
      <c r="G2307" s="55" t="s">
        <v>3989</v>
      </c>
      <c r="H2307" s="46">
        <v>0</v>
      </c>
      <c r="I2307" s="46">
        <v>0</v>
      </c>
      <c r="J2307" s="46">
        <v>0</v>
      </c>
      <c r="K2307" s="46">
        <v>0</v>
      </c>
      <c r="L2307" s="46">
        <v>0</v>
      </c>
      <c r="M2307" s="46">
        <v>0</v>
      </c>
      <c r="N2307" s="46">
        <v>0</v>
      </c>
      <c r="O2307" s="46">
        <v>0</v>
      </c>
      <c r="P2307" s="135">
        <v>0</v>
      </c>
    </row>
    <row r="2308" spans="2:16" ht="15" customHeight="1" x14ac:dyDescent="0.2">
      <c r="B2308" s="25"/>
      <c r="C2308" s="24"/>
      <c r="D2308" s="24"/>
      <c r="E2308" s="24" t="s">
        <v>3990</v>
      </c>
      <c r="F2308" s="24"/>
      <c r="G2308" s="57" t="s">
        <v>3991</v>
      </c>
      <c r="H2308" s="26">
        <v>0</v>
      </c>
      <c r="I2308" s="26">
        <v>0</v>
      </c>
      <c r="J2308" s="26">
        <v>0</v>
      </c>
      <c r="K2308" s="26">
        <v>0</v>
      </c>
      <c r="L2308" s="26">
        <v>0</v>
      </c>
      <c r="M2308" s="26">
        <v>0</v>
      </c>
      <c r="N2308" s="26">
        <v>0</v>
      </c>
      <c r="O2308" s="26">
        <v>0</v>
      </c>
      <c r="P2308" s="137">
        <v>0</v>
      </c>
    </row>
    <row r="2309" spans="2:16" ht="15" customHeight="1" x14ac:dyDescent="0.2">
      <c r="B2309" s="61"/>
      <c r="C2309" s="62"/>
      <c r="D2309" s="62"/>
      <c r="E2309" s="62"/>
      <c r="F2309" s="45" t="s">
        <v>3992</v>
      </c>
      <c r="G2309" s="55" t="s">
        <v>3991</v>
      </c>
      <c r="H2309" s="46">
        <v>0</v>
      </c>
      <c r="I2309" s="46">
        <v>71.239999999999995</v>
      </c>
      <c r="J2309" s="46">
        <v>67.959999999999994</v>
      </c>
      <c r="K2309" s="46">
        <v>0</v>
      </c>
      <c r="L2309" s="46">
        <v>0</v>
      </c>
      <c r="M2309" s="46">
        <v>133.5</v>
      </c>
      <c r="N2309" s="46">
        <v>0</v>
      </c>
      <c r="O2309" s="46">
        <v>1.94</v>
      </c>
      <c r="P2309" s="135">
        <v>67.52</v>
      </c>
    </row>
    <row r="2310" spans="2:16" ht="15" customHeight="1" x14ac:dyDescent="0.2">
      <c r="B2310" s="34"/>
      <c r="C2310" s="35" t="s">
        <v>3993</v>
      </c>
      <c r="D2310" s="35"/>
      <c r="E2310" s="35"/>
      <c r="F2310" s="35"/>
      <c r="G2310" s="52" t="s">
        <v>3994</v>
      </c>
      <c r="H2310" s="74">
        <v>0</v>
      </c>
      <c r="I2310" s="74">
        <v>0</v>
      </c>
      <c r="J2310" s="74">
        <v>0</v>
      </c>
      <c r="K2310" s="74">
        <v>0</v>
      </c>
      <c r="L2310" s="74">
        <v>0</v>
      </c>
      <c r="M2310" s="74">
        <v>0</v>
      </c>
      <c r="N2310" s="74">
        <v>0</v>
      </c>
      <c r="O2310" s="74">
        <v>0</v>
      </c>
      <c r="P2310" s="145">
        <v>0</v>
      </c>
    </row>
    <row r="2311" spans="2:16" ht="15" customHeight="1" x14ac:dyDescent="0.2">
      <c r="B2311" s="65"/>
      <c r="C2311" s="39"/>
      <c r="D2311" s="39" t="s">
        <v>3995</v>
      </c>
      <c r="E2311" s="39"/>
      <c r="F2311" s="39"/>
      <c r="G2311" s="53" t="s">
        <v>3996</v>
      </c>
      <c r="H2311" s="40">
        <v>0</v>
      </c>
      <c r="I2311" s="40">
        <v>0</v>
      </c>
      <c r="J2311" s="40">
        <v>0</v>
      </c>
      <c r="K2311" s="40">
        <v>0</v>
      </c>
      <c r="L2311" s="40">
        <v>0</v>
      </c>
      <c r="M2311" s="40">
        <v>0</v>
      </c>
      <c r="N2311" s="40">
        <v>0</v>
      </c>
      <c r="O2311" s="40">
        <v>0</v>
      </c>
      <c r="P2311" s="133">
        <v>0</v>
      </c>
    </row>
    <row r="2312" spans="2:16" ht="15" customHeight="1" x14ac:dyDescent="0.2">
      <c r="B2312" s="25"/>
      <c r="C2312" s="24"/>
      <c r="D2312" s="24"/>
      <c r="E2312" s="24" t="s">
        <v>3997</v>
      </c>
      <c r="F2312" s="24"/>
      <c r="G2312" s="57" t="s">
        <v>3998</v>
      </c>
      <c r="H2312" s="26">
        <v>0</v>
      </c>
      <c r="I2312" s="26">
        <v>0</v>
      </c>
      <c r="J2312" s="26">
        <v>0</v>
      </c>
      <c r="K2312" s="26">
        <v>0</v>
      </c>
      <c r="L2312" s="26">
        <v>0</v>
      </c>
      <c r="M2312" s="26">
        <v>0</v>
      </c>
      <c r="N2312" s="26">
        <v>0</v>
      </c>
      <c r="O2312" s="26">
        <v>0</v>
      </c>
      <c r="P2312" s="137">
        <v>0</v>
      </c>
    </row>
    <row r="2313" spans="2:16" ht="15" customHeight="1" x14ac:dyDescent="0.2">
      <c r="B2313" s="61"/>
      <c r="C2313" s="62"/>
      <c r="D2313" s="62"/>
      <c r="E2313" s="62"/>
      <c r="F2313" s="45" t="s">
        <v>3999</v>
      </c>
      <c r="G2313" s="55" t="s">
        <v>3998</v>
      </c>
      <c r="H2313" s="46">
        <v>457.78</v>
      </c>
      <c r="I2313" s="46">
        <v>0</v>
      </c>
      <c r="J2313" s="46">
        <v>529.16</v>
      </c>
      <c r="K2313" s="46">
        <v>143.58000000000001</v>
      </c>
      <c r="L2313" s="46">
        <v>843.03</v>
      </c>
      <c r="M2313" s="46">
        <v>284.97000000000003</v>
      </c>
      <c r="N2313" s="46">
        <v>481.25</v>
      </c>
      <c r="O2313" s="46">
        <v>745.9</v>
      </c>
      <c r="P2313" s="135">
        <v>823.82</v>
      </c>
    </row>
    <row r="2314" spans="2:16" ht="30" customHeight="1" x14ac:dyDescent="0.2">
      <c r="B2314" s="25"/>
      <c r="C2314" s="24"/>
      <c r="D2314" s="24"/>
      <c r="E2314" s="24" t="s">
        <v>4000</v>
      </c>
      <c r="F2314" s="24"/>
      <c r="G2314" s="57" t="s">
        <v>4001</v>
      </c>
      <c r="H2314" s="26">
        <v>0</v>
      </c>
      <c r="I2314" s="26">
        <v>0</v>
      </c>
      <c r="J2314" s="26">
        <v>0</v>
      </c>
      <c r="K2314" s="26">
        <v>0</v>
      </c>
      <c r="L2314" s="26">
        <v>0</v>
      </c>
      <c r="M2314" s="26">
        <v>0</v>
      </c>
      <c r="N2314" s="26">
        <v>0</v>
      </c>
      <c r="O2314" s="26">
        <v>0</v>
      </c>
      <c r="P2314" s="137">
        <v>0</v>
      </c>
    </row>
    <row r="2315" spans="2:16" ht="15" customHeight="1" x14ac:dyDescent="0.2">
      <c r="B2315" s="61"/>
      <c r="C2315" s="62"/>
      <c r="D2315" s="62"/>
      <c r="E2315" s="62"/>
      <c r="F2315" s="45" t="s">
        <v>4002</v>
      </c>
      <c r="G2315" s="55" t="s">
        <v>4003</v>
      </c>
      <c r="H2315" s="46">
        <v>0</v>
      </c>
      <c r="I2315" s="46">
        <v>0</v>
      </c>
      <c r="J2315" s="46">
        <v>0</v>
      </c>
      <c r="K2315" s="46">
        <v>0</v>
      </c>
      <c r="L2315" s="46">
        <v>0</v>
      </c>
      <c r="M2315" s="46">
        <v>0</v>
      </c>
      <c r="N2315" s="46">
        <v>0</v>
      </c>
      <c r="O2315" s="46">
        <v>0</v>
      </c>
      <c r="P2315" s="135">
        <v>63.01</v>
      </c>
    </row>
    <row r="2316" spans="2:16" ht="15" customHeight="1" x14ac:dyDescent="0.2">
      <c r="B2316" s="61"/>
      <c r="C2316" s="62"/>
      <c r="D2316" s="62"/>
      <c r="E2316" s="62"/>
      <c r="F2316" s="45" t="s">
        <v>4004</v>
      </c>
      <c r="G2316" s="55" t="s">
        <v>4005</v>
      </c>
      <c r="H2316" s="46">
        <v>0</v>
      </c>
      <c r="I2316" s="46">
        <v>0</v>
      </c>
      <c r="J2316" s="46">
        <v>0</v>
      </c>
      <c r="K2316" s="46">
        <v>0</v>
      </c>
      <c r="L2316" s="46">
        <v>0</v>
      </c>
      <c r="M2316" s="46">
        <v>0</v>
      </c>
      <c r="N2316" s="46">
        <v>0</v>
      </c>
      <c r="O2316" s="46">
        <v>0</v>
      </c>
      <c r="P2316" s="135">
        <v>0</v>
      </c>
    </row>
    <row r="2317" spans="2:16" ht="30" customHeight="1" x14ac:dyDescent="0.2">
      <c r="B2317" s="25"/>
      <c r="C2317" s="24"/>
      <c r="D2317" s="24"/>
      <c r="E2317" s="24" t="s">
        <v>4006</v>
      </c>
      <c r="F2317" s="24"/>
      <c r="G2317" s="57" t="s">
        <v>4007</v>
      </c>
      <c r="H2317" s="26">
        <v>0</v>
      </c>
      <c r="I2317" s="26">
        <v>0</v>
      </c>
      <c r="J2317" s="26">
        <v>0</v>
      </c>
      <c r="K2317" s="26">
        <v>0</v>
      </c>
      <c r="L2317" s="26">
        <v>0</v>
      </c>
      <c r="M2317" s="26">
        <v>0</v>
      </c>
      <c r="N2317" s="26">
        <v>0</v>
      </c>
      <c r="O2317" s="26">
        <v>0</v>
      </c>
      <c r="P2317" s="137">
        <v>0</v>
      </c>
    </row>
    <row r="2318" spans="2:16" ht="30" customHeight="1" x14ac:dyDescent="0.2">
      <c r="B2318" s="61"/>
      <c r="C2318" s="62"/>
      <c r="D2318" s="62"/>
      <c r="E2318" s="62"/>
      <c r="F2318" s="45" t="s">
        <v>4008</v>
      </c>
      <c r="G2318" s="55" t="s">
        <v>4007</v>
      </c>
      <c r="H2318" s="46">
        <v>1064.8</v>
      </c>
      <c r="I2318" s="46">
        <v>81.849999999999994</v>
      </c>
      <c r="J2318" s="46">
        <v>0</v>
      </c>
      <c r="K2318" s="46">
        <v>112.07</v>
      </c>
      <c r="L2318" s="46">
        <v>999.72</v>
      </c>
      <c r="M2318" s="46">
        <v>0</v>
      </c>
      <c r="N2318" s="46">
        <v>0</v>
      </c>
      <c r="O2318" s="46">
        <v>0</v>
      </c>
      <c r="P2318" s="135">
        <v>0</v>
      </c>
    </row>
    <row r="2319" spans="2:16" ht="15" customHeight="1" x14ac:dyDescent="0.2">
      <c r="B2319" s="34"/>
      <c r="C2319" s="35" t="s">
        <v>4009</v>
      </c>
      <c r="D2319" s="35"/>
      <c r="E2319" s="35"/>
      <c r="F2319" s="35"/>
      <c r="G2319" s="52" t="s">
        <v>4010</v>
      </c>
      <c r="H2319" s="74">
        <v>0</v>
      </c>
      <c r="I2319" s="74">
        <v>0</v>
      </c>
      <c r="J2319" s="74">
        <v>0</v>
      </c>
      <c r="K2319" s="74">
        <v>0</v>
      </c>
      <c r="L2319" s="74">
        <v>0</v>
      </c>
      <c r="M2319" s="74">
        <v>0</v>
      </c>
      <c r="N2319" s="74">
        <v>0</v>
      </c>
      <c r="O2319" s="74">
        <v>0</v>
      </c>
      <c r="P2319" s="145">
        <v>0</v>
      </c>
    </row>
    <row r="2320" spans="2:16" ht="15" customHeight="1" x14ac:dyDescent="0.2">
      <c r="B2320" s="65"/>
      <c r="C2320" s="39"/>
      <c r="D2320" s="39" t="s">
        <v>4011</v>
      </c>
      <c r="E2320" s="39"/>
      <c r="F2320" s="39"/>
      <c r="G2320" s="53" t="s">
        <v>4012</v>
      </c>
      <c r="H2320" s="40">
        <v>0</v>
      </c>
      <c r="I2320" s="40">
        <v>0</v>
      </c>
      <c r="J2320" s="40">
        <v>0</v>
      </c>
      <c r="K2320" s="40">
        <v>0</v>
      </c>
      <c r="L2320" s="40">
        <v>0</v>
      </c>
      <c r="M2320" s="40">
        <v>0</v>
      </c>
      <c r="N2320" s="40">
        <v>0</v>
      </c>
      <c r="O2320" s="40">
        <v>0</v>
      </c>
      <c r="P2320" s="133">
        <v>0</v>
      </c>
    </row>
    <row r="2321" spans="2:16" ht="15" customHeight="1" x14ac:dyDescent="0.2">
      <c r="B2321" s="25"/>
      <c r="C2321" s="24"/>
      <c r="D2321" s="24"/>
      <c r="E2321" s="24" t="s">
        <v>4013</v>
      </c>
      <c r="F2321" s="24"/>
      <c r="G2321" s="57" t="s">
        <v>4012</v>
      </c>
      <c r="H2321" s="26">
        <v>0</v>
      </c>
      <c r="I2321" s="26">
        <v>0</v>
      </c>
      <c r="J2321" s="26">
        <v>0</v>
      </c>
      <c r="K2321" s="26">
        <v>0</v>
      </c>
      <c r="L2321" s="26">
        <v>0</v>
      </c>
      <c r="M2321" s="26">
        <v>0</v>
      </c>
      <c r="N2321" s="26">
        <v>0</v>
      </c>
      <c r="O2321" s="26">
        <v>0</v>
      </c>
      <c r="P2321" s="137">
        <v>0</v>
      </c>
    </row>
    <row r="2322" spans="2:16" ht="15" customHeight="1" x14ac:dyDescent="0.2">
      <c r="B2322" s="61"/>
      <c r="C2322" s="62"/>
      <c r="D2322" s="62"/>
      <c r="E2322" s="62"/>
      <c r="F2322" s="45" t="s">
        <v>4014</v>
      </c>
      <c r="G2322" s="55" t="s">
        <v>4015</v>
      </c>
      <c r="H2322" s="46">
        <v>0</v>
      </c>
      <c r="I2322" s="46">
        <v>0</v>
      </c>
      <c r="J2322" s="46">
        <v>0</v>
      </c>
      <c r="K2322" s="46">
        <v>0</v>
      </c>
      <c r="L2322" s="46">
        <v>0</v>
      </c>
      <c r="M2322" s="46">
        <v>0</v>
      </c>
      <c r="N2322" s="46">
        <v>0</v>
      </c>
      <c r="O2322" s="46">
        <v>0</v>
      </c>
      <c r="P2322" s="135">
        <v>0</v>
      </c>
    </row>
    <row r="2323" spans="2:16" ht="15" customHeight="1" x14ac:dyDescent="0.2">
      <c r="B2323" s="61"/>
      <c r="C2323" s="62"/>
      <c r="D2323" s="62"/>
      <c r="E2323" s="62"/>
      <c r="F2323" s="45" t="s">
        <v>4016</v>
      </c>
      <c r="G2323" s="55" t="s">
        <v>4017</v>
      </c>
      <c r="H2323" s="46">
        <v>0</v>
      </c>
      <c r="I2323" s="46">
        <v>0</v>
      </c>
      <c r="J2323" s="46">
        <v>0</v>
      </c>
      <c r="K2323" s="46">
        <v>0</v>
      </c>
      <c r="L2323" s="46">
        <v>0</v>
      </c>
      <c r="M2323" s="46">
        <v>0</v>
      </c>
      <c r="N2323" s="46">
        <v>0</v>
      </c>
      <c r="O2323" s="46">
        <v>130</v>
      </c>
      <c r="P2323" s="135">
        <v>0</v>
      </c>
    </row>
    <row r="2324" spans="2:16" ht="15" customHeight="1" x14ac:dyDescent="0.2">
      <c r="B2324" s="61"/>
      <c r="C2324" s="62"/>
      <c r="D2324" s="62"/>
      <c r="E2324" s="62"/>
      <c r="F2324" s="45" t="s">
        <v>4018</v>
      </c>
      <c r="G2324" s="55" t="s">
        <v>4019</v>
      </c>
      <c r="H2324" s="46">
        <v>0</v>
      </c>
      <c r="I2324" s="46">
        <v>0</v>
      </c>
      <c r="J2324" s="46">
        <v>0</v>
      </c>
      <c r="K2324" s="46">
        <v>0</v>
      </c>
      <c r="L2324" s="46">
        <v>0</v>
      </c>
      <c r="M2324" s="46">
        <v>0</v>
      </c>
      <c r="N2324" s="46">
        <v>0</v>
      </c>
      <c r="O2324" s="46">
        <v>0</v>
      </c>
      <c r="P2324" s="135">
        <v>0</v>
      </c>
    </row>
    <row r="2325" spans="2:16" ht="15" customHeight="1" x14ac:dyDescent="0.2">
      <c r="B2325" s="34"/>
      <c r="C2325" s="35" t="s">
        <v>4020</v>
      </c>
      <c r="D2325" s="35"/>
      <c r="E2325" s="35"/>
      <c r="F2325" s="35"/>
      <c r="G2325" s="52" t="s">
        <v>4021</v>
      </c>
      <c r="H2325" s="74">
        <v>0</v>
      </c>
      <c r="I2325" s="74">
        <v>0</v>
      </c>
      <c r="J2325" s="74">
        <v>0</v>
      </c>
      <c r="K2325" s="74">
        <v>0</v>
      </c>
      <c r="L2325" s="74">
        <v>0</v>
      </c>
      <c r="M2325" s="74">
        <v>0</v>
      </c>
      <c r="N2325" s="74">
        <v>0</v>
      </c>
      <c r="O2325" s="74">
        <v>0</v>
      </c>
      <c r="P2325" s="145">
        <v>0</v>
      </c>
    </row>
    <row r="2326" spans="2:16" ht="15" customHeight="1" x14ac:dyDescent="0.2">
      <c r="B2326" s="65"/>
      <c r="C2326" s="39"/>
      <c r="D2326" s="39" t="s">
        <v>4022</v>
      </c>
      <c r="E2326" s="39"/>
      <c r="F2326" s="39"/>
      <c r="G2326" s="53" t="s">
        <v>4023</v>
      </c>
      <c r="H2326" s="40">
        <v>0</v>
      </c>
      <c r="I2326" s="40">
        <v>0</v>
      </c>
      <c r="J2326" s="40">
        <v>0</v>
      </c>
      <c r="K2326" s="40">
        <v>0</v>
      </c>
      <c r="L2326" s="40">
        <v>0</v>
      </c>
      <c r="M2326" s="40">
        <v>0</v>
      </c>
      <c r="N2326" s="40">
        <v>0</v>
      </c>
      <c r="O2326" s="40">
        <v>0</v>
      </c>
      <c r="P2326" s="133">
        <v>0</v>
      </c>
    </row>
    <row r="2327" spans="2:16" ht="15" customHeight="1" x14ac:dyDescent="0.2">
      <c r="B2327" s="25"/>
      <c r="C2327" s="24"/>
      <c r="D2327" s="24"/>
      <c r="E2327" s="24" t="s">
        <v>4024</v>
      </c>
      <c r="F2327" s="24"/>
      <c r="G2327" s="57" t="s">
        <v>4025</v>
      </c>
      <c r="H2327" s="26">
        <v>0</v>
      </c>
      <c r="I2327" s="26">
        <v>0</v>
      </c>
      <c r="J2327" s="26">
        <v>0</v>
      </c>
      <c r="K2327" s="26">
        <v>0</v>
      </c>
      <c r="L2327" s="26">
        <v>0</v>
      </c>
      <c r="M2327" s="26">
        <v>0</v>
      </c>
      <c r="N2327" s="26">
        <v>0</v>
      </c>
      <c r="O2327" s="26">
        <v>0</v>
      </c>
      <c r="P2327" s="137">
        <v>0</v>
      </c>
    </row>
    <row r="2328" spans="2:16" ht="15" customHeight="1" x14ac:dyDescent="0.2">
      <c r="B2328" s="61"/>
      <c r="C2328" s="62"/>
      <c r="D2328" s="62"/>
      <c r="E2328" s="62"/>
      <c r="F2328" s="45" t="s">
        <v>4026</v>
      </c>
      <c r="G2328" s="55" t="s">
        <v>4025</v>
      </c>
      <c r="H2328" s="46">
        <v>0</v>
      </c>
      <c r="I2328" s="46">
        <v>0</v>
      </c>
      <c r="J2328" s="46">
        <v>0</v>
      </c>
      <c r="K2328" s="46">
        <v>0</v>
      </c>
      <c r="L2328" s="46">
        <v>0</v>
      </c>
      <c r="M2328" s="46">
        <v>0</v>
      </c>
      <c r="N2328" s="46">
        <v>0</v>
      </c>
      <c r="O2328" s="46">
        <v>0</v>
      </c>
      <c r="P2328" s="135">
        <v>0</v>
      </c>
    </row>
    <row r="2329" spans="2:16" ht="15" customHeight="1" x14ac:dyDescent="0.2">
      <c r="B2329" s="25"/>
      <c r="C2329" s="24"/>
      <c r="D2329" s="24"/>
      <c r="E2329" s="24" t="s">
        <v>4027</v>
      </c>
      <c r="F2329" s="24"/>
      <c r="G2329" s="57" t="s">
        <v>4028</v>
      </c>
      <c r="H2329" s="26">
        <v>0</v>
      </c>
      <c r="I2329" s="26">
        <v>0</v>
      </c>
      <c r="J2329" s="26">
        <v>0</v>
      </c>
      <c r="K2329" s="26">
        <v>0</v>
      </c>
      <c r="L2329" s="26">
        <v>0</v>
      </c>
      <c r="M2329" s="26">
        <v>0</v>
      </c>
      <c r="N2329" s="26">
        <v>0</v>
      </c>
      <c r="O2329" s="26">
        <v>0</v>
      </c>
      <c r="P2329" s="137">
        <v>0</v>
      </c>
    </row>
    <row r="2330" spans="2:16" ht="15" customHeight="1" x14ac:dyDescent="0.2">
      <c r="B2330" s="61"/>
      <c r="C2330" s="62"/>
      <c r="D2330" s="62"/>
      <c r="E2330" s="62"/>
      <c r="F2330" s="45" t="s">
        <v>4029</v>
      </c>
      <c r="G2330" s="55" t="s">
        <v>4028</v>
      </c>
      <c r="H2330" s="46">
        <v>9712.57</v>
      </c>
      <c r="I2330" s="46">
        <v>6691.12</v>
      </c>
      <c r="J2330" s="46">
        <v>4624.8900000000003</v>
      </c>
      <c r="K2330" s="46">
        <v>16278.85</v>
      </c>
      <c r="L2330" s="46">
        <v>10621.03</v>
      </c>
      <c r="M2330" s="46">
        <v>10414.75</v>
      </c>
      <c r="N2330" s="46">
        <v>22008.240000000002</v>
      </c>
      <c r="O2330" s="46">
        <v>8410.5300000000007</v>
      </c>
      <c r="P2330" s="135">
        <v>21856.73</v>
      </c>
    </row>
    <row r="2331" spans="2:16" ht="15" customHeight="1" x14ac:dyDescent="0.2">
      <c r="B2331" s="25"/>
      <c r="C2331" s="24"/>
      <c r="D2331" s="24"/>
      <c r="E2331" s="24" t="s">
        <v>4030</v>
      </c>
      <c r="F2331" s="24"/>
      <c r="G2331" s="57" t="s">
        <v>4031</v>
      </c>
      <c r="H2331" s="26">
        <v>0</v>
      </c>
      <c r="I2331" s="26">
        <v>0</v>
      </c>
      <c r="J2331" s="26">
        <v>0</v>
      </c>
      <c r="K2331" s="26">
        <v>0</v>
      </c>
      <c r="L2331" s="26">
        <v>0</v>
      </c>
      <c r="M2331" s="26">
        <v>0</v>
      </c>
      <c r="N2331" s="26">
        <v>0</v>
      </c>
      <c r="O2331" s="26">
        <v>0</v>
      </c>
      <c r="P2331" s="137">
        <v>0</v>
      </c>
    </row>
    <row r="2332" spans="2:16" ht="15" customHeight="1" x14ac:dyDescent="0.2">
      <c r="B2332" s="61"/>
      <c r="C2332" s="62"/>
      <c r="D2332" s="62"/>
      <c r="E2332" s="62"/>
      <c r="F2332" s="45" t="s">
        <v>4032</v>
      </c>
      <c r="G2332" s="55" t="s">
        <v>4031</v>
      </c>
      <c r="H2332" s="46">
        <v>161.28</v>
      </c>
      <c r="I2332" s="46">
        <v>154.58000000000001</v>
      </c>
      <c r="J2332" s="46">
        <v>177.83</v>
      </c>
      <c r="K2332" s="46">
        <v>260.2</v>
      </c>
      <c r="L2332" s="46">
        <v>871.99</v>
      </c>
      <c r="M2332" s="46">
        <v>46.33</v>
      </c>
      <c r="N2332" s="46">
        <v>238.22</v>
      </c>
      <c r="O2332" s="46">
        <v>534.16</v>
      </c>
      <c r="P2332" s="135">
        <v>57.15</v>
      </c>
    </row>
    <row r="2333" spans="2:16" ht="15" customHeight="1" x14ac:dyDescent="0.2">
      <c r="B2333" s="25"/>
      <c r="C2333" s="24"/>
      <c r="D2333" s="24"/>
      <c r="E2333" s="24" t="s">
        <v>4033</v>
      </c>
      <c r="F2333" s="24"/>
      <c r="G2333" s="57" t="s">
        <v>4034</v>
      </c>
      <c r="H2333" s="26">
        <v>0</v>
      </c>
      <c r="I2333" s="26">
        <v>0</v>
      </c>
      <c r="J2333" s="26">
        <v>0</v>
      </c>
      <c r="K2333" s="26">
        <v>0</v>
      </c>
      <c r="L2333" s="26">
        <v>0</v>
      </c>
      <c r="M2333" s="26">
        <v>0</v>
      </c>
      <c r="N2333" s="26">
        <v>0</v>
      </c>
      <c r="O2333" s="26">
        <v>0</v>
      </c>
      <c r="P2333" s="137">
        <v>0</v>
      </c>
    </row>
    <row r="2334" spans="2:16" ht="15" customHeight="1" x14ac:dyDescent="0.2">
      <c r="B2334" s="61"/>
      <c r="C2334" s="62"/>
      <c r="D2334" s="62"/>
      <c r="E2334" s="62"/>
      <c r="F2334" s="45" t="s">
        <v>4035</v>
      </c>
      <c r="G2334" s="55" t="s">
        <v>4036</v>
      </c>
      <c r="H2334" s="46">
        <v>240.03</v>
      </c>
      <c r="I2334" s="46">
        <v>0</v>
      </c>
      <c r="J2334" s="46">
        <v>170.04</v>
      </c>
      <c r="K2334" s="46">
        <v>0</v>
      </c>
      <c r="L2334" s="46">
        <v>28.39</v>
      </c>
      <c r="M2334" s="46">
        <v>33.15</v>
      </c>
      <c r="N2334" s="46">
        <v>188.94</v>
      </c>
      <c r="O2334" s="46">
        <v>0</v>
      </c>
      <c r="P2334" s="135">
        <v>46.66</v>
      </c>
    </row>
    <row r="2335" spans="2:16" ht="15" customHeight="1" x14ac:dyDescent="0.2">
      <c r="B2335" s="61"/>
      <c r="C2335" s="62"/>
      <c r="D2335" s="62"/>
      <c r="E2335" s="62"/>
      <c r="F2335" s="45" t="s">
        <v>4037</v>
      </c>
      <c r="G2335" s="55" t="s">
        <v>4038</v>
      </c>
      <c r="H2335" s="46">
        <v>0</v>
      </c>
      <c r="I2335" s="46">
        <v>0</v>
      </c>
      <c r="J2335" s="46">
        <v>0</v>
      </c>
      <c r="K2335" s="46">
        <v>0</v>
      </c>
      <c r="L2335" s="46">
        <v>0</v>
      </c>
      <c r="M2335" s="46">
        <v>0</v>
      </c>
      <c r="N2335" s="46">
        <v>0</v>
      </c>
      <c r="O2335" s="46">
        <v>0</v>
      </c>
      <c r="P2335" s="135">
        <v>0</v>
      </c>
    </row>
    <row r="2336" spans="2:16" ht="15" customHeight="1" x14ac:dyDescent="0.2">
      <c r="B2336" s="65"/>
      <c r="C2336" s="39"/>
      <c r="D2336" s="39" t="s">
        <v>4039</v>
      </c>
      <c r="E2336" s="39"/>
      <c r="F2336" s="39"/>
      <c r="G2336" s="53" t="s">
        <v>4040</v>
      </c>
      <c r="H2336" s="40">
        <v>0</v>
      </c>
      <c r="I2336" s="40">
        <v>0</v>
      </c>
      <c r="J2336" s="40">
        <v>0</v>
      </c>
      <c r="K2336" s="40">
        <v>0</v>
      </c>
      <c r="L2336" s="40">
        <v>0</v>
      </c>
      <c r="M2336" s="40">
        <v>0</v>
      </c>
      <c r="N2336" s="40">
        <v>0</v>
      </c>
      <c r="O2336" s="40">
        <v>0</v>
      </c>
      <c r="P2336" s="133">
        <v>0</v>
      </c>
    </row>
    <row r="2337" spans="2:16" ht="15" customHeight="1" x14ac:dyDescent="0.2">
      <c r="B2337" s="25"/>
      <c r="C2337" s="24"/>
      <c r="D2337" s="24"/>
      <c r="E2337" s="24" t="s">
        <v>4041</v>
      </c>
      <c r="F2337" s="24"/>
      <c r="G2337" s="57" t="s">
        <v>4042</v>
      </c>
      <c r="H2337" s="26">
        <v>0</v>
      </c>
      <c r="I2337" s="26">
        <v>0</v>
      </c>
      <c r="J2337" s="26">
        <v>0</v>
      </c>
      <c r="K2337" s="26">
        <v>0</v>
      </c>
      <c r="L2337" s="26">
        <v>0</v>
      </c>
      <c r="M2337" s="26">
        <v>0</v>
      </c>
      <c r="N2337" s="26">
        <v>0</v>
      </c>
      <c r="O2337" s="26">
        <v>0</v>
      </c>
      <c r="P2337" s="137">
        <v>0</v>
      </c>
    </row>
    <row r="2338" spans="2:16" ht="15" customHeight="1" x14ac:dyDescent="0.2">
      <c r="B2338" s="61"/>
      <c r="C2338" s="62"/>
      <c r="D2338" s="62"/>
      <c r="E2338" s="62"/>
      <c r="F2338" s="45" t="s">
        <v>4043</v>
      </c>
      <c r="G2338" s="55" t="s">
        <v>4042</v>
      </c>
      <c r="H2338" s="46">
        <v>57614.93</v>
      </c>
      <c r="I2338" s="46">
        <v>144362.79</v>
      </c>
      <c r="J2338" s="46">
        <v>60491.24</v>
      </c>
      <c r="K2338" s="46">
        <v>138139.17000000001</v>
      </c>
      <c r="L2338" s="46">
        <v>74209.88</v>
      </c>
      <c r="M2338" s="46">
        <v>119517.86</v>
      </c>
      <c r="N2338" s="46">
        <v>84906.559999999998</v>
      </c>
      <c r="O2338" s="46">
        <v>122252.39</v>
      </c>
      <c r="P2338" s="135">
        <v>62217.279999999999</v>
      </c>
    </row>
    <row r="2339" spans="2:16" ht="15" customHeight="1" x14ac:dyDescent="0.2">
      <c r="B2339" s="25"/>
      <c r="C2339" s="24"/>
      <c r="D2339" s="24"/>
      <c r="E2339" s="24" t="s">
        <v>4044</v>
      </c>
      <c r="F2339" s="24"/>
      <c r="G2339" s="57" t="s">
        <v>4045</v>
      </c>
      <c r="H2339" s="26">
        <v>0</v>
      </c>
      <c r="I2339" s="26">
        <v>0</v>
      </c>
      <c r="J2339" s="26">
        <v>0</v>
      </c>
      <c r="K2339" s="26">
        <v>0</v>
      </c>
      <c r="L2339" s="26">
        <v>0</v>
      </c>
      <c r="M2339" s="26">
        <v>0</v>
      </c>
      <c r="N2339" s="26">
        <v>0</v>
      </c>
      <c r="O2339" s="26">
        <v>0</v>
      </c>
      <c r="P2339" s="137">
        <v>0</v>
      </c>
    </row>
    <row r="2340" spans="2:16" ht="15" customHeight="1" x14ac:dyDescent="0.2">
      <c r="B2340" s="61"/>
      <c r="C2340" s="62"/>
      <c r="D2340" s="62"/>
      <c r="E2340" s="62"/>
      <c r="F2340" s="45" t="s">
        <v>4046</v>
      </c>
      <c r="G2340" s="55" t="s">
        <v>4047</v>
      </c>
      <c r="H2340" s="46">
        <v>389.52</v>
      </c>
      <c r="I2340" s="46">
        <v>0</v>
      </c>
      <c r="J2340" s="46">
        <v>194.42</v>
      </c>
      <c r="K2340" s="46">
        <v>18243.16</v>
      </c>
      <c r="L2340" s="46">
        <v>13589.02</v>
      </c>
      <c r="M2340" s="46">
        <v>31.08</v>
      </c>
      <c r="N2340" s="46">
        <v>6703.9</v>
      </c>
      <c r="O2340" s="46">
        <v>8493.84</v>
      </c>
      <c r="P2340" s="135">
        <v>0</v>
      </c>
    </row>
    <row r="2341" spans="2:16" ht="15" customHeight="1" x14ac:dyDescent="0.2">
      <c r="B2341" s="61"/>
      <c r="C2341" s="62"/>
      <c r="D2341" s="62"/>
      <c r="E2341" s="62"/>
      <c r="F2341" s="45" t="s">
        <v>4048</v>
      </c>
      <c r="G2341" s="55" t="s">
        <v>4049</v>
      </c>
      <c r="H2341" s="46">
        <v>0</v>
      </c>
      <c r="I2341" s="46">
        <v>0</v>
      </c>
      <c r="J2341" s="46">
        <v>0</v>
      </c>
      <c r="K2341" s="46">
        <v>0</v>
      </c>
      <c r="L2341" s="46">
        <v>0</v>
      </c>
      <c r="M2341" s="46">
        <v>0</v>
      </c>
      <c r="N2341" s="46">
        <v>0</v>
      </c>
      <c r="O2341" s="46">
        <v>0</v>
      </c>
      <c r="P2341" s="135">
        <v>0</v>
      </c>
    </row>
    <row r="2342" spans="2:16" ht="15" customHeight="1" x14ac:dyDescent="0.2">
      <c r="B2342" s="61"/>
      <c r="C2342" s="62"/>
      <c r="D2342" s="62"/>
      <c r="E2342" s="62"/>
      <c r="F2342" s="45" t="s">
        <v>4050</v>
      </c>
      <c r="G2342" s="55" t="s">
        <v>4051</v>
      </c>
      <c r="H2342" s="46">
        <v>0</v>
      </c>
      <c r="I2342" s="46">
        <v>0</v>
      </c>
      <c r="J2342" s="46">
        <v>760.65</v>
      </c>
      <c r="K2342" s="46">
        <v>12.39</v>
      </c>
      <c r="L2342" s="46">
        <v>263.57</v>
      </c>
      <c r="M2342" s="46">
        <v>263.56</v>
      </c>
      <c r="N2342" s="46">
        <v>12.77</v>
      </c>
      <c r="O2342" s="46">
        <v>215.12</v>
      </c>
      <c r="P2342" s="135">
        <v>82.07</v>
      </c>
    </row>
    <row r="2343" spans="2:16" ht="15" customHeight="1" x14ac:dyDescent="0.2">
      <c r="B2343" s="61"/>
      <c r="C2343" s="62"/>
      <c r="D2343" s="62"/>
      <c r="E2343" s="62"/>
      <c r="F2343" s="45" t="s">
        <v>4052</v>
      </c>
      <c r="G2343" s="55" t="s">
        <v>4053</v>
      </c>
      <c r="H2343" s="46">
        <v>0</v>
      </c>
      <c r="I2343" s="46">
        <v>32.369999999999997</v>
      </c>
      <c r="J2343" s="46">
        <v>0</v>
      </c>
      <c r="K2343" s="46">
        <v>40.6</v>
      </c>
      <c r="L2343" s="46">
        <v>16.47</v>
      </c>
      <c r="M2343" s="46">
        <v>24.65</v>
      </c>
      <c r="N2343" s="46">
        <v>10.52</v>
      </c>
      <c r="O2343" s="46">
        <v>23.1</v>
      </c>
      <c r="P2343" s="135">
        <v>6.89</v>
      </c>
    </row>
    <row r="2344" spans="2:16" ht="15" customHeight="1" x14ac:dyDescent="0.2">
      <c r="B2344" s="61"/>
      <c r="C2344" s="62"/>
      <c r="D2344" s="62"/>
      <c r="E2344" s="62"/>
      <c r="F2344" s="45" t="s">
        <v>4054</v>
      </c>
      <c r="G2344" s="55" t="s">
        <v>4055</v>
      </c>
      <c r="H2344" s="46">
        <v>3488.63</v>
      </c>
      <c r="I2344" s="46">
        <v>8338.81</v>
      </c>
      <c r="J2344" s="46">
        <v>8188.74</v>
      </c>
      <c r="K2344" s="46">
        <v>7361.28</v>
      </c>
      <c r="L2344" s="46">
        <v>4018.74</v>
      </c>
      <c r="M2344" s="46">
        <v>2530.39</v>
      </c>
      <c r="N2344" s="46">
        <v>1435.83</v>
      </c>
      <c r="O2344" s="46">
        <v>1896.55</v>
      </c>
      <c r="P2344" s="135">
        <v>1903.39</v>
      </c>
    </row>
    <row r="2345" spans="2:16" ht="15" customHeight="1" thickBot="1" x14ac:dyDescent="0.25">
      <c r="B2345" s="75"/>
      <c r="C2345" s="76"/>
      <c r="D2345" s="76"/>
      <c r="E2345" s="76"/>
      <c r="F2345" s="77"/>
      <c r="G2345" s="78"/>
      <c r="H2345" s="79">
        <v>0</v>
      </c>
      <c r="I2345" s="79">
        <v>0</v>
      </c>
      <c r="J2345" s="79">
        <v>0</v>
      </c>
      <c r="K2345" s="79">
        <v>0</v>
      </c>
      <c r="L2345" s="79">
        <v>0</v>
      </c>
      <c r="M2345" s="79">
        <v>0</v>
      </c>
      <c r="N2345" s="79">
        <v>0</v>
      </c>
      <c r="O2345" s="79">
        <v>0</v>
      </c>
      <c r="P2345" s="147">
        <v>0</v>
      </c>
    </row>
    <row r="2346" spans="2:16" ht="30" customHeight="1" thickBot="1" x14ac:dyDescent="0.25">
      <c r="B2346" s="50" t="s">
        <v>24</v>
      </c>
      <c r="C2346" s="27"/>
      <c r="D2346" s="28"/>
      <c r="E2346" s="27"/>
      <c r="F2346" s="29"/>
      <c r="G2346" s="51" t="s">
        <v>4056</v>
      </c>
      <c r="H2346" s="94">
        <v>0</v>
      </c>
      <c r="I2346" s="94">
        <v>0</v>
      </c>
      <c r="J2346" s="94">
        <v>0</v>
      </c>
      <c r="K2346" s="94">
        <v>0</v>
      </c>
      <c r="L2346" s="94">
        <v>0</v>
      </c>
      <c r="M2346" s="94">
        <v>0</v>
      </c>
      <c r="N2346" s="94">
        <v>0</v>
      </c>
      <c r="O2346" s="94">
        <v>0</v>
      </c>
      <c r="P2346" s="143">
        <v>0</v>
      </c>
    </row>
    <row r="2347" spans="2:16" ht="15" customHeight="1" x14ac:dyDescent="0.2">
      <c r="B2347" s="34"/>
      <c r="C2347" s="35">
        <v>94</v>
      </c>
      <c r="D2347" s="35"/>
      <c r="E2347" s="35"/>
      <c r="F2347" s="35"/>
      <c r="G2347" s="52" t="s">
        <v>4057</v>
      </c>
      <c r="H2347" s="74">
        <v>0</v>
      </c>
      <c r="I2347" s="74">
        <v>0</v>
      </c>
      <c r="J2347" s="74">
        <v>0</v>
      </c>
      <c r="K2347" s="74">
        <v>0</v>
      </c>
      <c r="L2347" s="74">
        <v>0</v>
      </c>
      <c r="M2347" s="74">
        <v>0</v>
      </c>
      <c r="N2347" s="74">
        <v>0</v>
      </c>
      <c r="O2347" s="74">
        <v>0</v>
      </c>
      <c r="P2347" s="145">
        <v>0</v>
      </c>
    </row>
    <row r="2348" spans="2:16" ht="15" customHeight="1" x14ac:dyDescent="0.2">
      <c r="B2348" s="65"/>
      <c r="C2348" s="39"/>
      <c r="D2348" s="39" t="s">
        <v>4058</v>
      </c>
      <c r="E2348" s="39"/>
      <c r="F2348" s="39"/>
      <c r="G2348" s="53" t="s">
        <v>4059</v>
      </c>
      <c r="H2348" s="40">
        <v>0</v>
      </c>
      <c r="I2348" s="40">
        <v>0</v>
      </c>
      <c r="J2348" s="40">
        <v>0</v>
      </c>
      <c r="K2348" s="40">
        <v>0</v>
      </c>
      <c r="L2348" s="40">
        <v>0</v>
      </c>
      <c r="M2348" s="40">
        <v>0</v>
      </c>
      <c r="N2348" s="40">
        <v>0</v>
      </c>
      <c r="O2348" s="40">
        <v>0</v>
      </c>
      <c r="P2348" s="133">
        <v>0</v>
      </c>
    </row>
    <row r="2349" spans="2:16" ht="15" customHeight="1" x14ac:dyDescent="0.2">
      <c r="B2349" s="25"/>
      <c r="C2349" s="24"/>
      <c r="D2349" s="24"/>
      <c r="E2349" s="24" t="s">
        <v>4060</v>
      </c>
      <c r="F2349" s="24"/>
      <c r="G2349" s="57" t="s">
        <v>4061</v>
      </c>
      <c r="H2349" s="26">
        <v>0</v>
      </c>
      <c r="I2349" s="26">
        <v>0</v>
      </c>
      <c r="J2349" s="26">
        <v>0</v>
      </c>
      <c r="K2349" s="26">
        <v>0</v>
      </c>
      <c r="L2349" s="26">
        <v>0</v>
      </c>
      <c r="M2349" s="26">
        <v>0</v>
      </c>
      <c r="N2349" s="26">
        <v>0</v>
      </c>
      <c r="O2349" s="26">
        <v>0</v>
      </c>
      <c r="P2349" s="137">
        <v>0</v>
      </c>
    </row>
    <row r="2350" spans="2:16" ht="15" customHeight="1" x14ac:dyDescent="0.2">
      <c r="B2350" s="61"/>
      <c r="C2350" s="62"/>
      <c r="D2350" s="62"/>
      <c r="E2350" s="62"/>
      <c r="F2350" s="45" t="s">
        <v>4062</v>
      </c>
      <c r="G2350" s="55" t="s">
        <v>4061</v>
      </c>
      <c r="H2350" s="46">
        <v>18.95</v>
      </c>
      <c r="I2350" s="46">
        <v>1377.6</v>
      </c>
      <c r="J2350" s="46">
        <v>787.22</v>
      </c>
      <c r="K2350" s="46">
        <v>387.54</v>
      </c>
      <c r="L2350" s="46">
        <v>192.02</v>
      </c>
      <c r="M2350" s="46">
        <v>399.43</v>
      </c>
      <c r="N2350" s="46">
        <v>341.91</v>
      </c>
      <c r="O2350" s="46">
        <v>301.75</v>
      </c>
      <c r="P2350" s="135">
        <v>225.77</v>
      </c>
    </row>
    <row r="2351" spans="2:16" ht="15" customHeight="1" x14ac:dyDescent="0.2">
      <c r="B2351" s="25"/>
      <c r="C2351" s="24"/>
      <c r="D2351" s="24"/>
      <c r="E2351" s="24" t="s">
        <v>4063</v>
      </c>
      <c r="F2351" s="24"/>
      <c r="G2351" s="57" t="s">
        <v>4064</v>
      </c>
      <c r="H2351" s="26">
        <v>0</v>
      </c>
      <c r="I2351" s="26">
        <v>0</v>
      </c>
      <c r="J2351" s="26">
        <v>0</v>
      </c>
      <c r="K2351" s="26">
        <v>0</v>
      </c>
      <c r="L2351" s="26">
        <v>0</v>
      </c>
      <c r="M2351" s="26">
        <v>0</v>
      </c>
      <c r="N2351" s="26">
        <v>0</v>
      </c>
      <c r="O2351" s="26">
        <v>0</v>
      </c>
      <c r="P2351" s="137">
        <v>0</v>
      </c>
    </row>
    <row r="2352" spans="2:16" ht="15" customHeight="1" x14ac:dyDescent="0.2">
      <c r="B2352" s="61"/>
      <c r="C2352" s="62"/>
      <c r="D2352" s="62"/>
      <c r="E2352" s="62"/>
      <c r="F2352" s="45" t="s">
        <v>4065</v>
      </c>
      <c r="G2352" s="55" t="s">
        <v>4064</v>
      </c>
      <c r="H2352" s="46">
        <v>0</v>
      </c>
      <c r="I2352" s="46">
        <v>0</v>
      </c>
      <c r="J2352" s="46">
        <v>0</v>
      </c>
      <c r="K2352" s="46">
        <v>0</v>
      </c>
      <c r="L2352" s="46">
        <v>0</v>
      </c>
      <c r="M2352" s="46">
        <v>0</v>
      </c>
      <c r="N2352" s="46">
        <v>0</v>
      </c>
      <c r="O2352" s="46">
        <v>0</v>
      </c>
      <c r="P2352" s="135">
        <v>0</v>
      </c>
    </row>
    <row r="2353" spans="2:16" ht="15" customHeight="1" x14ac:dyDescent="0.2">
      <c r="B2353" s="65"/>
      <c r="C2353" s="39"/>
      <c r="D2353" s="39" t="s">
        <v>4066</v>
      </c>
      <c r="E2353" s="39"/>
      <c r="F2353" s="39"/>
      <c r="G2353" s="53" t="s">
        <v>4067</v>
      </c>
      <c r="H2353" s="40">
        <v>0</v>
      </c>
      <c r="I2353" s="40">
        <v>0</v>
      </c>
      <c r="J2353" s="40">
        <v>0</v>
      </c>
      <c r="K2353" s="40">
        <v>0</v>
      </c>
      <c r="L2353" s="40">
        <v>0</v>
      </c>
      <c r="M2353" s="40">
        <v>0</v>
      </c>
      <c r="N2353" s="40">
        <v>0</v>
      </c>
      <c r="O2353" s="40">
        <v>0</v>
      </c>
      <c r="P2353" s="133">
        <v>0</v>
      </c>
    </row>
    <row r="2354" spans="2:16" ht="15" customHeight="1" x14ac:dyDescent="0.2">
      <c r="B2354" s="25"/>
      <c r="C2354" s="24"/>
      <c r="D2354" s="24"/>
      <c r="E2354" s="24" t="s">
        <v>4068</v>
      </c>
      <c r="F2354" s="24"/>
      <c r="G2354" s="57" t="s">
        <v>4067</v>
      </c>
      <c r="H2354" s="26">
        <v>0</v>
      </c>
      <c r="I2354" s="26">
        <v>0</v>
      </c>
      <c r="J2354" s="26">
        <v>0</v>
      </c>
      <c r="K2354" s="26">
        <v>0</v>
      </c>
      <c r="L2354" s="26">
        <v>0</v>
      </c>
      <c r="M2354" s="26">
        <v>0</v>
      </c>
      <c r="N2354" s="26">
        <v>0</v>
      </c>
      <c r="O2354" s="26">
        <v>0</v>
      </c>
      <c r="P2354" s="137">
        <v>0</v>
      </c>
    </row>
    <row r="2355" spans="2:16" ht="15" customHeight="1" x14ac:dyDescent="0.2">
      <c r="B2355" s="61"/>
      <c r="C2355" s="62"/>
      <c r="D2355" s="62"/>
      <c r="E2355" s="62"/>
      <c r="F2355" s="45" t="s">
        <v>4069</v>
      </c>
      <c r="G2355" s="55" t="s">
        <v>4067</v>
      </c>
      <c r="H2355" s="46">
        <v>0</v>
      </c>
      <c r="I2355" s="46">
        <v>0</v>
      </c>
      <c r="J2355" s="46">
        <v>0</v>
      </c>
      <c r="K2355" s="46">
        <v>17.21</v>
      </c>
      <c r="L2355" s="46">
        <v>0</v>
      </c>
      <c r="M2355" s="46">
        <v>0</v>
      </c>
      <c r="N2355" s="46">
        <v>0</v>
      </c>
      <c r="O2355" s="46">
        <v>0</v>
      </c>
      <c r="P2355" s="135">
        <v>0</v>
      </c>
    </row>
    <row r="2356" spans="2:16" ht="15" customHeight="1" x14ac:dyDescent="0.2">
      <c r="B2356" s="65"/>
      <c r="C2356" s="39"/>
      <c r="D2356" s="39" t="s">
        <v>4070</v>
      </c>
      <c r="E2356" s="39"/>
      <c r="F2356" s="39"/>
      <c r="G2356" s="53" t="s">
        <v>4071</v>
      </c>
      <c r="H2356" s="40">
        <v>0</v>
      </c>
      <c r="I2356" s="40">
        <v>0</v>
      </c>
      <c r="J2356" s="40">
        <v>0</v>
      </c>
      <c r="K2356" s="40">
        <v>0</v>
      </c>
      <c r="L2356" s="40">
        <v>0</v>
      </c>
      <c r="M2356" s="40">
        <v>0</v>
      </c>
      <c r="N2356" s="40">
        <v>0</v>
      </c>
      <c r="O2356" s="40">
        <v>0</v>
      </c>
      <c r="P2356" s="133">
        <v>0</v>
      </c>
    </row>
    <row r="2357" spans="2:16" ht="15" customHeight="1" x14ac:dyDescent="0.2">
      <c r="B2357" s="25"/>
      <c r="C2357" s="24"/>
      <c r="D2357" s="24"/>
      <c r="E2357" s="24" t="s">
        <v>4072</v>
      </c>
      <c r="F2357" s="24"/>
      <c r="G2357" s="57" t="s">
        <v>4071</v>
      </c>
      <c r="H2357" s="26">
        <v>0</v>
      </c>
      <c r="I2357" s="26">
        <v>0</v>
      </c>
      <c r="J2357" s="26">
        <v>0</v>
      </c>
      <c r="K2357" s="26">
        <v>0</v>
      </c>
      <c r="L2357" s="26">
        <v>0</v>
      </c>
      <c r="M2357" s="26">
        <v>0</v>
      </c>
      <c r="N2357" s="26">
        <v>0</v>
      </c>
      <c r="O2357" s="26">
        <v>0</v>
      </c>
      <c r="P2357" s="137">
        <v>0</v>
      </c>
    </row>
    <row r="2358" spans="2:16" ht="15" customHeight="1" x14ac:dyDescent="0.2">
      <c r="B2358" s="61"/>
      <c r="C2358" s="62"/>
      <c r="D2358" s="62"/>
      <c r="E2358" s="62"/>
      <c r="F2358" s="45" t="s">
        <v>4073</v>
      </c>
      <c r="G2358" s="55" t="s">
        <v>4071</v>
      </c>
      <c r="H2358" s="46">
        <v>451.71</v>
      </c>
      <c r="I2358" s="46">
        <v>1171</v>
      </c>
      <c r="J2358" s="46">
        <v>710.76</v>
      </c>
      <c r="K2358" s="46">
        <v>990.91</v>
      </c>
      <c r="L2358" s="46">
        <v>845.94</v>
      </c>
      <c r="M2358" s="46">
        <v>905.83</v>
      </c>
      <c r="N2358" s="46">
        <v>776.01</v>
      </c>
      <c r="O2358" s="46">
        <v>3232.38</v>
      </c>
      <c r="P2358" s="135">
        <v>13106.16</v>
      </c>
    </row>
    <row r="2359" spans="2:16" ht="15" customHeight="1" x14ac:dyDescent="0.2">
      <c r="B2359" s="65"/>
      <c r="C2359" s="39"/>
      <c r="D2359" s="39" t="s">
        <v>4074</v>
      </c>
      <c r="E2359" s="39"/>
      <c r="F2359" s="39"/>
      <c r="G2359" s="53" t="s">
        <v>4075</v>
      </c>
      <c r="H2359" s="40">
        <v>0</v>
      </c>
      <c r="I2359" s="40">
        <v>0</v>
      </c>
      <c r="J2359" s="40">
        <v>0</v>
      </c>
      <c r="K2359" s="40">
        <v>0</v>
      </c>
      <c r="L2359" s="40">
        <v>0</v>
      </c>
      <c r="M2359" s="40">
        <v>0</v>
      </c>
      <c r="N2359" s="40">
        <v>0</v>
      </c>
      <c r="O2359" s="40">
        <v>0</v>
      </c>
      <c r="P2359" s="133">
        <v>0</v>
      </c>
    </row>
    <row r="2360" spans="2:16" ht="15" customHeight="1" x14ac:dyDescent="0.2">
      <c r="B2360" s="25"/>
      <c r="C2360" s="24"/>
      <c r="D2360" s="24"/>
      <c r="E2360" s="24" t="s">
        <v>4076</v>
      </c>
      <c r="F2360" s="24"/>
      <c r="G2360" s="57" t="s">
        <v>4077</v>
      </c>
      <c r="H2360" s="26">
        <v>0</v>
      </c>
      <c r="I2360" s="26">
        <v>0</v>
      </c>
      <c r="J2360" s="26">
        <v>0</v>
      </c>
      <c r="K2360" s="26">
        <v>0</v>
      </c>
      <c r="L2360" s="26">
        <v>0</v>
      </c>
      <c r="M2360" s="26">
        <v>0</v>
      </c>
      <c r="N2360" s="26">
        <v>0</v>
      </c>
      <c r="O2360" s="26">
        <v>0</v>
      </c>
      <c r="P2360" s="137">
        <v>0</v>
      </c>
    </row>
    <row r="2361" spans="2:16" ht="15" customHeight="1" x14ac:dyDescent="0.2">
      <c r="B2361" s="61"/>
      <c r="C2361" s="62"/>
      <c r="D2361" s="62"/>
      <c r="E2361" s="62"/>
      <c r="F2361" s="45" t="s">
        <v>4078</v>
      </c>
      <c r="G2361" s="55" t="s">
        <v>4077</v>
      </c>
      <c r="H2361" s="46">
        <v>4772.62</v>
      </c>
      <c r="I2361" s="46">
        <v>6806.89</v>
      </c>
      <c r="J2361" s="46">
        <v>6254.99</v>
      </c>
      <c r="K2361" s="46">
        <v>20286.84</v>
      </c>
      <c r="L2361" s="46">
        <v>6175.56</v>
      </c>
      <c r="M2361" s="46">
        <v>7035.5</v>
      </c>
      <c r="N2361" s="46">
        <v>10217.92</v>
      </c>
      <c r="O2361" s="46">
        <v>5361.43</v>
      </c>
      <c r="P2361" s="135">
        <v>7046.49</v>
      </c>
    </row>
    <row r="2362" spans="2:16" ht="15" customHeight="1" x14ac:dyDescent="0.2">
      <c r="B2362" s="25"/>
      <c r="C2362" s="24"/>
      <c r="D2362" s="24"/>
      <c r="E2362" s="24" t="s">
        <v>4079</v>
      </c>
      <c r="F2362" s="24"/>
      <c r="G2362" s="57" t="s">
        <v>4080</v>
      </c>
      <c r="H2362" s="26">
        <v>0</v>
      </c>
      <c r="I2362" s="26">
        <v>0</v>
      </c>
      <c r="J2362" s="26">
        <v>0</v>
      </c>
      <c r="K2362" s="26">
        <v>0</v>
      </c>
      <c r="L2362" s="26">
        <v>0</v>
      </c>
      <c r="M2362" s="26">
        <v>0</v>
      </c>
      <c r="N2362" s="26">
        <v>0</v>
      </c>
      <c r="O2362" s="26">
        <v>0</v>
      </c>
      <c r="P2362" s="137">
        <v>0</v>
      </c>
    </row>
    <row r="2363" spans="2:16" ht="15" customHeight="1" x14ac:dyDescent="0.2">
      <c r="B2363" s="61"/>
      <c r="C2363" s="62"/>
      <c r="D2363" s="62"/>
      <c r="E2363" s="62"/>
      <c r="F2363" s="45" t="s">
        <v>4081</v>
      </c>
      <c r="G2363" s="55" t="s">
        <v>4080</v>
      </c>
      <c r="H2363" s="46">
        <v>0</v>
      </c>
      <c r="I2363" s="46">
        <v>0</v>
      </c>
      <c r="J2363" s="46">
        <v>0</v>
      </c>
      <c r="K2363" s="46">
        <v>0</v>
      </c>
      <c r="L2363" s="46">
        <v>0</v>
      </c>
      <c r="M2363" s="46">
        <v>0</v>
      </c>
      <c r="N2363" s="46">
        <v>0</v>
      </c>
      <c r="O2363" s="46">
        <v>0</v>
      </c>
      <c r="P2363" s="135">
        <v>0</v>
      </c>
    </row>
    <row r="2364" spans="2:16" ht="15" customHeight="1" x14ac:dyDescent="0.2">
      <c r="B2364" s="25"/>
      <c r="C2364" s="24"/>
      <c r="D2364" s="24"/>
      <c r="E2364" s="24" t="s">
        <v>4082</v>
      </c>
      <c r="F2364" s="24"/>
      <c r="G2364" s="57" t="s">
        <v>4083</v>
      </c>
      <c r="H2364" s="26">
        <v>0</v>
      </c>
      <c r="I2364" s="26">
        <v>0</v>
      </c>
      <c r="J2364" s="26">
        <v>0</v>
      </c>
      <c r="K2364" s="26">
        <v>0</v>
      </c>
      <c r="L2364" s="26">
        <v>0</v>
      </c>
      <c r="M2364" s="26">
        <v>0</v>
      </c>
      <c r="N2364" s="26">
        <v>0</v>
      </c>
      <c r="O2364" s="26">
        <v>0</v>
      </c>
      <c r="P2364" s="137">
        <v>0</v>
      </c>
    </row>
    <row r="2365" spans="2:16" ht="15" customHeight="1" x14ac:dyDescent="0.2">
      <c r="B2365" s="61"/>
      <c r="C2365" s="62"/>
      <c r="D2365" s="62"/>
      <c r="E2365" s="62"/>
      <c r="F2365" s="45" t="s">
        <v>4084</v>
      </c>
      <c r="G2365" s="55" t="s">
        <v>4083</v>
      </c>
      <c r="H2365" s="46">
        <v>244.43</v>
      </c>
      <c r="I2365" s="46">
        <v>84.08</v>
      </c>
      <c r="J2365" s="46">
        <v>19.239999999999998</v>
      </c>
      <c r="K2365" s="46">
        <v>318.89</v>
      </c>
      <c r="L2365" s="46">
        <v>1911.71</v>
      </c>
      <c r="M2365" s="46">
        <v>11.35</v>
      </c>
      <c r="N2365" s="46">
        <v>835.04</v>
      </c>
      <c r="O2365" s="46">
        <v>686.08</v>
      </c>
      <c r="P2365" s="135">
        <v>588.20000000000005</v>
      </c>
    </row>
    <row r="2366" spans="2:16" ht="15" customHeight="1" x14ac:dyDescent="0.2">
      <c r="B2366" s="25"/>
      <c r="C2366" s="24"/>
      <c r="D2366" s="24"/>
      <c r="E2366" s="24" t="s">
        <v>4085</v>
      </c>
      <c r="F2366" s="24"/>
      <c r="G2366" s="57" t="s">
        <v>4086</v>
      </c>
      <c r="H2366" s="26">
        <v>0</v>
      </c>
      <c r="I2366" s="26">
        <v>0</v>
      </c>
      <c r="J2366" s="26">
        <v>0</v>
      </c>
      <c r="K2366" s="26">
        <v>0</v>
      </c>
      <c r="L2366" s="26">
        <v>0</v>
      </c>
      <c r="M2366" s="26">
        <v>0</v>
      </c>
      <c r="N2366" s="26">
        <v>0</v>
      </c>
      <c r="O2366" s="26">
        <v>0</v>
      </c>
      <c r="P2366" s="137">
        <v>0</v>
      </c>
    </row>
    <row r="2367" spans="2:16" ht="15" customHeight="1" x14ac:dyDescent="0.2">
      <c r="B2367" s="61"/>
      <c r="C2367" s="62"/>
      <c r="D2367" s="62"/>
      <c r="E2367" s="62"/>
      <c r="F2367" s="45" t="s">
        <v>4087</v>
      </c>
      <c r="G2367" s="55" t="s">
        <v>4086</v>
      </c>
      <c r="H2367" s="46">
        <v>619.29</v>
      </c>
      <c r="I2367" s="46">
        <v>3.28</v>
      </c>
      <c r="J2367" s="46">
        <v>88.03</v>
      </c>
      <c r="K2367" s="46">
        <v>669.32</v>
      </c>
      <c r="L2367" s="46">
        <v>171.37</v>
      </c>
      <c r="M2367" s="46">
        <v>25.94</v>
      </c>
      <c r="N2367" s="46">
        <v>139.61000000000001</v>
      </c>
      <c r="O2367" s="46">
        <v>368.93</v>
      </c>
      <c r="P2367" s="135">
        <v>133.97999999999999</v>
      </c>
    </row>
    <row r="2368" spans="2:16" ht="30" customHeight="1" x14ac:dyDescent="0.2">
      <c r="B2368" s="34"/>
      <c r="C2368" s="35">
        <v>95</v>
      </c>
      <c r="D2368" s="35"/>
      <c r="E2368" s="35"/>
      <c r="F2368" s="35"/>
      <c r="G2368" s="52" t="s">
        <v>4088</v>
      </c>
      <c r="H2368" s="74">
        <v>0</v>
      </c>
      <c r="I2368" s="74">
        <v>0</v>
      </c>
      <c r="J2368" s="74">
        <v>0</v>
      </c>
      <c r="K2368" s="74">
        <v>0</v>
      </c>
      <c r="L2368" s="74">
        <v>0</v>
      </c>
      <c r="M2368" s="74">
        <v>0</v>
      </c>
      <c r="N2368" s="74">
        <v>0</v>
      </c>
      <c r="O2368" s="74">
        <v>0</v>
      </c>
      <c r="P2368" s="145">
        <v>0</v>
      </c>
    </row>
    <row r="2369" spans="2:16" ht="15" customHeight="1" x14ac:dyDescent="0.2">
      <c r="B2369" s="65"/>
      <c r="C2369" s="39"/>
      <c r="D2369" s="39" t="s">
        <v>4089</v>
      </c>
      <c r="E2369" s="39"/>
      <c r="F2369" s="39"/>
      <c r="G2369" s="53" t="s">
        <v>4090</v>
      </c>
      <c r="H2369" s="40">
        <v>0</v>
      </c>
      <c r="I2369" s="40">
        <v>0</v>
      </c>
      <c r="J2369" s="40">
        <v>0</v>
      </c>
      <c r="K2369" s="40">
        <v>0</v>
      </c>
      <c r="L2369" s="40">
        <v>0</v>
      </c>
      <c r="M2369" s="40">
        <v>0</v>
      </c>
      <c r="N2369" s="40">
        <v>0</v>
      </c>
      <c r="O2369" s="40">
        <v>0</v>
      </c>
      <c r="P2369" s="133">
        <v>0</v>
      </c>
    </row>
    <row r="2370" spans="2:16" ht="15" customHeight="1" x14ac:dyDescent="0.2">
      <c r="B2370" s="25"/>
      <c r="C2370" s="24"/>
      <c r="D2370" s="24"/>
      <c r="E2370" s="24" t="s">
        <v>4091</v>
      </c>
      <c r="F2370" s="24"/>
      <c r="G2370" s="57" t="s">
        <v>4092</v>
      </c>
      <c r="H2370" s="26">
        <v>0</v>
      </c>
      <c r="I2370" s="26">
        <v>0</v>
      </c>
      <c r="J2370" s="26">
        <v>0</v>
      </c>
      <c r="K2370" s="26">
        <v>0</v>
      </c>
      <c r="L2370" s="26">
        <v>0</v>
      </c>
      <c r="M2370" s="26">
        <v>0</v>
      </c>
      <c r="N2370" s="26">
        <v>0</v>
      </c>
      <c r="O2370" s="26">
        <v>0</v>
      </c>
      <c r="P2370" s="137">
        <v>0</v>
      </c>
    </row>
    <row r="2371" spans="2:16" ht="15" customHeight="1" x14ac:dyDescent="0.2">
      <c r="B2371" s="61"/>
      <c r="C2371" s="62"/>
      <c r="D2371" s="62"/>
      <c r="E2371" s="62"/>
      <c r="F2371" s="45" t="s">
        <v>4093</v>
      </c>
      <c r="G2371" s="55" t="s">
        <v>4092</v>
      </c>
      <c r="H2371" s="46">
        <v>116987.22</v>
      </c>
      <c r="I2371" s="46">
        <v>127497.60000000001</v>
      </c>
      <c r="J2371" s="46">
        <v>122895.25</v>
      </c>
      <c r="K2371" s="46">
        <v>202856.44</v>
      </c>
      <c r="L2371" s="46">
        <v>149369.18</v>
      </c>
      <c r="M2371" s="46">
        <v>176172.74</v>
      </c>
      <c r="N2371" s="46">
        <v>166934.5</v>
      </c>
      <c r="O2371" s="46">
        <v>177286.71</v>
      </c>
      <c r="P2371" s="135">
        <v>170852.97</v>
      </c>
    </row>
    <row r="2372" spans="2:16" ht="15" customHeight="1" x14ac:dyDescent="0.2">
      <c r="B2372" s="25"/>
      <c r="C2372" s="24"/>
      <c r="D2372" s="24"/>
      <c r="E2372" s="24" t="s">
        <v>4094</v>
      </c>
      <c r="F2372" s="24"/>
      <c r="G2372" s="57" t="s">
        <v>4095</v>
      </c>
      <c r="H2372" s="26">
        <v>0</v>
      </c>
      <c r="I2372" s="26">
        <v>0</v>
      </c>
      <c r="J2372" s="26">
        <v>0</v>
      </c>
      <c r="K2372" s="26">
        <v>0</v>
      </c>
      <c r="L2372" s="26">
        <v>0</v>
      </c>
      <c r="M2372" s="26">
        <v>0</v>
      </c>
      <c r="N2372" s="26">
        <v>0</v>
      </c>
      <c r="O2372" s="26">
        <v>0</v>
      </c>
      <c r="P2372" s="137">
        <v>0</v>
      </c>
    </row>
    <row r="2373" spans="2:16" ht="15" customHeight="1" x14ac:dyDescent="0.2">
      <c r="B2373" s="61"/>
      <c r="C2373" s="62"/>
      <c r="D2373" s="62"/>
      <c r="E2373" s="62"/>
      <c r="F2373" s="45" t="s">
        <v>4096</v>
      </c>
      <c r="G2373" s="55" t="s">
        <v>4095</v>
      </c>
      <c r="H2373" s="46">
        <v>36083.79</v>
      </c>
      <c r="I2373" s="46">
        <v>25555.65</v>
      </c>
      <c r="J2373" s="46">
        <v>69309.25</v>
      </c>
      <c r="K2373" s="46">
        <v>65315.3</v>
      </c>
      <c r="L2373" s="46">
        <v>114003.14</v>
      </c>
      <c r="M2373" s="46">
        <v>34805.300000000003</v>
      </c>
      <c r="N2373" s="46">
        <v>66320.639999999999</v>
      </c>
      <c r="O2373" s="46">
        <v>57219.4</v>
      </c>
      <c r="P2373" s="135">
        <v>65081.93</v>
      </c>
    </row>
    <row r="2374" spans="2:16" ht="15" customHeight="1" x14ac:dyDescent="0.2">
      <c r="B2374" s="65"/>
      <c r="C2374" s="39"/>
      <c r="D2374" s="39" t="s">
        <v>4097</v>
      </c>
      <c r="E2374" s="39"/>
      <c r="F2374" s="39"/>
      <c r="G2374" s="53" t="s">
        <v>4098</v>
      </c>
      <c r="H2374" s="40">
        <v>0</v>
      </c>
      <c r="I2374" s="40">
        <v>0</v>
      </c>
      <c r="J2374" s="40">
        <v>0</v>
      </c>
      <c r="K2374" s="40">
        <v>0</v>
      </c>
      <c r="L2374" s="40">
        <v>0</v>
      </c>
      <c r="M2374" s="40">
        <v>0</v>
      </c>
      <c r="N2374" s="40">
        <v>0</v>
      </c>
      <c r="O2374" s="40">
        <v>0</v>
      </c>
      <c r="P2374" s="133">
        <v>0</v>
      </c>
    </row>
    <row r="2375" spans="2:16" ht="15" customHeight="1" x14ac:dyDescent="0.2">
      <c r="B2375" s="25"/>
      <c r="C2375" s="24"/>
      <c r="D2375" s="24"/>
      <c r="E2375" s="24" t="s">
        <v>4099</v>
      </c>
      <c r="F2375" s="24"/>
      <c r="G2375" s="57" t="s">
        <v>4100</v>
      </c>
      <c r="H2375" s="26">
        <v>0</v>
      </c>
      <c r="I2375" s="26">
        <v>0</v>
      </c>
      <c r="J2375" s="26">
        <v>0</v>
      </c>
      <c r="K2375" s="26">
        <v>0</v>
      </c>
      <c r="L2375" s="26">
        <v>0</v>
      </c>
      <c r="M2375" s="26">
        <v>0</v>
      </c>
      <c r="N2375" s="26">
        <v>0</v>
      </c>
      <c r="O2375" s="26">
        <v>0</v>
      </c>
      <c r="P2375" s="137">
        <v>0</v>
      </c>
    </row>
    <row r="2376" spans="2:16" ht="15" customHeight="1" x14ac:dyDescent="0.2">
      <c r="B2376" s="61"/>
      <c r="C2376" s="62"/>
      <c r="D2376" s="62"/>
      <c r="E2376" s="62"/>
      <c r="F2376" s="45" t="s">
        <v>4101</v>
      </c>
      <c r="G2376" s="55" t="s">
        <v>4100</v>
      </c>
      <c r="H2376" s="46">
        <v>6613.67</v>
      </c>
      <c r="I2376" s="46">
        <v>41096.18</v>
      </c>
      <c r="J2376" s="46">
        <v>24231.52</v>
      </c>
      <c r="K2376" s="46">
        <v>36047.910000000003</v>
      </c>
      <c r="L2376" s="46">
        <v>4872.2700000000004</v>
      </c>
      <c r="M2376" s="46">
        <v>7190.33</v>
      </c>
      <c r="N2376" s="46">
        <v>4662.88</v>
      </c>
      <c r="O2376" s="46">
        <v>10859.84</v>
      </c>
      <c r="P2376" s="135">
        <v>16011.43</v>
      </c>
    </row>
    <row r="2377" spans="2:16" ht="30" customHeight="1" x14ac:dyDescent="0.2">
      <c r="B2377" s="25"/>
      <c r="C2377" s="24"/>
      <c r="D2377" s="24"/>
      <c r="E2377" s="24" t="s">
        <v>4102</v>
      </c>
      <c r="F2377" s="24"/>
      <c r="G2377" s="57" t="s">
        <v>4103</v>
      </c>
      <c r="H2377" s="26">
        <v>0</v>
      </c>
      <c r="I2377" s="26">
        <v>0</v>
      </c>
      <c r="J2377" s="26">
        <v>0</v>
      </c>
      <c r="K2377" s="26">
        <v>0</v>
      </c>
      <c r="L2377" s="26">
        <v>0</v>
      </c>
      <c r="M2377" s="26">
        <v>0</v>
      </c>
      <c r="N2377" s="26">
        <v>0</v>
      </c>
      <c r="O2377" s="26">
        <v>0</v>
      </c>
      <c r="P2377" s="137">
        <v>0</v>
      </c>
    </row>
    <row r="2378" spans="2:16" ht="15" customHeight="1" x14ac:dyDescent="0.2">
      <c r="B2378" s="61"/>
      <c r="C2378" s="62"/>
      <c r="D2378" s="62"/>
      <c r="E2378" s="62"/>
      <c r="F2378" s="45" t="s">
        <v>4104</v>
      </c>
      <c r="G2378" s="55" t="s">
        <v>4105</v>
      </c>
      <c r="H2378" s="46">
        <v>0</v>
      </c>
      <c r="I2378" s="46">
        <v>0</v>
      </c>
      <c r="J2378" s="46">
        <v>0</v>
      </c>
      <c r="K2378" s="46">
        <v>0</v>
      </c>
      <c r="L2378" s="46">
        <v>0</v>
      </c>
      <c r="M2378" s="46">
        <v>0</v>
      </c>
      <c r="N2378" s="46">
        <v>0</v>
      </c>
      <c r="O2378" s="46">
        <v>0</v>
      </c>
      <c r="P2378" s="135">
        <v>0</v>
      </c>
    </row>
    <row r="2379" spans="2:16" ht="15" customHeight="1" x14ac:dyDescent="0.2">
      <c r="B2379" s="61"/>
      <c r="C2379" s="62"/>
      <c r="D2379" s="62"/>
      <c r="E2379" s="62"/>
      <c r="F2379" s="45" t="s">
        <v>4106</v>
      </c>
      <c r="G2379" s="55" t="s">
        <v>4107</v>
      </c>
      <c r="H2379" s="46">
        <v>104.79</v>
      </c>
      <c r="I2379" s="46">
        <v>0</v>
      </c>
      <c r="J2379" s="46">
        <v>504.89</v>
      </c>
      <c r="K2379" s="46">
        <v>266.52</v>
      </c>
      <c r="L2379" s="46">
        <v>0</v>
      </c>
      <c r="M2379" s="46">
        <v>0</v>
      </c>
      <c r="N2379" s="46">
        <v>0</v>
      </c>
      <c r="O2379" s="46">
        <v>0</v>
      </c>
      <c r="P2379" s="135">
        <v>0</v>
      </c>
    </row>
    <row r="2380" spans="2:16" ht="15" customHeight="1" x14ac:dyDescent="0.2">
      <c r="B2380" s="61"/>
      <c r="C2380" s="62"/>
      <c r="D2380" s="62"/>
      <c r="E2380" s="62"/>
      <c r="F2380" s="45" t="s">
        <v>4108</v>
      </c>
      <c r="G2380" s="55" t="s">
        <v>4109</v>
      </c>
      <c r="H2380" s="46">
        <v>20645.46</v>
      </c>
      <c r="I2380" s="46">
        <v>5071.58</v>
      </c>
      <c r="J2380" s="46">
        <v>13030.95</v>
      </c>
      <c r="K2380" s="46">
        <v>1459.72</v>
      </c>
      <c r="L2380" s="46">
        <v>20580.02</v>
      </c>
      <c r="M2380" s="46">
        <v>12133.49</v>
      </c>
      <c r="N2380" s="46">
        <v>18514.95</v>
      </c>
      <c r="O2380" s="46">
        <v>14889.47</v>
      </c>
      <c r="P2380" s="135">
        <v>8333.92</v>
      </c>
    </row>
    <row r="2381" spans="2:16" ht="15" customHeight="1" x14ac:dyDescent="0.2">
      <c r="B2381" s="61"/>
      <c r="C2381" s="62"/>
      <c r="D2381" s="62"/>
      <c r="E2381" s="62"/>
      <c r="F2381" s="45" t="s">
        <v>4110</v>
      </c>
      <c r="G2381" s="55" t="s">
        <v>4346</v>
      </c>
      <c r="H2381" s="46">
        <v>20.62</v>
      </c>
      <c r="I2381" s="46">
        <v>0</v>
      </c>
      <c r="J2381" s="46">
        <v>0</v>
      </c>
      <c r="K2381" s="46">
        <v>0</v>
      </c>
      <c r="L2381" s="46">
        <v>0</v>
      </c>
      <c r="M2381" s="46">
        <v>0</v>
      </c>
      <c r="N2381" s="46">
        <v>0</v>
      </c>
      <c r="O2381" s="46">
        <v>0</v>
      </c>
      <c r="P2381" s="135">
        <v>0</v>
      </c>
    </row>
    <row r="2382" spans="2:16" ht="15" customHeight="1" x14ac:dyDescent="0.2">
      <c r="B2382" s="61"/>
      <c r="C2382" s="62"/>
      <c r="D2382" s="62"/>
      <c r="E2382" s="62"/>
      <c r="F2382" s="45" t="s">
        <v>4112</v>
      </c>
      <c r="G2382" s="55" t="s">
        <v>4113</v>
      </c>
      <c r="H2382" s="46">
        <v>10.81</v>
      </c>
      <c r="I2382" s="46">
        <v>36.18</v>
      </c>
      <c r="J2382" s="46">
        <v>0</v>
      </c>
      <c r="K2382" s="46">
        <v>26.14</v>
      </c>
      <c r="L2382" s="46">
        <v>0</v>
      </c>
      <c r="M2382" s="46">
        <v>0</v>
      </c>
      <c r="N2382" s="46">
        <v>0</v>
      </c>
      <c r="O2382" s="46">
        <v>0</v>
      </c>
      <c r="P2382" s="135">
        <v>0</v>
      </c>
    </row>
    <row r="2383" spans="2:16" ht="15" customHeight="1" x14ac:dyDescent="0.2">
      <c r="B2383" s="61"/>
      <c r="C2383" s="62"/>
      <c r="D2383" s="62"/>
      <c r="E2383" s="62"/>
      <c r="F2383" s="45" t="s">
        <v>4114</v>
      </c>
      <c r="G2383" s="55" t="s">
        <v>4115</v>
      </c>
      <c r="H2383" s="46">
        <v>54272.66</v>
      </c>
      <c r="I2383" s="46">
        <v>3606.2</v>
      </c>
      <c r="J2383" s="46">
        <v>14233.94</v>
      </c>
      <c r="K2383" s="46">
        <v>28925.27</v>
      </c>
      <c r="L2383" s="46">
        <v>14310.19</v>
      </c>
      <c r="M2383" s="46">
        <v>45318.32</v>
      </c>
      <c r="N2383" s="46">
        <v>40746.550000000003</v>
      </c>
      <c r="O2383" s="46">
        <v>23667.24</v>
      </c>
      <c r="P2383" s="135">
        <v>30211.15</v>
      </c>
    </row>
    <row r="2384" spans="2:16" ht="30" customHeight="1" x14ac:dyDescent="0.2">
      <c r="B2384" s="61"/>
      <c r="C2384" s="62"/>
      <c r="D2384" s="62"/>
      <c r="E2384" s="62"/>
      <c r="F2384" s="45" t="s">
        <v>4116</v>
      </c>
      <c r="G2384" s="55" t="s">
        <v>4117</v>
      </c>
      <c r="H2384" s="46">
        <v>1823.82</v>
      </c>
      <c r="I2384" s="46">
        <v>23477.82</v>
      </c>
      <c r="J2384" s="46">
        <v>132464.54</v>
      </c>
      <c r="K2384" s="46">
        <v>1980.12</v>
      </c>
      <c r="L2384" s="46">
        <v>2824.73</v>
      </c>
      <c r="M2384" s="46">
        <v>2346.04</v>
      </c>
      <c r="N2384" s="46">
        <v>3132.16</v>
      </c>
      <c r="O2384" s="46">
        <v>2534.5500000000002</v>
      </c>
      <c r="P2384" s="135">
        <v>2295.84</v>
      </c>
    </row>
    <row r="2385" spans="2:16" ht="15" customHeight="1" x14ac:dyDescent="0.2">
      <c r="B2385" s="34"/>
      <c r="C2385" s="35" t="s">
        <v>4118</v>
      </c>
      <c r="D2385" s="35"/>
      <c r="E2385" s="35"/>
      <c r="F2385" s="35"/>
      <c r="G2385" s="52" t="s">
        <v>4119</v>
      </c>
      <c r="H2385" s="74">
        <v>0</v>
      </c>
      <c r="I2385" s="74">
        <v>0</v>
      </c>
      <c r="J2385" s="74">
        <v>0</v>
      </c>
      <c r="K2385" s="74">
        <v>0</v>
      </c>
      <c r="L2385" s="74">
        <v>0</v>
      </c>
      <c r="M2385" s="74">
        <v>0</v>
      </c>
      <c r="N2385" s="74">
        <v>0</v>
      </c>
      <c r="O2385" s="74">
        <v>0</v>
      </c>
      <c r="P2385" s="145">
        <v>0</v>
      </c>
    </row>
    <row r="2386" spans="2:16" ht="15" customHeight="1" x14ac:dyDescent="0.2">
      <c r="B2386" s="65"/>
      <c r="C2386" s="39"/>
      <c r="D2386" s="39" t="s">
        <v>4120</v>
      </c>
      <c r="E2386" s="39"/>
      <c r="F2386" s="39"/>
      <c r="G2386" s="53" t="s">
        <v>4121</v>
      </c>
      <c r="H2386" s="40">
        <v>0</v>
      </c>
      <c r="I2386" s="40">
        <v>0</v>
      </c>
      <c r="J2386" s="40">
        <v>0</v>
      </c>
      <c r="K2386" s="40">
        <v>0</v>
      </c>
      <c r="L2386" s="40">
        <v>0</v>
      </c>
      <c r="M2386" s="40">
        <v>0</v>
      </c>
      <c r="N2386" s="40">
        <v>0</v>
      </c>
      <c r="O2386" s="40">
        <v>0</v>
      </c>
      <c r="P2386" s="133">
        <v>0</v>
      </c>
    </row>
    <row r="2387" spans="2:16" ht="15" customHeight="1" x14ac:dyDescent="0.2">
      <c r="B2387" s="25"/>
      <c r="C2387" s="24"/>
      <c r="D2387" s="24"/>
      <c r="E2387" s="24" t="s">
        <v>4122</v>
      </c>
      <c r="F2387" s="24"/>
      <c r="G2387" s="57" t="s">
        <v>4123</v>
      </c>
      <c r="H2387" s="26">
        <v>0</v>
      </c>
      <c r="I2387" s="26">
        <v>0</v>
      </c>
      <c r="J2387" s="26">
        <v>0</v>
      </c>
      <c r="K2387" s="26">
        <v>0</v>
      </c>
      <c r="L2387" s="26">
        <v>0</v>
      </c>
      <c r="M2387" s="26">
        <v>0</v>
      </c>
      <c r="N2387" s="26">
        <v>0</v>
      </c>
      <c r="O2387" s="26">
        <v>0</v>
      </c>
      <c r="P2387" s="137">
        <v>0</v>
      </c>
    </row>
    <row r="2388" spans="2:16" ht="15" customHeight="1" x14ac:dyDescent="0.2">
      <c r="B2388" s="61"/>
      <c r="C2388" s="62"/>
      <c r="D2388" s="62"/>
      <c r="E2388" s="62"/>
      <c r="F2388" s="45" t="s">
        <v>4124</v>
      </c>
      <c r="G2388" s="55" t="s">
        <v>4125</v>
      </c>
      <c r="H2388" s="46">
        <v>1368.33</v>
      </c>
      <c r="I2388" s="46">
        <v>37.770000000000003</v>
      </c>
      <c r="J2388" s="46">
        <v>1934.94</v>
      </c>
      <c r="K2388" s="46">
        <v>1733.84</v>
      </c>
      <c r="L2388" s="46">
        <v>0</v>
      </c>
      <c r="M2388" s="46">
        <v>3009.65</v>
      </c>
      <c r="N2388" s="46">
        <v>609.98</v>
      </c>
      <c r="O2388" s="46">
        <v>2561.1</v>
      </c>
      <c r="P2388" s="135">
        <v>1881.33</v>
      </c>
    </row>
    <row r="2389" spans="2:16" ht="15" customHeight="1" x14ac:dyDescent="0.2">
      <c r="B2389" s="61"/>
      <c r="C2389" s="62"/>
      <c r="D2389" s="62"/>
      <c r="E2389" s="62"/>
      <c r="F2389" s="45" t="s">
        <v>4126</v>
      </c>
      <c r="G2389" s="55" t="s">
        <v>4127</v>
      </c>
      <c r="H2389" s="46">
        <v>0</v>
      </c>
      <c r="I2389" s="46">
        <v>0</v>
      </c>
      <c r="J2389" s="46">
        <v>0</v>
      </c>
      <c r="K2389" s="46">
        <v>0</v>
      </c>
      <c r="L2389" s="46">
        <v>0</v>
      </c>
      <c r="M2389" s="46">
        <v>0</v>
      </c>
      <c r="N2389" s="46">
        <v>0</v>
      </c>
      <c r="O2389" s="46">
        <v>0</v>
      </c>
      <c r="P2389" s="135">
        <v>0</v>
      </c>
    </row>
    <row r="2390" spans="2:16" ht="15" customHeight="1" x14ac:dyDescent="0.2">
      <c r="B2390" s="61"/>
      <c r="C2390" s="62"/>
      <c r="D2390" s="62"/>
      <c r="E2390" s="62"/>
      <c r="F2390" s="45" t="s">
        <v>4128</v>
      </c>
      <c r="G2390" s="55" t="s">
        <v>4129</v>
      </c>
      <c r="H2390" s="46">
        <v>10379.23</v>
      </c>
      <c r="I2390" s="46">
        <v>12844.65</v>
      </c>
      <c r="J2390" s="46">
        <v>45751.68</v>
      </c>
      <c r="K2390" s="46">
        <v>13502.1</v>
      </c>
      <c r="L2390" s="46">
        <v>7072.33</v>
      </c>
      <c r="M2390" s="46">
        <v>8682.99</v>
      </c>
      <c r="N2390" s="46">
        <v>10221.370000000001</v>
      </c>
      <c r="O2390" s="46">
        <v>7959.18</v>
      </c>
      <c r="P2390" s="135">
        <v>7751.13</v>
      </c>
    </row>
    <row r="2391" spans="2:16" ht="15" customHeight="1" x14ac:dyDescent="0.2">
      <c r="B2391" s="25"/>
      <c r="C2391" s="24"/>
      <c r="D2391" s="24"/>
      <c r="E2391" s="24" t="s">
        <v>4130</v>
      </c>
      <c r="F2391" s="24"/>
      <c r="G2391" s="57" t="s">
        <v>4131</v>
      </c>
      <c r="H2391" s="26">
        <v>0</v>
      </c>
      <c r="I2391" s="26">
        <v>0</v>
      </c>
      <c r="J2391" s="26">
        <v>0</v>
      </c>
      <c r="K2391" s="26">
        <v>0</v>
      </c>
      <c r="L2391" s="26">
        <v>0</v>
      </c>
      <c r="M2391" s="26">
        <v>0</v>
      </c>
      <c r="N2391" s="26">
        <v>0</v>
      </c>
      <c r="O2391" s="26">
        <v>0</v>
      </c>
      <c r="P2391" s="137">
        <v>0</v>
      </c>
    </row>
    <row r="2392" spans="2:16" ht="15" customHeight="1" x14ac:dyDescent="0.2">
      <c r="B2392" s="61"/>
      <c r="C2392" s="62"/>
      <c r="D2392" s="62"/>
      <c r="E2392" s="62"/>
      <c r="F2392" s="45" t="s">
        <v>4132</v>
      </c>
      <c r="G2392" s="55" t="s">
        <v>4133</v>
      </c>
      <c r="H2392" s="46">
        <v>3817.42</v>
      </c>
      <c r="I2392" s="46">
        <v>2891.98</v>
      </c>
      <c r="J2392" s="46">
        <v>4321.04</v>
      </c>
      <c r="K2392" s="46">
        <v>2290.2600000000002</v>
      </c>
      <c r="L2392" s="46">
        <v>2898.09</v>
      </c>
      <c r="M2392" s="46">
        <v>3960.56</v>
      </c>
      <c r="N2392" s="46">
        <v>3694.41</v>
      </c>
      <c r="O2392" s="46">
        <v>5090.24</v>
      </c>
      <c r="P2392" s="135">
        <v>5166.16</v>
      </c>
    </row>
    <row r="2393" spans="2:16" ht="15" customHeight="1" x14ac:dyDescent="0.2">
      <c r="B2393" s="61"/>
      <c r="C2393" s="62"/>
      <c r="D2393" s="62"/>
      <c r="E2393" s="62"/>
      <c r="F2393" s="45" t="s">
        <v>4134</v>
      </c>
      <c r="G2393" s="55" t="s">
        <v>4135</v>
      </c>
      <c r="H2393" s="46">
        <v>234.3</v>
      </c>
      <c r="I2393" s="46">
        <v>41.78</v>
      </c>
      <c r="J2393" s="46">
        <v>35.119999999999997</v>
      </c>
      <c r="K2393" s="46">
        <v>336.7</v>
      </c>
      <c r="L2393" s="46">
        <v>247.31</v>
      </c>
      <c r="M2393" s="46">
        <v>658.81</v>
      </c>
      <c r="N2393" s="46">
        <v>769.98</v>
      </c>
      <c r="O2393" s="46">
        <v>971.51</v>
      </c>
      <c r="P2393" s="135">
        <v>1134.45</v>
      </c>
    </row>
    <row r="2394" spans="2:16" ht="15" customHeight="1" x14ac:dyDescent="0.2">
      <c r="B2394" s="25"/>
      <c r="C2394" s="24"/>
      <c r="D2394" s="24"/>
      <c r="E2394" s="24" t="s">
        <v>4136</v>
      </c>
      <c r="F2394" s="24"/>
      <c r="G2394" s="57" t="s">
        <v>4137</v>
      </c>
      <c r="H2394" s="26">
        <v>0</v>
      </c>
      <c r="I2394" s="26">
        <v>0</v>
      </c>
      <c r="J2394" s="26">
        <v>0</v>
      </c>
      <c r="K2394" s="26">
        <v>0</v>
      </c>
      <c r="L2394" s="26">
        <v>0</v>
      </c>
      <c r="M2394" s="26">
        <v>0</v>
      </c>
      <c r="N2394" s="26">
        <v>0</v>
      </c>
      <c r="O2394" s="26">
        <v>0</v>
      </c>
      <c r="P2394" s="137">
        <v>0</v>
      </c>
    </row>
    <row r="2395" spans="2:16" ht="15" customHeight="1" x14ac:dyDescent="0.2">
      <c r="B2395" s="61"/>
      <c r="C2395" s="62"/>
      <c r="D2395" s="62"/>
      <c r="E2395" s="62"/>
      <c r="F2395" s="45" t="s">
        <v>4138</v>
      </c>
      <c r="G2395" s="55" t="s">
        <v>4139</v>
      </c>
      <c r="H2395" s="46">
        <v>5550.93</v>
      </c>
      <c r="I2395" s="46">
        <v>5554.31</v>
      </c>
      <c r="J2395" s="46">
        <v>2003.1</v>
      </c>
      <c r="K2395" s="46">
        <v>1821.02</v>
      </c>
      <c r="L2395" s="46">
        <v>2401.64</v>
      </c>
      <c r="M2395" s="46">
        <v>2548.96</v>
      </c>
      <c r="N2395" s="46">
        <v>4223.5600000000004</v>
      </c>
      <c r="O2395" s="46">
        <v>1184.75</v>
      </c>
      <c r="P2395" s="135">
        <v>3387.32</v>
      </c>
    </row>
    <row r="2396" spans="2:16" ht="15" customHeight="1" x14ac:dyDescent="0.2">
      <c r="B2396" s="61"/>
      <c r="C2396" s="62"/>
      <c r="D2396" s="62"/>
      <c r="E2396" s="62"/>
      <c r="F2396" s="45" t="s">
        <v>4140</v>
      </c>
      <c r="G2396" s="55" t="s">
        <v>4141</v>
      </c>
      <c r="H2396" s="46">
        <v>0</v>
      </c>
      <c r="I2396" s="46">
        <v>0</v>
      </c>
      <c r="J2396" s="46">
        <v>0</v>
      </c>
      <c r="K2396" s="46">
        <v>0</v>
      </c>
      <c r="L2396" s="46">
        <v>0</v>
      </c>
      <c r="M2396" s="46">
        <v>0</v>
      </c>
      <c r="N2396" s="46">
        <v>0</v>
      </c>
      <c r="O2396" s="46">
        <v>0</v>
      </c>
      <c r="P2396" s="135">
        <v>0</v>
      </c>
    </row>
    <row r="2397" spans="2:16" ht="15" customHeight="1" x14ac:dyDescent="0.2">
      <c r="B2397" s="61"/>
      <c r="C2397" s="62"/>
      <c r="D2397" s="62"/>
      <c r="E2397" s="62"/>
      <c r="F2397" s="45" t="s">
        <v>4142</v>
      </c>
      <c r="G2397" s="55" t="s">
        <v>4143</v>
      </c>
      <c r="H2397" s="46">
        <v>0</v>
      </c>
      <c r="I2397" s="46">
        <v>0</v>
      </c>
      <c r="J2397" s="46">
        <v>0</v>
      </c>
      <c r="K2397" s="46">
        <v>0</v>
      </c>
      <c r="L2397" s="46">
        <v>0</v>
      </c>
      <c r="M2397" s="46">
        <v>0</v>
      </c>
      <c r="N2397" s="46">
        <v>0</v>
      </c>
      <c r="O2397" s="46">
        <v>0</v>
      </c>
      <c r="P2397" s="135">
        <v>0</v>
      </c>
    </row>
    <row r="2398" spans="2:16" ht="15" customHeight="1" x14ac:dyDescent="0.2">
      <c r="B2398" s="61"/>
      <c r="C2398" s="62"/>
      <c r="D2398" s="62"/>
      <c r="E2398" s="62"/>
      <c r="F2398" s="45" t="s">
        <v>4144</v>
      </c>
      <c r="G2398" s="55" t="s">
        <v>4145</v>
      </c>
      <c r="H2398" s="46">
        <v>2822.18</v>
      </c>
      <c r="I2398" s="46">
        <v>75.75</v>
      </c>
      <c r="J2398" s="46">
        <v>35.159999999999997</v>
      </c>
      <c r="K2398" s="46">
        <v>24.22</v>
      </c>
      <c r="L2398" s="46">
        <v>7724.7</v>
      </c>
      <c r="M2398" s="46">
        <v>762.16</v>
      </c>
      <c r="N2398" s="46">
        <v>571.95000000000005</v>
      </c>
      <c r="O2398" s="46">
        <v>45.26</v>
      </c>
      <c r="P2398" s="135">
        <v>960.69</v>
      </c>
    </row>
    <row r="2399" spans="2:16" ht="15" customHeight="1" x14ac:dyDescent="0.2">
      <c r="B2399" s="61"/>
      <c r="C2399" s="62"/>
      <c r="D2399" s="62"/>
      <c r="E2399" s="62"/>
      <c r="F2399" s="45" t="s">
        <v>4146</v>
      </c>
      <c r="G2399" s="55" t="s">
        <v>4147</v>
      </c>
      <c r="H2399" s="46">
        <v>0</v>
      </c>
      <c r="I2399" s="46">
        <v>0</v>
      </c>
      <c r="J2399" s="46">
        <v>0</v>
      </c>
      <c r="K2399" s="46">
        <v>0</v>
      </c>
      <c r="L2399" s="46">
        <v>0</v>
      </c>
      <c r="M2399" s="46">
        <v>0</v>
      </c>
      <c r="N2399" s="46">
        <v>0</v>
      </c>
      <c r="O2399" s="46">
        <v>0</v>
      </c>
      <c r="P2399" s="135">
        <v>0</v>
      </c>
    </row>
    <row r="2400" spans="2:16" ht="15" customHeight="1" x14ac:dyDescent="0.2">
      <c r="B2400" s="61"/>
      <c r="C2400" s="62"/>
      <c r="D2400" s="62"/>
      <c r="E2400" s="62"/>
      <c r="F2400" s="45" t="s">
        <v>4148</v>
      </c>
      <c r="G2400" s="55" t="s">
        <v>4149</v>
      </c>
      <c r="H2400" s="46">
        <v>0</v>
      </c>
      <c r="I2400" s="46">
        <v>0</v>
      </c>
      <c r="J2400" s="46">
        <v>0</v>
      </c>
      <c r="K2400" s="46">
        <v>0</v>
      </c>
      <c r="L2400" s="46">
        <v>0</v>
      </c>
      <c r="M2400" s="46">
        <v>0</v>
      </c>
      <c r="N2400" s="46">
        <v>0</v>
      </c>
      <c r="O2400" s="46">
        <v>0</v>
      </c>
      <c r="P2400" s="135">
        <v>0</v>
      </c>
    </row>
    <row r="2401" spans="2:16" ht="15" customHeight="1" x14ac:dyDescent="0.2">
      <c r="B2401" s="25"/>
      <c r="C2401" s="24"/>
      <c r="D2401" s="24"/>
      <c r="E2401" s="24" t="s">
        <v>4150</v>
      </c>
      <c r="F2401" s="24"/>
      <c r="G2401" s="57" t="s">
        <v>4151</v>
      </c>
      <c r="H2401" s="26">
        <v>0</v>
      </c>
      <c r="I2401" s="26">
        <v>0</v>
      </c>
      <c r="J2401" s="26">
        <v>0</v>
      </c>
      <c r="K2401" s="26">
        <v>0</v>
      </c>
      <c r="L2401" s="26">
        <v>0</v>
      </c>
      <c r="M2401" s="26">
        <v>0</v>
      </c>
      <c r="N2401" s="26">
        <v>0</v>
      </c>
      <c r="O2401" s="26">
        <v>0</v>
      </c>
      <c r="P2401" s="137">
        <v>0</v>
      </c>
    </row>
    <row r="2402" spans="2:16" ht="15" customHeight="1" x14ac:dyDescent="0.2">
      <c r="B2402" s="61"/>
      <c r="C2402" s="62"/>
      <c r="D2402" s="62"/>
      <c r="E2402" s="62"/>
      <c r="F2402" s="45" t="s">
        <v>4152</v>
      </c>
      <c r="G2402" s="55" t="s">
        <v>4153</v>
      </c>
      <c r="H2402" s="46">
        <v>0</v>
      </c>
      <c r="I2402" s="46">
        <v>0</v>
      </c>
      <c r="J2402" s="46">
        <v>0</v>
      </c>
      <c r="K2402" s="46">
        <v>0</v>
      </c>
      <c r="L2402" s="46">
        <v>0</v>
      </c>
      <c r="M2402" s="46">
        <v>0</v>
      </c>
      <c r="N2402" s="46">
        <v>0</v>
      </c>
      <c r="O2402" s="46">
        <v>0</v>
      </c>
      <c r="P2402" s="135">
        <v>0</v>
      </c>
    </row>
    <row r="2403" spans="2:16" ht="15" customHeight="1" x14ac:dyDescent="0.2">
      <c r="B2403" s="61"/>
      <c r="C2403" s="62"/>
      <c r="D2403" s="62"/>
      <c r="E2403" s="62"/>
      <c r="F2403" s="45" t="s">
        <v>4154</v>
      </c>
      <c r="G2403" s="55" t="s">
        <v>4155</v>
      </c>
      <c r="H2403" s="46">
        <v>0</v>
      </c>
      <c r="I2403" s="46">
        <v>0</v>
      </c>
      <c r="J2403" s="46">
        <v>0</v>
      </c>
      <c r="K2403" s="46">
        <v>0</v>
      </c>
      <c r="L2403" s="46">
        <v>0</v>
      </c>
      <c r="M2403" s="46">
        <v>0</v>
      </c>
      <c r="N2403" s="46">
        <v>0</v>
      </c>
      <c r="O2403" s="46">
        <v>0</v>
      </c>
      <c r="P2403" s="135">
        <v>0</v>
      </c>
    </row>
    <row r="2404" spans="2:16" ht="15" customHeight="1" x14ac:dyDescent="0.2">
      <c r="B2404" s="61"/>
      <c r="C2404" s="62"/>
      <c r="D2404" s="62"/>
      <c r="E2404" s="62"/>
      <c r="F2404" s="45" t="s">
        <v>4156</v>
      </c>
      <c r="G2404" s="55" t="s">
        <v>4157</v>
      </c>
      <c r="H2404" s="46">
        <v>0</v>
      </c>
      <c r="I2404" s="46">
        <v>0</v>
      </c>
      <c r="J2404" s="46">
        <v>0</v>
      </c>
      <c r="K2404" s="46">
        <v>0</v>
      </c>
      <c r="L2404" s="46">
        <v>0</v>
      </c>
      <c r="M2404" s="46">
        <v>0</v>
      </c>
      <c r="N2404" s="46">
        <v>0</v>
      </c>
      <c r="O2404" s="46">
        <v>0</v>
      </c>
      <c r="P2404" s="135">
        <v>0</v>
      </c>
    </row>
    <row r="2405" spans="2:16" ht="15" customHeight="1" x14ac:dyDescent="0.2">
      <c r="B2405" s="61"/>
      <c r="C2405" s="62"/>
      <c r="D2405" s="62"/>
      <c r="E2405" s="62"/>
      <c r="F2405" s="45" t="s">
        <v>4158</v>
      </c>
      <c r="G2405" s="55" t="s">
        <v>4159</v>
      </c>
      <c r="H2405" s="46">
        <v>185.25</v>
      </c>
      <c r="I2405" s="46">
        <v>0</v>
      </c>
      <c r="J2405" s="46">
        <v>0</v>
      </c>
      <c r="K2405" s="46">
        <v>0</v>
      </c>
      <c r="L2405" s="46">
        <v>18.52</v>
      </c>
      <c r="M2405" s="46">
        <v>0</v>
      </c>
      <c r="N2405" s="46">
        <v>0</v>
      </c>
      <c r="O2405" s="46">
        <v>0</v>
      </c>
      <c r="P2405" s="135">
        <v>0</v>
      </c>
    </row>
    <row r="2406" spans="2:16" ht="15" customHeight="1" x14ac:dyDescent="0.2">
      <c r="B2406" s="61"/>
      <c r="C2406" s="62"/>
      <c r="D2406" s="62"/>
      <c r="E2406" s="62"/>
      <c r="F2406" s="45" t="s">
        <v>4160</v>
      </c>
      <c r="G2406" s="55" t="s">
        <v>4161</v>
      </c>
      <c r="H2406" s="46">
        <v>3028.85</v>
      </c>
      <c r="I2406" s="46">
        <v>3217.58</v>
      </c>
      <c r="J2406" s="46">
        <v>2466.7399999999998</v>
      </c>
      <c r="K2406" s="46">
        <v>3924.28</v>
      </c>
      <c r="L2406" s="46">
        <v>2926.12</v>
      </c>
      <c r="M2406" s="46">
        <v>2906.4</v>
      </c>
      <c r="N2406" s="46">
        <v>2852.31</v>
      </c>
      <c r="O2406" s="46">
        <v>3437.43</v>
      </c>
      <c r="P2406" s="135">
        <v>3440.44</v>
      </c>
    </row>
    <row r="2407" spans="2:16" ht="15" customHeight="1" x14ac:dyDescent="0.2">
      <c r="B2407" s="61"/>
      <c r="C2407" s="62"/>
      <c r="D2407" s="62"/>
      <c r="E2407" s="62"/>
      <c r="F2407" s="45" t="s">
        <v>4162</v>
      </c>
      <c r="G2407" s="55" t="s">
        <v>4163</v>
      </c>
      <c r="H2407" s="46">
        <v>84.06</v>
      </c>
      <c r="I2407" s="46">
        <v>101.48</v>
      </c>
      <c r="J2407" s="46">
        <v>119.71</v>
      </c>
      <c r="K2407" s="46">
        <v>76.430000000000007</v>
      </c>
      <c r="L2407" s="46">
        <v>43.51</v>
      </c>
      <c r="M2407" s="46">
        <v>0</v>
      </c>
      <c r="N2407" s="46">
        <v>0</v>
      </c>
      <c r="O2407" s="46">
        <v>0</v>
      </c>
      <c r="P2407" s="135">
        <v>45.51</v>
      </c>
    </row>
    <row r="2408" spans="2:16" ht="15" customHeight="1" thickBot="1" x14ac:dyDescent="0.25">
      <c r="B2408" s="75"/>
      <c r="C2408" s="76"/>
      <c r="D2408" s="76"/>
      <c r="E2408" s="76"/>
      <c r="F2408" s="77"/>
      <c r="G2408" s="78"/>
      <c r="H2408" s="79">
        <v>0</v>
      </c>
      <c r="I2408" s="79">
        <v>0</v>
      </c>
      <c r="J2408" s="79">
        <v>0</v>
      </c>
      <c r="K2408" s="79">
        <v>0</v>
      </c>
      <c r="L2408" s="79">
        <v>0</v>
      </c>
      <c r="M2408" s="79">
        <v>0</v>
      </c>
      <c r="N2408" s="79">
        <v>0</v>
      </c>
      <c r="O2408" s="79">
        <v>0</v>
      </c>
      <c r="P2408" s="147">
        <v>0</v>
      </c>
    </row>
    <row r="2409" spans="2:16" ht="30" customHeight="1" thickBot="1" x14ac:dyDescent="0.25">
      <c r="B2409" s="50" t="s">
        <v>25</v>
      </c>
      <c r="C2409" s="27"/>
      <c r="D2409" s="28"/>
      <c r="E2409" s="27"/>
      <c r="F2409" s="29"/>
      <c r="G2409" s="51" t="s">
        <v>4164</v>
      </c>
      <c r="H2409" s="94">
        <v>0</v>
      </c>
      <c r="I2409" s="94">
        <v>0</v>
      </c>
      <c r="J2409" s="94">
        <v>0</v>
      </c>
      <c r="K2409" s="94">
        <v>0</v>
      </c>
      <c r="L2409" s="94">
        <v>0</v>
      </c>
      <c r="M2409" s="94">
        <v>0</v>
      </c>
      <c r="N2409" s="94">
        <v>0</v>
      </c>
      <c r="O2409" s="94">
        <v>0</v>
      </c>
      <c r="P2409" s="143">
        <v>0</v>
      </c>
    </row>
    <row r="2410" spans="2:16" ht="15" customHeight="1" x14ac:dyDescent="0.2">
      <c r="B2410" s="34"/>
      <c r="C2410" s="35" t="s">
        <v>4165</v>
      </c>
      <c r="D2410" s="35"/>
      <c r="E2410" s="35"/>
      <c r="F2410" s="35"/>
      <c r="G2410" s="52" t="s">
        <v>4164</v>
      </c>
      <c r="H2410" s="74">
        <v>0</v>
      </c>
      <c r="I2410" s="74">
        <v>0</v>
      </c>
      <c r="J2410" s="74">
        <v>0</v>
      </c>
      <c r="K2410" s="74">
        <v>0</v>
      </c>
      <c r="L2410" s="74">
        <v>0</v>
      </c>
      <c r="M2410" s="74">
        <v>0</v>
      </c>
      <c r="N2410" s="74">
        <v>0</v>
      </c>
      <c r="O2410" s="74">
        <v>0</v>
      </c>
      <c r="P2410" s="145">
        <v>0</v>
      </c>
    </row>
    <row r="2411" spans="2:16" ht="15" customHeight="1" x14ac:dyDescent="0.2">
      <c r="B2411" s="65"/>
      <c r="C2411" s="39"/>
      <c r="D2411" s="39" t="s">
        <v>4166</v>
      </c>
      <c r="E2411" s="39"/>
      <c r="F2411" s="39"/>
      <c r="G2411" s="53" t="s">
        <v>26</v>
      </c>
      <c r="H2411" s="40">
        <v>0</v>
      </c>
      <c r="I2411" s="40">
        <v>0</v>
      </c>
      <c r="J2411" s="40">
        <v>0</v>
      </c>
      <c r="K2411" s="40">
        <v>0</v>
      </c>
      <c r="L2411" s="40">
        <v>0</v>
      </c>
      <c r="M2411" s="40">
        <v>0</v>
      </c>
      <c r="N2411" s="40">
        <v>0</v>
      </c>
      <c r="O2411" s="40">
        <v>0</v>
      </c>
      <c r="P2411" s="133">
        <v>0</v>
      </c>
    </row>
    <row r="2412" spans="2:16" ht="15" customHeight="1" x14ac:dyDescent="0.2">
      <c r="B2412" s="25"/>
      <c r="C2412" s="24"/>
      <c r="D2412" s="24"/>
      <c r="E2412" s="24" t="s">
        <v>4167</v>
      </c>
      <c r="F2412" s="24"/>
      <c r="G2412" s="57" t="s">
        <v>26</v>
      </c>
      <c r="H2412" s="26">
        <v>0</v>
      </c>
      <c r="I2412" s="26">
        <v>0</v>
      </c>
      <c r="J2412" s="26">
        <v>0</v>
      </c>
      <c r="K2412" s="26">
        <v>0</v>
      </c>
      <c r="L2412" s="26">
        <v>0</v>
      </c>
      <c r="M2412" s="26">
        <v>0</v>
      </c>
      <c r="N2412" s="26">
        <v>0</v>
      </c>
      <c r="O2412" s="26">
        <v>0</v>
      </c>
      <c r="P2412" s="137">
        <v>0</v>
      </c>
    </row>
    <row r="2413" spans="2:16" ht="15" customHeight="1" x14ac:dyDescent="0.2">
      <c r="B2413" s="61"/>
      <c r="C2413" s="62"/>
      <c r="D2413" s="62"/>
      <c r="E2413" s="62"/>
      <c r="F2413" s="45" t="s">
        <v>4168</v>
      </c>
      <c r="G2413" s="55" t="s">
        <v>26</v>
      </c>
      <c r="H2413" s="46">
        <v>0</v>
      </c>
      <c r="I2413" s="46">
        <v>0</v>
      </c>
      <c r="J2413" s="46">
        <v>0</v>
      </c>
      <c r="K2413" s="46">
        <v>0</v>
      </c>
      <c r="L2413" s="46">
        <v>0</v>
      </c>
      <c r="M2413" s="46">
        <v>0</v>
      </c>
      <c r="N2413" s="46">
        <v>0</v>
      </c>
      <c r="O2413" s="46">
        <v>0</v>
      </c>
      <c r="P2413" s="135">
        <v>0</v>
      </c>
    </row>
    <row r="2414" spans="2:16" ht="15" customHeight="1" thickBot="1" x14ac:dyDescent="0.25">
      <c r="B2414" s="75"/>
      <c r="C2414" s="76"/>
      <c r="D2414" s="76"/>
      <c r="E2414" s="76"/>
      <c r="F2414" s="77"/>
      <c r="G2414" s="78"/>
      <c r="H2414" s="79">
        <v>0</v>
      </c>
      <c r="I2414" s="79">
        <v>0</v>
      </c>
      <c r="J2414" s="79">
        <v>0</v>
      </c>
      <c r="K2414" s="79">
        <v>0</v>
      </c>
      <c r="L2414" s="79">
        <v>0</v>
      </c>
      <c r="M2414" s="79">
        <v>0</v>
      </c>
      <c r="N2414" s="79">
        <v>0</v>
      </c>
      <c r="O2414" s="79">
        <v>0</v>
      </c>
      <c r="P2414" s="147">
        <v>0</v>
      </c>
    </row>
    <row r="2415" spans="2:16" ht="30" customHeight="1" thickBot="1" x14ac:dyDescent="0.25">
      <c r="B2415" s="50" t="s">
        <v>27</v>
      </c>
      <c r="C2415" s="27"/>
      <c r="D2415" s="28"/>
      <c r="E2415" s="27"/>
      <c r="F2415" s="29"/>
      <c r="G2415" s="51" t="s">
        <v>4169</v>
      </c>
      <c r="H2415" s="94">
        <v>0</v>
      </c>
      <c r="I2415" s="94">
        <v>0</v>
      </c>
      <c r="J2415" s="94">
        <v>0</v>
      </c>
      <c r="K2415" s="94">
        <v>0</v>
      </c>
      <c r="L2415" s="94">
        <v>0</v>
      </c>
      <c r="M2415" s="94">
        <v>0</v>
      </c>
      <c r="N2415" s="94">
        <v>0</v>
      </c>
      <c r="O2415" s="94">
        <v>0</v>
      </c>
      <c r="P2415" s="143">
        <v>0</v>
      </c>
    </row>
    <row r="2416" spans="2:16" ht="15" customHeight="1" x14ac:dyDescent="0.2">
      <c r="B2416" s="34"/>
      <c r="C2416" s="35" t="s">
        <v>4170</v>
      </c>
      <c r="D2416" s="35"/>
      <c r="E2416" s="35"/>
      <c r="F2416" s="35"/>
      <c r="G2416" s="52" t="s">
        <v>4169</v>
      </c>
      <c r="H2416" s="74">
        <v>0</v>
      </c>
      <c r="I2416" s="74">
        <v>0</v>
      </c>
      <c r="J2416" s="74">
        <v>0</v>
      </c>
      <c r="K2416" s="74">
        <v>0</v>
      </c>
      <c r="L2416" s="74">
        <v>0</v>
      </c>
      <c r="M2416" s="74">
        <v>0</v>
      </c>
      <c r="N2416" s="74">
        <v>0</v>
      </c>
      <c r="O2416" s="74">
        <v>0</v>
      </c>
      <c r="P2416" s="145">
        <v>0</v>
      </c>
    </row>
    <row r="2417" spans="2:16" ht="15" customHeight="1" x14ac:dyDescent="0.2">
      <c r="B2417" s="65"/>
      <c r="C2417" s="39"/>
      <c r="D2417" s="39" t="s">
        <v>4171</v>
      </c>
      <c r="E2417" s="39"/>
      <c r="F2417" s="39"/>
      <c r="G2417" s="53" t="s">
        <v>28</v>
      </c>
      <c r="H2417" s="40">
        <v>0</v>
      </c>
      <c r="I2417" s="40">
        <v>0</v>
      </c>
      <c r="J2417" s="40">
        <v>0</v>
      </c>
      <c r="K2417" s="40">
        <v>0</v>
      </c>
      <c r="L2417" s="40">
        <v>0</v>
      </c>
      <c r="M2417" s="40">
        <v>0</v>
      </c>
      <c r="N2417" s="40">
        <v>0</v>
      </c>
      <c r="O2417" s="40">
        <v>0</v>
      </c>
      <c r="P2417" s="133">
        <v>0</v>
      </c>
    </row>
    <row r="2418" spans="2:16" ht="15" customHeight="1" x14ac:dyDescent="0.2">
      <c r="B2418" s="25"/>
      <c r="C2418" s="24"/>
      <c r="D2418" s="24"/>
      <c r="E2418" s="24" t="s">
        <v>4172</v>
      </c>
      <c r="F2418" s="24"/>
      <c r="G2418" s="57" t="s">
        <v>28</v>
      </c>
      <c r="H2418" s="26">
        <v>0</v>
      </c>
      <c r="I2418" s="26">
        <v>0</v>
      </c>
      <c r="J2418" s="26">
        <v>0</v>
      </c>
      <c r="K2418" s="26">
        <v>0</v>
      </c>
      <c r="L2418" s="26">
        <v>0</v>
      </c>
      <c r="M2418" s="26">
        <v>0</v>
      </c>
      <c r="N2418" s="26">
        <v>0</v>
      </c>
      <c r="O2418" s="26">
        <v>0</v>
      </c>
      <c r="P2418" s="137">
        <v>0</v>
      </c>
    </row>
    <row r="2419" spans="2:16" ht="15" customHeight="1" x14ac:dyDescent="0.2">
      <c r="B2419" s="81"/>
      <c r="C2419" s="82"/>
      <c r="D2419" s="82"/>
      <c r="E2419" s="82"/>
      <c r="F2419" s="83" t="s">
        <v>4173</v>
      </c>
      <c r="G2419" s="84" t="s">
        <v>28</v>
      </c>
      <c r="H2419" s="59">
        <v>0</v>
      </c>
      <c r="I2419" s="59">
        <v>0</v>
      </c>
      <c r="J2419" s="59">
        <v>0</v>
      </c>
      <c r="K2419" s="59">
        <v>0</v>
      </c>
      <c r="L2419" s="59">
        <v>0</v>
      </c>
      <c r="M2419" s="59">
        <v>0</v>
      </c>
      <c r="N2419" s="59">
        <v>0</v>
      </c>
      <c r="O2419" s="59">
        <v>0</v>
      </c>
      <c r="P2419" s="139">
        <v>0</v>
      </c>
    </row>
    <row r="2420" spans="2:16" ht="15" customHeight="1" x14ac:dyDescent="0.2">
      <c r="B2420" s="85"/>
      <c r="C2420" s="86"/>
      <c r="D2420" s="86"/>
      <c r="E2420" s="86"/>
      <c r="F2420" s="86"/>
      <c r="G2420" s="96" t="s">
        <v>3</v>
      </c>
      <c r="H2420" s="87">
        <v>452976109.31999999</v>
      </c>
      <c r="I2420" s="87">
        <v>377293753.64999974</v>
      </c>
      <c r="J2420" s="87">
        <v>418543877.57000011</v>
      </c>
      <c r="K2420" s="87">
        <v>481544236.04000026</v>
      </c>
      <c r="L2420" s="87">
        <v>455877168.8499999</v>
      </c>
      <c r="M2420" s="87">
        <v>487956247.89999998</v>
      </c>
      <c r="N2420" s="87">
        <v>530236219.48999947</v>
      </c>
      <c r="O2420" s="87">
        <v>524963483.00000036</v>
      </c>
      <c r="P2420" s="148">
        <v>510399671.24000001</v>
      </c>
    </row>
    <row r="2421" spans="2:16" ht="15" customHeight="1" x14ac:dyDescent="0.2">
      <c r="B2421" s="88"/>
      <c r="C2421" s="89"/>
      <c r="D2421" s="89"/>
      <c r="E2421" s="89"/>
      <c r="F2421" s="89"/>
      <c r="G2421" s="97" t="s">
        <v>4174</v>
      </c>
      <c r="H2421" s="90">
        <v>3395456.9399999976</v>
      </c>
      <c r="I2421" s="90">
        <v>3535484.0500002503</v>
      </c>
      <c r="J2421" s="90">
        <v>3996767.9199998975</v>
      </c>
      <c r="K2421" s="90">
        <v>877224.38999974728</v>
      </c>
      <c r="L2421" s="90">
        <v>2852806.6500000954</v>
      </c>
      <c r="M2421" s="90">
        <v>6422540.9700000286</v>
      </c>
      <c r="N2421" s="90">
        <v>6317307.4200005531</v>
      </c>
      <c r="O2421" s="90">
        <v>3472381.0799996257</v>
      </c>
      <c r="P2421" s="149">
        <v>2608813.9700006843</v>
      </c>
    </row>
    <row r="2422" spans="2:16" ht="15" customHeight="1" thickBot="1" x14ac:dyDescent="0.25">
      <c r="B2422" s="91"/>
      <c r="C2422" s="92"/>
      <c r="D2422" s="92"/>
      <c r="E2422" s="92"/>
      <c r="F2422" s="92"/>
      <c r="G2422" s="98" t="s">
        <v>4376</v>
      </c>
      <c r="H2422" s="93">
        <v>456371566.25999999</v>
      </c>
      <c r="I2422" s="93">
        <v>380829237.69999999</v>
      </c>
      <c r="J2422" s="93">
        <v>422540645.49000001</v>
      </c>
      <c r="K2422" s="93">
        <v>482421460.43000001</v>
      </c>
      <c r="L2422" s="93">
        <v>458729975.5</v>
      </c>
      <c r="M2422" s="93">
        <v>494378788.87</v>
      </c>
      <c r="N2422" s="93">
        <v>536553526.91000003</v>
      </c>
      <c r="O2422" s="93">
        <v>528435864.07999998</v>
      </c>
      <c r="P2422" s="150">
        <v>513008485.21000069</v>
      </c>
    </row>
    <row r="2423" spans="2:16" ht="15" customHeight="1" x14ac:dyDescent="0.2">
      <c r="B2423" s="6" t="s">
        <v>30</v>
      </c>
      <c r="C2423" s="80"/>
    </row>
    <row r="2424" spans="2:16" ht="15" customHeight="1" x14ac:dyDescent="0.2">
      <c r="B2424" s="6"/>
      <c r="E2424" s="10"/>
    </row>
    <row r="2425" spans="2:16" ht="15" customHeight="1" x14ac:dyDescent="0.2">
      <c r="B2425" s="3" t="s">
        <v>29</v>
      </c>
      <c r="E2425" s="10"/>
    </row>
    <row r="2426" spans="2:16" ht="15" customHeight="1" x14ac:dyDescent="0.2">
      <c r="B2426" s="4" t="s">
        <v>4373</v>
      </c>
      <c r="E2426" s="10"/>
    </row>
    <row r="2427" spans="2:16" ht="15" customHeight="1" x14ac:dyDescent="0.2">
      <c r="B2427" s="4" t="s">
        <v>4436</v>
      </c>
      <c r="C2427" s="8"/>
      <c r="D2427" s="8"/>
      <c r="E2427" s="11"/>
    </row>
  </sheetData>
  <mergeCells count="15">
    <mergeCell ref="Q14:Q15"/>
    <mergeCell ref="P14:P15"/>
    <mergeCell ref="H14:H15"/>
    <mergeCell ref="I14:I15"/>
    <mergeCell ref="O14:O15"/>
    <mergeCell ref="N14:N15"/>
    <mergeCell ref="B11:G11"/>
    <mergeCell ref="B13:G13"/>
    <mergeCell ref="B14:F14"/>
    <mergeCell ref="G14:G15"/>
    <mergeCell ref="B12:G12"/>
    <mergeCell ref="J14:J15"/>
    <mergeCell ref="K14:K15"/>
    <mergeCell ref="L14:L15"/>
    <mergeCell ref="M14:M15"/>
  </mergeCells>
  <printOptions horizontalCentered="1"/>
  <pageMargins left="0.19685039370078741" right="0.19685039370078741" top="0.39370078740157483" bottom="0.39370078740157483" header="0.51181102362204722" footer="0.11811023622047245"/>
  <pageSetup paperSize="9" scale="79" fitToHeight="0" orientation="portrait" horizontalDpi="300" verticalDpi="300" r:id="rId1"/>
  <headerFooter alignWithMargins="0"/>
  <rowBreaks count="1" manualBreakCount="1">
    <brk id="2348" min="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31"/>
  <sheetViews>
    <sheetView topLeftCell="C1" zoomScaleNormal="100" workbookViewId="0">
      <selection activeCell="T1323" sqref="T1323"/>
    </sheetView>
  </sheetViews>
  <sheetFormatPr defaultRowHeight="15" x14ac:dyDescent="0.25"/>
  <cols>
    <col min="1" max="1" width="12.42578125" bestFit="1" customWidth="1"/>
    <col min="2" max="2" width="78.5703125" bestFit="1" customWidth="1"/>
    <col min="3" max="14" width="15.7109375" customWidth="1"/>
  </cols>
  <sheetData>
    <row r="1" spans="1:14" s="13" customFormat="1" x14ac:dyDescent="0.25">
      <c r="A1" s="12" t="s">
        <v>4349</v>
      </c>
      <c r="B1" s="12" t="s">
        <v>4350</v>
      </c>
      <c r="C1" s="18">
        <v>44927</v>
      </c>
      <c r="D1" s="18">
        <v>44958</v>
      </c>
      <c r="E1" s="18">
        <v>44986</v>
      </c>
      <c r="F1" s="18">
        <v>45017</v>
      </c>
      <c r="G1" s="18">
        <v>45047</v>
      </c>
      <c r="H1" s="18">
        <v>45078</v>
      </c>
      <c r="I1" s="18">
        <v>45108</v>
      </c>
      <c r="J1" s="18">
        <v>45139</v>
      </c>
      <c r="K1" s="18">
        <v>45170</v>
      </c>
      <c r="L1" s="18">
        <v>45200</v>
      </c>
      <c r="M1" s="18">
        <v>45231</v>
      </c>
      <c r="N1" s="18">
        <v>45261</v>
      </c>
    </row>
    <row r="2" spans="1:14" s="13" customFormat="1" x14ac:dyDescent="0.25">
      <c r="A2" s="99" t="s">
        <v>44</v>
      </c>
      <c r="B2" s="100" t="s">
        <v>45</v>
      </c>
      <c r="C2" s="101">
        <f>IFERROR(VLOOKUP(A2,'[1]Exportar Planilha'!$A$2:$B$882,2,FALSE),0)</f>
        <v>0</v>
      </c>
      <c r="D2" s="117">
        <v>0</v>
      </c>
      <c r="E2" s="101">
        <v>0</v>
      </c>
      <c r="F2" s="117">
        <v>0</v>
      </c>
      <c r="G2" s="101">
        <v>0</v>
      </c>
      <c r="H2" s="117">
        <v>0</v>
      </c>
      <c r="I2" s="101">
        <v>0</v>
      </c>
      <c r="J2" s="117">
        <v>0</v>
      </c>
      <c r="K2" s="101">
        <f>IFERROR(VLOOKUP($A2,'SQL Results'!$A:$B,2,0),0)</f>
        <v>0</v>
      </c>
      <c r="L2" s="117"/>
      <c r="M2" s="101"/>
      <c r="N2" s="117"/>
    </row>
    <row r="3" spans="1:14" s="13" customFormat="1" x14ac:dyDescent="0.25">
      <c r="A3" s="102" t="s">
        <v>46</v>
      </c>
      <c r="B3" s="103" t="s">
        <v>47</v>
      </c>
      <c r="C3" s="101">
        <f>IFERROR(VLOOKUP(A3,'[1]Exportar Planilha'!$A$2:$B$882,2,FALSE),0)</f>
        <v>0</v>
      </c>
      <c r="D3" s="117">
        <v>0</v>
      </c>
      <c r="E3" s="101">
        <v>0</v>
      </c>
      <c r="F3" s="117">
        <v>0</v>
      </c>
      <c r="G3" s="101">
        <v>0</v>
      </c>
      <c r="H3" s="117">
        <v>0</v>
      </c>
      <c r="I3" s="101">
        <v>0</v>
      </c>
      <c r="J3" s="117">
        <v>0</v>
      </c>
      <c r="K3" s="101">
        <f>IFERROR(VLOOKUP($A3,'SQL Results'!$A:$B,2,0),0)</f>
        <v>0</v>
      </c>
      <c r="L3" s="117"/>
      <c r="M3" s="101"/>
      <c r="N3" s="117"/>
    </row>
    <row r="4" spans="1:14" s="13" customFormat="1" x14ac:dyDescent="0.25">
      <c r="A4" s="102" t="s">
        <v>48</v>
      </c>
      <c r="B4" s="103" t="s">
        <v>49</v>
      </c>
      <c r="C4" s="101">
        <f>IFERROR(VLOOKUP(A4,'[1]Exportar Planilha'!$A$2:$B$882,2,FALSE),0)</f>
        <v>0</v>
      </c>
      <c r="D4" s="117">
        <v>0</v>
      </c>
      <c r="E4" s="101">
        <v>0</v>
      </c>
      <c r="F4" s="117">
        <v>0</v>
      </c>
      <c r="G4" s="101">
        <v>0</v>
      </c>
      <c r="H4" s="117">
        <v>0</v>
      </c>
      <c r="I4" s="101">
        <v>0</v>
      </c>
      <c r="J4" s="117">
        <v>0</v>
      </c>
      <c r="K4" s="101">
        <f>IFERROR(VLOOKUP($A4,'SQL Results'!$A:$B,2,0),0)</f>
        <v>0</v>
      </c>
      <c r="L4" s="117"/>
      <c r="M4" s="101"/>
      <c r="N4" s="117"/>
    </row>
    <row r="5" spans="1:14" s="13" customFormat="1" x14ac:dyDescent="0.25">
      <c r="A5" s="102" t="s">
        <v>50</v>
      </c>
      <c r="B5" s="103" t="s">
        <v>51</v>
      </c>
      <c r="C5" s="101">
        <f>IFERROR(VLOOKUP(A5,'[1]Exportar Planilha'!$A$2:$B$882,2,FALSE),0)</f>
        <v>0</v>
      </c>
      <c r="D5" s="117">
        <v>0</v>
      </c>
      <c r="E5" s="101">
        <v>0</v>
      </c>
      <c r="F5" s="117">
        <v>0</v>
      </c>
      <c r="G5" s="101">
        <v>0</v>
      </c>
      <c r="H5" s="117">
        <v>0</v>
      </c>
      <c r="I5" s="101">
        <v>0</v>
      </c>
      <c r="J5" s="117">
        <v>0</v>
      </c>
      <c r="K5" s="101">
        <f>IFERROR(VLOOKUP($A5,'SQL Results'!$A:$B,2,0),0)</f>
        <v>0</v>
      </c>
      <c r="L5" s="117"/>
      <c r="M5" s="101"/>
      <c r="N5" s="117"/>
    </row>
    <row r="6" spans="1:14" s="13" customFormat="1" x14ac:dyDescent="0.25">
      <c r="A6" s="102" t="s">
        <v>54</v>
      </c>
      <c r="B6" s="103" t="s">
        <v>55</v>
      </c>
      <c r="C6" s="101">
        <f>IFERROR(VLOOKUP(A6,'[1]Exportar Planilha'!$A$2:$B$882,2,FALSE),0)</f>
        <v>0</v>
      </c>
      <c r="D6" s="117">
        <v>0</v>
      </c>
      <c r="E6" s="101">
        <v>0</v>
      </c>
      <c r="F6" s="117">
        <v>0</v>
      </c>
      <c r="G6" s="101">
        <v>0</v>
      </c>
      <c r="H6" s="117">
        <v>0</v>
      </c>
      <c r="I6" s="101">
        <v>0</v>
      </c>
      <c r="J6" s="117">
        <v>0</v>
      </c>
      <c r="K6" s="101">
        <f>IFERROR(VLOOKUP($A6,'SQL Results'!$A:$B,2,0),0)</f>
        <v>0</v>
      </c>
      <c r="L6" s="117"/>
      <c r="M6" s="101"/>
      <c r="N6" s="117"/>
    </row>
    <row r="7" spans="1:14" s="13" customFormat="1" x14ac:dyDescent="0.25">
      <c r="A7" s="102" t="s">
        <v>56</v>
      </c>
      <c r="B7" s="103" t="s">
        <v>57</v>
      </c>
      <c r="C7" s="101">
        <f>IFERROR(VLOOKUP(A7,'[1]Exportar Planilha'!$A$2:$B$882,2,FALSE),0)</f>
        <v>0</v>
      </c>
      <c r="D7" s="117">
        <v>0</v>
      </c>
      <c r="E7" s="101">
        <v>0</v>
      </c>
      <c r="F7" s="117">
        <v>0</v>
      </c>
      <c r="G7" s="101">
        <v>0</v>
      </c>
      <c r="H7" s="117">
        <v>0</v>
      </c>
      <c r="I7" s="101">
        <v>0</v>
      </c>
      <c r="J7" s="117">
        <v>0</v>
      </c>
      <c r="K7" s="101">
        <f>IFERROR(VLOOKUP($A7,'SQL Results'!$A:$B,2,0),0)</f>
        <v>0</v>
      </c>
      <c r="L7" s="117"/>
      <c r="M7" s="101"/>
      <c r="N7" s="117"/>
    </row>
    <row r="8" spans="1:14" s="13" customFormat="1" x14ac:dyDescent="0.25">
      <c r="A8" s="102" t="s">
        <v>58</v>
      </c>
      <c r="B8" s="103" t="s">
        <v>59</v>
      </c>
      <c r="C8" s="101">
        <f>IFERROR(VLOOKUP(A8,'[1]Exportar Planilha'!$A$2:$B$882,2,FALSE),0)</f>
        <v>0</v>
      </c>
      <c r="D8" s="117">
        <v>0</v>
      </c>
      <c r="E8" s="101">
        <v>0</v>
      </c>
      <c r="F8" s="117">
        <v>0</v>
      </c>
      <c r="G8" s="101">
        <v>0</v>
      </c>
      <c r="H8" s="117">
        <v>0</v>
      </c>
      <c r="I8" s="101">
        <v>0</v>
      </c>
      <c r="J8" s="117">
        <v>0</v>
      </c>
      <c r="K8" s="101">
        <f>IFERROR(VLOOKUP($A8,'SQL Results'!$A:$B,2,0),0)</f>
        <v>0</v>
      </c>
      <c r="L8" s="117"/>
      <c r="M8" s="101"/>
      <c r="N8" s="117"/>
    </row>
    <row r="9" spans="1:14" s="13" customFormat="1" x14ac:dyDescent="0.25">
      <c r="A9" s="102" t="s">
        <v>62</v>
      </c>
      <c r="B9" s="103" t="s">
        <v>61</v>
      </c>
      <c r="C9" s="101">
        <f>IFERROR(VLOOKUP(A9,'[1]Exportar Planilha'!$A$2:$B$882,2,FALSE),0)</f>
        <v>1192.79</v>
      </c>
      <c r="D9" s="117">
        <v>356.08</v>
      </c>
      <c r="E9" s="101">
        <v>6716.05</v>
      </c>
      <c r="F9" s="117">
        <v>2185.13</v>
      </c>
      <c r="G9" s="101">
        <v>800.3</v>
      </c>
      <c r="H9" s="117">
        <v>981.21</v>
      </c>
      <c r="I9" s="101">
        <v>1646.84</v>
      </c>
      <c r="J9" s="117">
        <v>640.89</v>
      </c>
      <c r="K9" s="101">
        <f>IFERROR(VLOOKUP($A9,'SQL Results'!$A:$B,2,0),0)</f>
        <v>1363.22</v>
      </c>
      <c r="L9" s="117"/>
      <c r="M9" s="101"/>
      <c r="N9" s="117"/>
    </row>
    <row r="10" spans="1:14" s="13" customFormat="1" x14ac:dyDescent="0.25">
      <c r="A10" s="102" t="s">
        <v>65</v>
      </c>
      <c r="B10" s="103" t="s">
        <v>64</v>
      </c>
      <c r="C10" s="101">
        <f>IFERROR(VLOOKUP(A10,'[1]Exportar Planilha'!$A$2:$B$882,2,FALSE),0)</f>
        <v>0</v>
      </c>
      <c r="D10" s="117">
        <v>0</v>
      </c>
      <c r="E10" s="101">
        <v>0</v>
      </c>
      <c r="F10" s="117">
        <v>0</v>
      </c>
      <c r="G10" s="101">
        <v>0</v>
      </c>
      <c r="H10" s="117">
        <v>0</v>
      </c>
      <c r="I10" s="101">
        <v>0</v>
      </c>
      <c r="J10" s="117">
        <v>0</v>
      </c>
      <c r="K10" s="101">
        <f>IFERROR(VLOOKUP($A10,'SQL Results'!$A:$B,2,0),0)</f>
        <v>0</v>
      </c>
      <c r="L10" s="117"/>
      <c r="M10" s="101"/>
      <c r="N10" s="117"/>
    </row>
    <row r="11" spans="1:14" s="13" customFormat="1" x14ac:dyDescent="0.25">
      <c r="A11" s="102" t="s">
        <v>68</v>
      </c>
      <c r="B11" s="103" t="s">
        <v>67</v>
      </c>
      <c r="C11" s="101">
        <f>IFERROR(VLOOKUP(A11,'[1]Exportar Planilha'!$A$2:$B$882,2,FALSE),0)</f>
        <v>0</v>
      </c>
      <c r="D11" s="117">
        <v>0</v>
      </c>
      <c r="E11" s="101">
        <v>0</v>
      </c>
      <c r="F11" s="117">
        <v>0</v>
      </c>
      <c r="G11" s="101">
        <v>0</v>
      </c>
      <c r="H11" s="117">
        <v>0</v>
      </c>
      <c r="I11" s="101">
        <v>0</v>
      </c>
      <c r="J11" s="117">
        <v>0</v>
      </c>
      <c r="K11" s="101">
        <f>IFERROR(VLOOKUP($A11,'SQL Results'!$A:$B,2,0),0)</f>
        <v>0</v>
      </c>
      <c r="L11" s="117"/>
      <c r="M11" s="101"/>
      <c r="N11" s="117"/>
    </row>
    <row r="12" spans="1:14" s="13" customFormat="1" x14ac:dyDescent="0.25">
      <c r="A12" s="102" t="s">
        <v>71</v>
      </c>
      <c r="B12" s="103" t="s">
        <v>72</v>
      </c>
      <c r="C12" s="101">
        <f>IFERROR(VLOOKUP(A12,'[1]Exportar Planilha'!$A$2:$B$882,2,FALSE),0)</f>
        <v>0</v>
      </c>
      <c r="D12" s="117">
        <v>0</v>
      </c>
      <c r="E12" s="101">
        <v>0</v>
      </c>
      <c r="F12" s="117">
        <v>0</v>
      </c>
      <c r="G12" s="101">
        <v>0</v>
      </c>
      <c r="H12" s="117">
        <v>0</v>
      </c>
      <c r="I12" s="101">
        <v>0</v>
      </c>
      <c r="J12" s="117">
        <v>0</v>
      </c>
      <c r="K12" s="101">
        <f>IFERROR(VLOOKUP($A12,'SQL Results'!$A:$B,2,0),0)</f>
        <v>0</v>
      </c>
      <c r="L12" s="117"/>
      <c r="M12" s="101"/>
      <c r="N12" s="117"/>
    </row>
    <row r="13" spans="1:14" s="13" customFormat="1" x14ac:dyDescent="0.25">
      <c r="A13" s="102" t="s">
        <v>73</v>
      </c>
      <c r="B13" s="103" t="s">
        <v>74</v>
      </c>
      <c r="C13" s="101">
        <f>IFERROR(VLOOKUP(A13,'[1]Exportar Planilha'!$A$2:$B$882,2,FALSE),0)</f>
        <v>0</v>
      </c>
      <c r="D13" s="117">
        <v>0</v>
      </c>
      <c r="E13" s="101">
        <v>0</v>
      </c>
      <c r="F13" s="117">
        <v>0</v>
      </c>
      <c r="G13" s="101">
        <v>0</v>
      </c>
      <c r="H13" s="117">
        <v>0</v>
      </c>
      <c r="I13" s="101">
        <v>0</v>
      </c>
      <c r="J13" s="117">
        <v>0</v>
      </c>
      <c r="K13" s="101">
        <f>IFERROR(VLOOKUP($A13,'SQL Results'!$A:$B,2,0),0)</f>
        <v>0</v>
      </c>
      <c r="L13" s="117"/>
      <c r="M13" s="101"/>
      <c r="N13" s="117"/>
    </row>
    <row r="14" spans="1:14" s="13" customFormat="1" x14ac:dyDescent="0.25">
      <c r="A14" s="102" t="s">
        <v>75</v>
      </c>
      <c r="B14" s="103" t="s">
        <v>76</v>
      </c>
      <c r="C14" s="101">
        <f>IFERROR(VLOOKUP(A14,'[1]Exportar Planilha'!$A$2:$B$882,2,FALSE),0)</f>
        <v>0</v>
      </c>
      <c r="D14" s="117">
        <v>0</v>
      </c>
      <c r="E14" s="101">
        <v>0</v>
      </c>
      <c r="F14" s="117">
        <v>0</v>
      </c>
      <c r="G14" s="101">
        <v>0</v>
      </c>
      <c r="H14" s="117">
        <v>0</v>
      </c>
      <c r="I14" s="101">
        <v>0</v>
      </c>
      <c r="J14" s="117">
        <v>0</v>
      </c>
      <c r="K14" s="101">
        <f>IFERROR(VLOOKUP($A14,'SQL Results'!$A:$B,2,0),0)</f>
        <v>0</v>
      </c>
      <c r="L14" s="117"/>
      <c r="M14" s="101"/>
      <c r="N14" s="117"/>
    </row>
    <row r="15" spans="1:14" s="13" customFormat="1" x14ac:dyDescent="0.25">
      <c r="A15" s="102" t="s">
        <v>77</v>
      </c>
      <c r="B15" s="103" t="s">
        <v>78</v>
      </c>
      <c r="C15" s="101">
        <f>IFERROR(VLOOKUP(A15,'[1]Exportar Planilha'!$A$2:$B$882,2,FALSE),0)</f>
        <v>0</v>
      </c>
      <c r="D15" s="117">
        <v>0</v>
      </c>
      <c r="E15" s="101">
        <v>0</v>
      </c>
      <c r="F15" s="117">
        <v>0</v>
      </c>
      <c r="G15" s="101">
        <v>0</v>
      </c>
      <c r="H15" s="117">
        <v>0</v>
      </c>
      <c r="I15" s="101">
        <v>0</v>
      </c>
      <c r="J15" s="117">
        <v>0</v>
      </c>
      <c r="K15" s="101">
        <f>IFERROR(VLOOKUP($A15,'SQL Results'!$A:$B,2,0),0)</f>
        <v>0</v>
      </c>
      <c r="L15" s="117"/>
      <c r="M15" s="101"/>
      <c r="N15" s="117"/>
    </row>
    <row r="16" spans="1:14" s="13" customFormat="1" x14ac:dyDescent="0.25">
      <c r="A16" s="102" t="s">
        <v>81</v>
      </c>
      <c r="B16" s="103" t="s">
        <v>82</v>
      </c>
      <c r="C16" s="101">
        <f>IFERROR(VLOOKUP(A16,'[1]Exportar Planilha'!$A$2:$B$882,2,FALSE),0)</f>
        <v>0</v>
      </c>
      <c r="D16" s="117">
        <v>0</v>
      </c>
      <c r="E16" s="101">
        <v>0</v>
      </c>
      <c r="F16" s="117">
        <v>0</v>
      </c>
      <c r="G16" s="101">
        <v>0</v>
      </c>
      <c r="H16" s="117">
        <v>0</v>
      </c>
      <c r="I16" s="101">
        <v>189</v>
      </c>
      <c r="J16" s="117">
        <v>850.5</v>
      </c>
      <c r="K16" s="101">
        <f>IFERROR(VLOOKUP($A16,'SQL Results'!$A:$B,2,0),0)</f>
        <v>283.5</v>
      </c>
      <c r="L16" s="117"/>
      <c r="M16" s="101"/>
      <c r="N16" s="117"/>
    </row>
    <row r="17" spans="1:14" s="13" customFormat="1" x14ac:dyDescent="0.25">
      <c r="A17" s="102" t="s">
        <v>83</v>
      </c>
      <c r="B17" s="103" t="s">
        <v>84</v>
      </c>
      <c r="C17" s="101">
        <f>IFERROR(VLOOKUP(A17,'[1]Exportar Planilha'!$A$2:$B$882,2,FALSE),0)</f>
        <v>0</v>
      </c>
      <c r="D17" s="117">
        <v>0</v>
      </c>
      <c r="E17" s="101">
        <v>0</v>
      </c>
      <c r="F17" s="117">
        <v>0</v>
      </c>
      <c r="G17" s="101">
        <v>0</v>
      </c>
      <c r="H17" s="117">
        <v>0</v>
      </c>
      <c r="I17" s="101">
        <v>0</v>
      </c>
      <c r="J17" s="117">
        <v>0</v>
      </c>
      <c r="K17" s="101">
        <f>IFERROR(VLOOKUP($A17,'SQL Results'!$A:$B,2,0),0)</f>
        <v>0</v>
      </c>
      <c r="L17" s="117"/>
      <c r="M17" s="101"/>
      <c r="N17" s="117"/>
    </row>
    <row r="18" spans="1:14" s="13" customFormat="1" x14ac:dyDescent="0.25">
      <c r="A18" s="102" t="s">
        <v>85</v>
      </c>
      <c r="B18" s="103" t="s">
        <v>86</v>
      </c>
      <c r="C18" s="101">
        <f>IFERROR(VLOOKUP(A18,'[1]Exportar Planilha'!$A$2:$B$882,2,FALSE),0)</f>
        <v>0</v>
      </c>
      <c r="D18" s="117">
        <v>0</v>
      </c>
      <c r="E18" s="101">
        <v>0</v>
      </c>
      <c r="F18" s="117">
        <v>0</v>
      </c>
      <c r="G18" s="101">
        <v>0</v>
      </c>
      <c r="H18" s="117">
        <v>0</v>
      </c>
      <c r="I18" s="101">
        <v>0</v>
      </c>
      <c r="J18" s="117">
        <v>0</v>
      </c>
      <c r="K18" s="101">
        <f>IFERROR(VLOOKUP($A18,'SQL Results'!$A:$B,2,0),0)</f>
        <v>0</v>
      </c>
      <c r="L18" s="117"/>
      <c r="M18" s="101"/>
      <c r="N18" s="117"/>
    </row>
    <row r="19" spans="1:14" s="13" customFormat="1" x14ac:dyDescent="0.25">
      <c r="A19" s="102" t="s">
        <v>87</v>
      </c>
      <c r="B19" s="103" t="s">
        <v>88</v>
      </c>
      <c r="C19" s="101">
        <f>IFERROR(VLOOKUP(A19,'[1]Exportar Planilha'!$A$2:$B$882,2,FALSE),0)</f>
        <v>0</v>
      </c>
      <c r="D19" s="117">
        <v>0</v>
      </c>
      <c r="E19" s="101">
        <v>0</v>
      </c>
      <c r="F19" s="117">
        <v>0</v>
      </c>
      <c r="G19" s="101">
        <v>0</v>
      </c>
      <c r="H19" s="117">
        <v>0</v>
      </c>
      <c r="I19" s="101">
        <v>0</v>
      </c>
      <c r="J19" s="117">
        <v>0</v>
      </c>
      <c r="K19" s="101">
        <f>IFERROR(VLOOKUP($A19,'SQL Results'!$A:$B,2,0),0)</f>
        <v>0</v>
      </c>
      <c r="L19" s="117"/>
      <c r="M19" s="101"/>
      <c r="N19" s="117"/>
    </row>
    <row r="20" spans="1:14" s="13" customFormat="1" x14ac:dyDescent="0.25">
      <c r="A20" s="102" t="s">
        <v>89</v>
      </c>
      <c r="B20" s="103" t="s">
        <v>90</v>
      </c>
      <c r="C20" s="101">
        <f>IFERROR(VLOOKUP(A20,'[1]Exportar Planilha'!$A$2:$B$882,2,FALSE),0)</f>
        <v>0</v>
      </c>
      <c r="D20" s="117">
        <v>20.309999999999999</v>
      </c>
      <c r="E20" s="101">
        <v>0</v>
      </c>
      <c r="F20" s="117">
        <v>0</v>
      </c>
      <c r="G20" s="101">
        <v>0</v>
      </c>
      <c r="H20" s="117">
        <v>0</v>
      </c>
      <c r="I20" s="101">
        <v>12.46</v>
      </c>
      <c r="J20" s="117">
        <v>0</v>
      </c>
      <c r="K20" s="101">
        <f>IFERROR(VLOOKUP($A20,'SQL Results'!$A:$B,2,0),0)</f>
        <v>0</v>
      </c>
      <c r="L20" s="117"/>
      <c r="M20" s="101"/>
      <c r="N20" s="117"/>
    </row>
    <row r="21" spans="1:14" s="13" customFormat="1" x14ac:dyDescent="0.25">
      <c r="A21" s="102" t="s">
        <v>91</v>
      </c>
      <c r="B21" s="103" t="s">
        <v>92</v>
      </c>
      <c r="C21" s="101">
        <f>IFERROR(VLOOKUP(A21,'[1]Exportar Planilha'!$A$2:$B$882,2,FALSE),0)</f>
        <v>0</v>
      </c>
      <c r="D21" s="117">
        <v>0</v>
      </c>
      <c r="E21" s="101">
        <v>0</v>
      </c>
      <c r="F21" s="117">
        <v>31.44</v>
      </c>
      <c r="G21" s="101">
        <v>0</v>
      </c>
      <c r="H21" s="117">
        <v>29.7</v>
      </c>
      <c r="I21" s="101">
        <v>8.52</v>
      </c>
      <c r="J21" s="117">
        <v>189</v>
      </c>
      <c r="K21" s="101">
        <f>IFERROR(VLOOKUP($A21,'SQL Results'!$A:$B,2,0),0)</f>
        <v>0</v>
      </c>
      <c r="L21" s="117"/>
      <c r="M21" s="101"/>
      <c r="N21" s="117"/>
    </row>
    <row r="22" spans="1:14" s="13" customFormat="1" x14ac:dyDescent="0.25">
      <c r="A22" s="102" t="s">
        <v>93</v>
      </c>
      <c r="B22" s="103" t="s">
        <v>94</v>
      </c>
      <c r="C22" s="101">
        <f>IFERROR(VLOOKUP(A22,'[1]Exportar Planilha'!$A$2:$B$882,2,FALSE),0)</f>
        <v>0</v>
      </c>
      <c r="D22" s="117">
        <v>0</v>
      </c>
      <c r="E22" s="101">
        <v>0</v>
      </c>
      <c r="F22" s="117">
        <v>0</v>
      </c>
      <c r="G22" s="101">
        <v>0</v>
      </c>
      <c r="H22" s="117">
        <v>0</v>
      </c>
      <c r="I22" s="101">
        <v>0</v>
      </c>
      <c r="J22" s="117">
        <v>0</v>
      </c>
      <c r="K22" s="101">
        <f>IFERROR(VLOOKUP($A22,'SQL Results'!$A:$B,2,0),0)</f>
        <v>0</v>
      </c>
      <c r="L22" s="117"/>
      <c r="M22" s="101"/>
      <c r="N22" s="117"/>
    </row>
    <row r="23" spans="1:14" s="13" customFormat="1" x14ac:dyDescent="0.25">
      <c r="A23" s="102" t="s">
        <v>95</v>
      </c>
      <c r="B23" s="103" t="s">
        <v>96</v>
      </c>
      <c r="C23" s="101">
        <f>IFERROR(VLOOKUP(A23,'[1]Exportar Planilha'!$A$2:$B$882,2,FALSE),0)</f>
        <v>0</v>
      </c>
      <c r="D23" s="117">
        <v>0</v>
      </c>
      <c r="E23" s="101">
        <v>0</v>
      </c>
      <c r="F23" s="117">
        <v>0</v>
      </c>
      <c r="G23" s="101">
        <v>0</v>
      </c>
      <c r="H23" s="117">
        <v>0</v>
      </c>
      <c r="I23" s="101">
        <v>0</v>
      </c>
      <c r="J23" s="117">
        <v>0</v>
      </c>
      <c r="K23" s="101">
        <f>IFERROR(VLOOKUP($A23,'SQL Results'!$A:$B,2,0),0)</f>
        <v>0</v>
      </c>
      <c r="L23" s="117"/>
      <c r="M23" s="101"/>
      <c r="N23" s="117"/>
    </row>
    <row r="24" spans="1:14" s="13" customFormat="1" x14ac:dyDescent="0.25">
      <c r="A24" s="102" t="s">
        <v>97</v>
      </c>
      <c r="B24" s="103" t="s">
        <v>98</v>
      </c>
      <c r="C24" s="101">
        <f>IFERROR(VLOOKUP(A24,'[1]Exportar Planilha'!$A$2:$B$882,2,FALSE),0)</f>
        <v>404.68</v>
      </c>
      <c r="D24" s="117">
        <v>318.26</v>
      </c>
      <c r="E24" s="101">
        <v>228.2</v>
      </c>
      <c r="F24" s="117">
        <v>726.22</v>
      </c>
      <c r="G24" s="101">
        <v>43.84</v>
      </c>
      <c r="H24" s="117">
        <v>195.07</v>
      </c>
      <c r="I24" s="101">
        <v>43.64</v>
      </c>
      <c r="J24" s="117">
        <v>103.04</v>
      </c>
      <c r="K24" s="101">
        <f>IFERROR(VLOOKUP($A24,'SQL Results'!$A:$B,2,0),0)</f>
        <v>159.36000000000001</v>
      </c>
      <c r="L24" s="117"/>
      <c r="M24" s="101"/>
      <c r="N24" s="117"/>
    </row>
    <row r="25" spans="1:14" s="13" customFormat="1" x14ac:dyDescent="0.25">
      <c r="A25" s="102" t="s">
        <v>99</v>
      </c>
      <c r="B25" s="103" t="s">
        <v>100</v>
      </c>
      <c r="C25" s="101">
        <f>IFERROR(VLOOKUP(A25,'[1]Exportar Planilha'!$A$2:$B$882,2,FALSE),0)</f>
        <v>58.23</v>
      </c>
      <c r="D25" s="117">
        <v>19.350000000000001</v>
      </c>
      <c r="E25" s="101">
        <v>253.85</v>
      </c>
      <c r="F25" s="117">
        <v>87.95</v>
      </c>
      <c r="G25" s="101">
        <v>240.16</v>
      </c>
      <c r="H25" s="117">
        <v>432.64</v>
      </c>
      <c r="I25" s="101">
        <v>31.87</v>
      </c>
      <c r="J25" s="117">
        <v>58.82</v>
      </c>
      <c r="K25" s="101">
        <f>IFERROR(VLOOKUP($A25,'SQL Results'!$A:$B,2,0),0)</f>
        <v>95.39</v>
      </c>
      <c r="L25" s="117"/>
      <c r="M25" s="101"/>
      <c r="N25" s="117"/>
    </row>
    <row r="26" spans="1:14" s="13" customFormat="1" x14ac:dyDescent="0.25">
      <c r="A26" s="102" t="s">
        <v>105</v>
      </c>
      <c r="B26" s="103" t="s">
        <v>106</v>
      </c>
      <c r="C26" s="101">
        <f>IFERROR(VLOOKUP(A26,'[1]Exportar Planilha'!$A$2:$B$882,2,FALSE),0)</f>
        <v>375.38</v>
      </c>
      <c r="D26" s="117">
        <v>1419.05</v>
      </c>
      <c r="E26" s="101">
        <v>462.32</v>
      </c>
      <c r="F26" s="117">
        <v>474.85</v>
      </c>
      <c r="G26" s="101">
        <v>575.89</v>
      </c>
      <c r="H26" s="117">
        <v>345.71</v>
      </c>
      <c r="I26" s="101">
        <v>975.31</v>
      </c>
      <c r="J26" s="117">
        <v>496.8</v>
      </c>
      <c r="K26" s="101">
        <f>IFERROR(VLOOKUP($A26,'SQL Results'!$A:$B,2,0),0)</f>
        <v>1026.69</v>
      </c>
      <c r="L26" s="117"/>
      <c r="M26" s="101"/>
      <c r="N26" s="117"/>
    </row>
    <row r="27" spans="1:14" s="13" customFormat="1" x14ac:dyDescent="0.25">
      <c r="A27" s="102" t="s">
        <v>107</v>
      </c>
      <c r="B27" s="103" t="s">
        <v>108</v>
      </c>
      <c r="C27" s="101">
        <f>IFERROR(VLOOKUP(A27,'[1]Exportar Planilha'!$A$2:$B$882,2,FALSE),0)</f>
        <v>0</v>
      </c>
      <c r="D27" s="117">
        <v>0</v>
      </c>
      <c r="E27" s="101">
        <v>0</v>
      </c>
      <c r="F27" s="117">
        <v>0</v>
      </c>
      <c r="G27" s="101">
        <v>0</v>
      </c>
      <c r="H27" s="117">
        <v>0</v>
      </c>
      <c r="I27" s="101">
        <v>0</v>
      </c>
      <c r="J27" s="117">
        <v>0</v>
      </c>
      <c r="K27" s="101">
        <f>IFERROR(VLOOKUP($A27,'SQL Results'!$A:$B,2,0),0)</f>
        <v>0</v>
      </c>
      <c r="L27" s="117"/>
      <c r="M27" s="101"/>
      <c r="N27" s="117"/>
    </row>
    <row r="28" spans="1:14" s="13" customFormat="1" x14ac:dyDescent="0.25">
      <c r="A28" s="102" t="s">
        <v>111</v>
      </c>
      <c r="B28" s="103" t="s">
        <v>110</v>
      </c>
      <c r="C28" s="101">
        <f>IFERROR(VLOOKUP(A28,'[1]Exportar Planilha'!$A$2:$B$882,2,FALSE),0)</f>
        <v>0.43</v>
      </c>
      <c r="D28" s="117">
        <v>288.48</v>
      </c>
      <c r="E28" s="101">
        <v>26.41</v>
      </c>
      <c r="F28" s="117">
        <v>288.89999999999998</v>
      </c>
      <c r="G28" s="101">
        <v>881.11</v>
      </c>
      <c r="H28" s="117">
        <v>0</v>
      </c>
      <c r="I28" s="101">
        <v>27.3</v>
      </c>
      <c r="J28" s="117">
        <v>0</v>
      </c>
      <c r="K28" s="101">
        <f>IFERROR(VLOOKUP($A28,'SQL Results'!$A:$B,2,0),0)</f>
        <v>17.04</v>
      </c>
      <c r="L28" s="117"/>
      <c r="M28" s="101"/>
      <c r="N28" s="117"/>
    </row>
    <row r="29" spans="1:14" s="13" customFormat="1" x14ac:dyDescent="0.25">
      <c r="A29" s="102" t="s">
        <v>116</v>
      </c>
      <c r="B29" s="103" t="s">
        <v>115</v>
      </c>
      <c r="C29" s="101">
        <f>IFERROR(VLOOKUP(A29,'[1]Exportar Planilha'!$A$2:$B$882,2,FALSE),0)</f>
        <v>0</v>
      </c>
      <c r="D29" s="117">
        <v>0</v>
      </c>
      <c r="E29" s="101">
        <v>0</v>
      </c>
      <c r="F29" s="117">
        <v>0</v>
      </c>
      <c r="G29" s="101">
        <v>0</v>
      </c>
      <c r="H29" s="117">
        <v>0</v>
      </c>
      <c r="I29" s="101">
        <v>0</v>
      </c>
      <c r="J29" s="117">
        <v>0</v>
      </c>
      <c r="K29" s="101">
        <f>IFERROR(VLOOKUP($A29,'SQL Results'!$A:$B,2,0),0)</f>
        <v>72</v>
      </c>
      <c r="L29" s="117"/>
      <c r="M29" s="101"/>
      <c r="N29" s="117"/>
    </row>
    <row r="30" spans="1:14" s="13" customFormat="1" x14ac:dyDescent="0.25">
      <c r="A30" s="102" t="s">
        <v>119</v>
      </c>
      <c r="B30" s="103" t="s">
        <v>118</v>
      </c>
      <c r="C30" s="101">
        <f>IFERROR(VLOOKUP(A30,'[1]Exportar Planilha'!$A$2:$B$882,2,FALSE),0)</f>
        <v>0</v>
      </c>
      <c r="D30" s="117">
        <v>0</v>
      </c>
      <c r="E30" s="101">
        <v>16.100000000000001</v>
      </c>
      <c r="F30" s="117">
        <v>0</v>
      </c>
      <c r="G30" s="101">
        <v>0</v>
      </c>
      <c r="H30" s="117">
        <v>0</v>
      </c>
      <c r="I30" s="101">
        <v>0</v>
      </c>
      <c r="J30" s="117">
        <v>0</v>
      </c>
      <c r="K30" s="101">
        <f>IFERROR(VLOOKUP($A30,'SQL Results'!$A:$B,2,0),0)</f>
        <v>0</v>
      </c>
      <c r="L30" s="117"/>
      <c r="M30" s="101"/>
      <c r="N30" s="117"/>
    </row>
    <row r="31" spans="1:14" s="13" customFormat="1" x14ac:dyDescent="0.25">
      <c r="A31" s="102" t="s">
        <v>122</v>
      </c>
      <c r="B31" s="103" t="s">
        <v>123</v>
      </c>
      <c r="C31" s="101">
        <f>IFERROR(VLOOKUP(A31,'[1]Exportar Planilha'!$A$2:$B$882,2,FALSE),0)</f>
        <v>0</v>
      </c>
      <c r="D31" s="117">
        <v>0</v>
      </c>
      <c r="E31" s="101">
        <v>0</v>
      </c>
      <c r="F31" s="117">
        <v>9.56</v>
      </c>
      <c r="G31" s="101">
        <v>0</v>
      </c>
      <c r="H31" s="117">
        <v>0</v>
      </c>
      <c r="I31" s="101">
        <v>0</v>
      </c>
      <c r="J31" s="117">
        <v>0</v>
      </c>
      <c r="K31" s="101">
        <f>IFERROR(VLOOKUP($A31,'SQL Results'!$A:$B,2,0),0)</f>
        <v>0</v>
      </c>
      <c r="L31" s="117"/>
      <c r="M31" s="101"/>
      <c r="N31" s="117"/>
    </row>
    <row r="32" spans="1:14" s="13" customFormat="1" x14ac:dyDescent="0.25">
      <c r="A32" s="102" t="s">
        <v>124</v>
      </c>
      <c r="B32" s="103" t="s">
        <v>125</v>
      </c>
      <c r="C32" s="101">
        <f>IFERROR(VLOOKUP(A32,'[1]Exportar Planilha'!$A$2:$B$882,2,FALSE),0)</f>
        <v>76.47</v>
      </c>
      <c r="D32" s="117">
        <v>0</v>
      </c>
      <c r="E32" s="101">
        <v>332.78</v>
      </c>
      <c r="F32" s="117">
        <v>2151.1799999999998</v>
      </c>
      <c r="G32" s="101">
        <v>158.02000000000001</v>
      </c>
      <c r="H32" s="117">
        <v>7.12</v>
      </c>
      <c r="I32" s="101">
        <v>26.4</v>
      </c>
      <c r="J32" s="117">
        <v>0</v>
      </c>
      <c r="K32" s="101">
        <f>IFERROR(VLOOKUP($A32,'SQL Results'!$A:$B,2,0),0)</f>
        <v>0</v>
      </c>
      <c r="L32" s="117"/>
      <c r="M32" s="101"/>
      <c r="N32" s="117"/>
    </row>
    <row r="33" spans="1:14" s="13" customFormat="1" x14ac:dyDescent="0.25">
      <c r="A33" s="102" t="s">
        <v>126</v>
      </c>
      <c r="B33" s="103" t="s">
        <v>127</v>
      </c>
      <c r="C33" s="101">
        <f>IFERROR(VLOOKUP(A33,'[1]Exportar Planilha'!$A$2:$B$882,2,FALSE),0)</f>
        <v>0</v>
      </c>
      <c r="D33" s="117">
        <v>0</v>
      </c>
      <c r="E33" s="101">
        <v>0</v>
      </c>
      <c r="F33" s="117">
        <v>0</v>
      </c>
      <c r="G33" s="101">
        <v>0</v>
      </c>
      <c r="H33" s="117">
        <v>0</v>
      </c>
      <c r="I33" s="101">
        <v>0</v>
      </c>
      <c r="J33" s="117">
        <v>0</v>
      </c>
      <c r="K33" s="101">
        <f>IFERROR(VLOOKUP($A33,'SQL Results'!$A:$B,2,0),0)</f>
        <v>0</v>
      </c>
      <c r="L33" s="117"/>
      <c r="M33" s="101"/>
      <c r="N33" s="117"/>
    </row>
    <row r="34" spans="1:14" s="13" customFormat="1" x14ac:dyDescent="0.25">
      <c r="A34" s="102" t="s">
        <v>128</v>
      </c>
      <c r="B34" s="103" t="s">
        <v>129</v>
      </c>
      <c r="C34" s="101">
        <f>IFERROR(VLOOKUP(A34,'[1]Exportar Planilha'!$A$2:$B$882,2,FALSE),0)</f>
        <v>0</v>
      </c>
      <c r="D34" s="117">
        <v>0</v>
      </c>
      <c r="E34" s="101">
        <v>0</v>
      </c>
      <c r="F34" s="117">
        <v>0</v>
      </c>
      <c r="G34" s="101">
        <v>0</v>
      </c>
      <c r="H34" s="117">
        <v>0</v>
      </c>
      <c r="I34" s="101">
        <v>0</v>
      </c>
      <c r="J34" s="117">
        <v>0</v>
      </c>
      <c r="K34" s="101">
        <f>IFERROR(VLOOKUP($A34,'SQL Results'!$A:$B,2,0),0)</f>
        <v>0</v>
      </c>
      <c r="L34" s="117"/>
      <c r="M34" s="101"/>
      <c r="N34" s="117"/>
    </row>
    <row r="35" spans="1:14" s="13" customFormat="1" x14ac:dyDescent="0.25">
      <c r="A35" s="102" t="s">
        <v>130</v>
      </c>
      <c r="B35" s="103" t="s">
        <v>131</v>
      </c>
      <c r="C35" s="101">
        <f>IFERROR(VLOOKUP(A35,'[1]Exportar Planilha'!$A$2:$B$882,2,FALSE),0)</f>
        <v>0</v>
      </c>
      <c r="D35" s="117">
        <v>0</v>
      </c>
      <c r="E35" s="101">
        <v>0</v>
      </c>
      <c r="F35" s="117">
        <v>0</v>
      </c>
      <c r="G35" s="101">
        <v>0</v>
      </c>
      <c r="H35" s="117">
        <v>0</v>
      </c>
      <c r="I35" s="101">
        <v>300.07</v>
      </c>
      <c r="J35" s="117">
        <v>0</v>
      </c>
      <c r="K35" s="101">
        <f>IFERROR(VLOOKUP($A35,'SQL Results'!$A:$B,2,0),0)</f>
        <v>0</v>
      </c>
      <c r="L35" s="117"/>
      <c r="M35" s="101"/>
      <c r="N35" s="117"/>
    </row>
    <row r="36" spans="1:14" s="13" customFormat="1" x14ac:dyDescent="0.25">
      <c r="A36" s="102" t="s">
        <v>132</v>
      </c>
      <c r="B36" s="103" t="s">
        <v>133</v>
      </c>
      <c r="C36" s="101">
        <f>IFERROR(VLOOKUP(A36,'[1]Exportar Planilha'!$A$2:$B$882,2,FALSE),0)</f>
        <v>0</v>
      </c>
      <c r="D36" s="117">
        <v>0</v>
      </c>
      <c r="E36" s="101">
        <v>0</v>
      </c>
      <c r="F36" s="117">
        <v>0</v>
      </c>
      <c r="G36" s="101">
        <v>0</v>
      </c>
      <c r="H36" s="117">
        <v>0</v>
      </c>
      <c r="I36" s="101">
        <v>0</v>
      </c>
      <c r="J36" s="117">
        <v>0</v>
      </c>
      <c r="K36" s="101">
        <f>IFERROR(VLOOKUP($A36,'SQL Results'!$A:$B,2,0),0)</f>
        <v>0</v>
      </c>
      <c r="L36" s="117"/>
      <c r="M36" s="101"/>
      <c r="N36" s="117"/>
    </row>
    <row r="37" spans="1:14" s="13" customFormat="1" x14ac:dyDescent="0.25">
      <c r="A37" s="102" t="s">
        <v>134</v>
      </c>
      <c r="B37" s="103" t="s">
        <v>135</v>
      </c>
      <c r="C37" s="101">
        <f>IFERROR(VLOOKUP(A37,'[1]Exportar Planilha'!$A$2:$B$882,2,FALSE),0)</f>
        <v>0</v>
      </c>
      <c r="D37" s="117">
        <v>0</v>
      </c>
      <c r="E37" s="101">
        <v>0</v>
      </c>
      <c r="F37" s="117">
        <v>0</v>
      </c>
      <c r="G37" s="101">
        <v>0</v>
      </c>
      <c r="H37" s="117">
        <v>0</v>
      </c>
      <c r="I37" s="101">
        <v>0</v>
      </c>
      <c r="J37" s="117">
        <v>0</v>
      </c>
      <c r="K37" s="101">
        <f>IFERROR(VLOOKUP($A37,'SQL Results'!$A:$B,2,0),0)</f>
        <v>0</v>
      </c>
      <c r="L37" s="117"/>
      <c r="M37" s="101"/>
      <c r="N37" s="117"/>
    </row>
    <row r="38" spans="1:14" s="13" customFormat="1" x14ac:dyDescent="0.25">
      <c r="A38" s="102" t="s">
        <v>136</v>
      </c>
      <c r="B38" s="103" t="s">
        <v>137</v>
      </c>
      <c r="C38" s="101">
        <f>IFERROR(VLOOKUP(A38,'[1]Exportar Planilha'!$A$2:$B$882,2,FALSE),0)</f>
        <v>0</v>
      </c>
      <c r="D38" s="117">
        <v>0</v>
      </c>
      <c r="E38" s="101">
        <v>0</v>
      </c>
      <c r="F38" s="117">
        <v>0</v>
      </c>
      <c r="G38" s="101">
        <v>0</v>
      </c>
      <c r="H38" s="117">
        <v>0</v>
      </c>
      <c r="I38" s="101">
        <v>0</v>
      </c>
      <c r="J38" s="117">
        <v>0</v>
      </c>
      <c r="K38" s="101">
        <f>IFERROR(VLOOKUP($A38,'SQL Results'!$A:$B,2,0),0)</f>
        <v>0</v>
      </c>
      <c r="L38" s="117"/>
      <c r="M38" s="101"/>
      <c r="N38" s="117"/>
    </row>
    <row r="39" spans="1:14" s="13" customFormat="1" x14ac:dyDescent="0.25">
      <c r="A39" s="102" t="s">
        <v>138</v>
      </c>
      <c r="B39" s="103" t="s">
        <v>139</v>
      </c>
      <c r="C39" s="101">
        <f>IFERROR(VLOOKUP(A39,'[1]Exportar Planilha'!$A$2:$B$882,2,FALSE),0)</f>
        <v>12.86</v>
      </c>
      <c r="D39" s="117">
        <v>0</v>
      </c>
      <c r="E39" s="101">
        <v>0</v>
      </c>
      <c r="F39" s="117">
        <v>0.41</v>
      </c>
      <c r="G39" s="101">
        <v>0</v>
      </c>
      <c r="H39" s="117">
        <v>2.9</v>
      </c>
      <c r="I39" s="101">
        <v>0</v>
      </c>
      <c r="J39" s="117">
        <v>0</v>
      </c>
      <c r="K39" s="101">
        <f>IFERROR(VLOOKUP($A39,'SQL Results'!$A:$B,2,0),0)</f>
        <v>2.89</v>
      </c>
      <c r="L39" s="117"/>
      <c r="M39" s="101"/>
      <c r="N39" s="117"/>
    </row>
    <row r="40" spans="1:14" s="13" customFormat="1" x14ac:dyDescent="0.25">
      <c r="A40" s="102" t="s">
        <v>140</v>
      </c>
      <c r="B40" s="103" t="s">
        <v>141</v>
      </c>
      <c r="C40" s="101">
        <f>IFERROR(VLOOKUP(A40,'[1]Exportar Planilha'!$A$2:$B$882,2,FALSE),0)</f>
        <v>0</v>
      </c>
      <c r="D40" s="117">
        <v>0</v>
      </c>
      <c r="E40" s="101">
        <v>0</v>
      </c>
      <c r="F40" s="117">
        <v>0</v>
      </c>
      <c r="G40" s="101">
        <v>0</v>
      </c>
      <c r="H40" s="117">
        <v>0</v>
      </c>
      <c r="I40" s="101">
        <v>0</v>
      </c>
      <c r="J40" s="117">
        <v>0</v>
      </c>
      <c r="K40" s="101">
        <f>IFERROR(VLOOKUP($A40,'SQL Results'!$A:$B,2,0),0)</f>
        <v>0</v>
      </c>
      <c r="L40" s="117"/>
      <c r="M40" s="101"/>
      <c r="N40" s="117"/>
    </row>
    <row r="41" spans="1:14" s="13" customFormat="1" x14ac:dyDescent="0.25">
      <c r="A41" s="102" t="s">
        <v>142</v>
      </c>
      <c r="B41" s="103" t="s">
        <v>143</v>
      </c>
      <c r="C41" s="101">
        <f>IFERROR(VLOOKUP(A41,'[1]Exportar Planilha'!$A$2:$B$882,2,FALSE),0)</f>
        <v>0</v>
      </c>
      <c r="D41" s="117">
        <v>0</v>
      </c>
      <c r="E41" s="101">
        <v>0</v>
      </c>
      <c r="F41" s="117">
        <v>0</v>
      </c>
      <c r="G41" s="101">
        <v>0</v>
      </c>
      <c r="H41" s="117">
        <v>0</v>
      </c>
      <c r="I41" s="101">
        <v>0</v>
      </c>
      <c r="J41" s="117">
        <v>0</v>
      </c>
      <c r="K41" s="101">
        <f>IFERROR(VLOOKUP($A41,'SQL Results'!$A:$B,2,0),0)</f>
        <v>0</v>
      </c>
      <c r="L41" s="117"/>
      <c r="M41" s="101"/>
      <c r="N41" s="117"/>
    </row>
    <row r="42" spans="1:14" s="13" customFormat="1" x14ac:dyDescent="0.25">
      <c r="A42" s="102" t="s">
        <v>144</v>
      </c>
      <c r="B42" s="103" t="s">
        <v>145</v>
      </c>
      <c r="C42" s="101">
        <f>IFERROR(VLOOKUP(A42,'[1]Exportar Planilha'!$A$2:$B$882,2,FALSE),0)</f>
        <v>0</v>
      </c>
      <c r="D42" s="117">
        <v>0</v>
      </c>
      <c r="E42" s="101">
        <v>0</v>
      </c>
      <c r="F42" s="117">
        <v>0</v>
      </c>
      <c r="G42" s="101">
        <v>0</v>
      </c>
      <c r="H42" s="117">
        <v>67.84</v>
      </c>
      <c r="I42" s="101">
        <v>0</v>
      </c>
      <c r="J42" s="117">
        <v>0</v>
      </c>
      <c r="K42" s="101">
        <f>IFERROR(VLOOKUP($A42,'SQL Results'!$A:$B,2,0),0)</f>
        <v>0</v>
      </c>
      <c r="L42" s="117"/>
      <c r="M42" s="101"/>
      <c r="N42" s="117"/>
    </row>
    <row r="43" spans="1:14" s="13" customFormat="1" x14ac:dyDescent="0.25">
      <c r="A43" s="102" t="s">
        <v>148</v>
      </c>
      <c r="B43" s="103" t="s">
        <v>147</v>
      </c>
      <c r="C43" s="101">
        <f>IFERROR(VLOOKUP(A43,'[1]Exportar Planilha'!$A$2:$B$882,2,FALSE),0)</f>
        <v>47.9</v>
      </c>
      <c r="D43" s="117">
        <v>66.92</v>
      </c>
      <c r="E43" s="101">
        <v>109.74</v>
      </c>
      <c r="F43" s="117">
        <v>45.8</v>
      </c>
      <c r="G43" s="101">
        <v>54.98</v>
      </c>
      <c r="H43" s="117">
        <v>16.600000000000001</v>
      </c>
      <c r="I43" s="101">
        <v>18</v>
      </c>
      <c r="J43" s="117">
        <v>37.549999999999997</v>
      </c>
      <c r="K43" s="101">
        <f>IFERROR(VLOOKUP($A43,'SQL Results'!$A:$B,2,0),0)</f>
        <v>9</v>
      </c>
      <c r="L43" s="117"/>
      <c r="M43" s="101"/>
      <c r="N43" s="117"/>
    </row>
    <row r="44" spans="1:14" s="13" customFormat="1" x14ac:dyDescent="0.25">
      <c r="A44" s="102" t="s">
        <v>151</v>
      </c>
      <c r="B44" s="103" t="s">
        <v>150</v>
      </c>
      <c r="C44" s="101">
        <f>IFERROR(VLOOKUP(A44,'[1]Exportar Planilha'!$A$2:$B$882,2,FALSE),0)</f>
        <v>0</v>
      </c>
      <c r="D44" s="117">
        <v>0</v>
      </c>
      <c r="E44" s="101">
        <v>0</v>
      </c>
      <c r="F44" s="117">
        <v>0</v>
      </c>
      <c r="G44" s="101">
        <v>0</v>
      </c>
      <c r="H44" s="117">
        <v>0</v>
      </c>
      <c r="I44" s="101">
        <v>0</v>
      </c>
      <c r="J44" s="117">
        <v>0</v>
      </c>
      <c r="K44" s="101">
        <f>IFERROR(VLOOKUP($A44,'SQL Results'!$A:$B,2,0),0)</f>
        <v>0</v>
      </c>
      <c r="L44" s="117"/>
      <c r="M44" s="101"/>
      <c r="N44" s="117"/>
    </row>
    <row r="45" spans="1:14" s="13" customFormat="1" x14ac:dyDescent="0.25">
      <c r="A45" s="102" t="s">
        <v>154</v>
      </c>
      <c r="B45" s="103" t="s">
        <v>155</v>
      </c>
      <c r="C45" s="101">
        <f>IFERROR(VLOOKUP(A45,'[1]Exportar Planilha'!$A$2:$B$882,2,FALSE),0)</f>
        <v>0</v>
      </c>
      <c r="D45" s="117">
        <v>0</v>
      </c>
      <c r="E45" s="101">
        <v>0</v>
      </c>
      <c r="F45" s="117">
        <v>0</v>
      </c>
      <c r="G45" s="101">
        <v>0</v>
      </c>
      <c r="H45" s="117">
        <v>0</v>
      </c>
      <c r="I45" s="101">
        <v>0</v>
      </c>
      <c r="J45" s="117">
        <v>0</v>
      </c>
      <c r="K45" s="101">
        <f>IFERROR(VLOOKUP($A45,'SQL Results'!$A:$B,2,0),0)</f>
        <v>0</v>
      </c>
      <c r="L45" s="117"/>
      <c r="M45" s="101"/>
      <c r="N45" s="117"/>
    </row>
    <row r="46" spans="1:14" s="13" customFormat="1" x14ac:dyDescent="0.25">
      <c r="A46" s="102" t="s">
        <v>156</v>
      </c>
      <c r="B46" s="103" t="s">
        <v>157</v>
      </c>
      <c r="C46" s="101">
        <f>IFERROR(VLOOKUP(A46,'[1]Exportar Planilha'!$A$2:$B$882,2,FALSE),0)</f>
        <v>0</v>
      </c>
      <c r="D46" s="117">
        <v>0</v>
      </c>
      <c r="E46" s="101">
        <v>0</v>
      </c>
      <c r="F46" s="117">
        <v>0</v>
      </c>
      <c r="G46" s="101">
        <v>0</v>
      </c>
      <c r="H46" s="117">
        <v>0</v>
      </c>
      <c r="I46" s="101">
        <v>0</v>
      </c>
      <c r="J46" s="117">
        <v>0</v>
      </c>
      <c r="K46" s="101">
        <f>IFERROR(VLOOKUP($A46,'SQL Results'!$A:$B,2,0),0)</f>
        <v>0</v>
      </c>
      <c r="L46" s="117"/>
      <c r="M46" s="101"/>
      <c r="N46" s="117"/>
    </row>
    <row r="47" spans="1:14" s="13" customFormat="1" x14ac:dyDescent="0.25">
      <c r="A47" s="102" t="s">
        <v>158</v>
      </c>
      <c r="B47" s="103" t="s">
        <v>159</v>
      </c>
      <c r="C47" s="101">
        <f>IFERROR(VLOOKUP(A47,'[1]Exportar Planilha'!$A$2:$B$882,2,FALSE),0)</f>
        <v>0</v>
      </c>
      <c r="D47" s="117">
        <v>0</v>
      </c>
      <c r="E47" s="101">
        <v>0</v>
      </c>
      <c r="F47" s="117">
        <v>0</v>
      </c>
      <c r="G47" s="101">
        <v>0</v>
      </c>
      <c r="H47" s="117">
        <v>0</v>
      </c>
      <c r="I47" s="101">
        <v>0</v>
      </c>
      <c r="J47" s="117">
        <v>0</v>
      </c>
      <c r="K47" s="101">
        <f>IFERROR(VLOOKUP($A47,'SQL Results'!$A:$B,2,0),0)</f>
        <v>0</v>
      </c>
      <c r="L47" s="117"/>
      <c r="M47" s="101"/>
      <c r="N47" s="117"/>
    </row>
    <row r="48" spans="1:14" s="13" customFormat="1" x14ac:dyDescent="0.25">
      <c r="A48" s="102" t="s">
        <v>160</v>
      </c>
      <c r="B48" s="103" t="s">
        <v>161</v>
      </c>
      <c r="C48" s="101">
        <f>IFERROR(VLOOKUP(A48,'[1]Exportar Planilha'!$A$2:$B$882,2,FALSE),0)</f>
        <v>0</v>
      </c>
      <c r="D48" s="117">
        <v>0</v>
      </c>
      <c r="E48" s="101">
        <v>0</v>
      </c>
      <c r="F48" s="117">
        <v>0</v>
      </c>
      <c r="G48" s="101">
        <v>0</v>
      </c>
      <c r="H48" s="117">
        <v>0</v>
      </c>
      <c r="I48" s="101">
        <v>0</v>
      </c>
      <c r="J48" s="117">
        <v>0</v>
      </c>
      <c r="K48" s="101">
        <f>IFERROR(VLOOKUP($A48,'SQL Results'!$A:$B,2,0),0)</f>
        <v>0</v>
      </c>
      <c r="L48" s="117"/>
      <c r="M48" s="101"/>
      <c r="N48" s="117"/>
    </row>
    <row r="49" spans="1:14" s="13" customFormat="1" x14ac:dyDescent="0.25">
      <c r="A49" s="102" t="s">
        <v>162</v>
      </c>
      <c r="B49" s="103" t="s">
        <v>163</v>
      </c>
      <c r="C49" s="101">
        <f>IFERROR(VLOOKUP(A49,'[1]Exportar Planilha'!$A$2:$B$882,2,FALSE),0)</f>
        <v>0</v>
      </c>
      <c r="D49" s="117">
        <v>0</v>
      </c>
      <c r="E49" s="101">
        <v>0</v>
      </c>
      <c r="F49" s="117">
        <v>0</v>
      </c>
      <c r="G49" s="101">
        <v>0</v>
      </c>
      <c r="H49" s="117">
        <v>0</v>
      </c>
      <c r="I49" s="101">
        <v>0</v>
      </c>
      <c r="J49" s="117">
        <v>0</v>
      </c>
      <c r="K49" s="101">
        <f>IFERROR(VLOOKUP($A49,'SQL Results'!$A:$B,2,0),0)</f>
        <v>0</v>
      </c>
      <c r="L49" s="117"/>
      <c r="M49" s="101"/>
      <c r="N49" s="117"/>
    </row>
    <row r="50" spans="1:14" s="13" customFormat="1" x14ac:dyDescent="0.25">
      <c r="A50" s="102" t="s">
        <v>164</v>
      </c>
      <c r="B50" s="103" t="s">
        <v>165</v>
      </c>
      <c r="C50" s="101">
        <f>IFERROR(VLOOKUP(A50,'[1]Exportar Planilha'!$A$2:$B$882,2,FALSE),0)</f>
        <v>0</v>
      </c>
      <c r="D50" s="117">
        <v>0</v>
      </c>
      <c r="E50" s="101">
        <v>0</v>
      </c>
      <c r="F50" s="117">
        <v>0</v>
      </c>
      <c r="G50" s="101">
        <v>0</v>
      </c>
      <c r="H50" s="117">
        <v>0</v>
      </c>
      <c r="I50" s="101">
        <v>0</v>
      </c>
      <c r="J50" s="117">
        <v>0</v>
      </c>
      <c r="K50" s="101">
        <f>IFERROR(VLOOKUP($A50,'SQL Results'!$A:$B,2,0),0)</f>
        <v>0</v>
      </c>
      <c r="L50" s="117"/>
      <c r="M50" s="101"/>
      <c r="N50" s="117"/>
    </row>
    <row r="51" spans="1:14" s="13" customFormat="1" x14ac:dyDescent="0.25">
      <c r="A51" s="102" t="s">
        <v>166</v>
      </c>
      <c r="B51" s="103" t="s">
        <v>167</v>
      </c>
      <c r="C51" s="101">
        <f>IFERROR(VLOOKUP(A51,'[1]Exportar Planilha'!$A$2:$B$882,2,FALSE),0)</f>
        <v>7028.08</v>
      </c>
      <c r="D51" s="117">
        <v>1892.43</v>
      </c>
      <c r="E51" s="101">
        <v>7442.1</v>
      </c>
      <c r="F51" s="117">
        <v>9.9600000000000009</v>
      </c>
      <c r="G51" s="101">
        <v>3934.11</v>
      </c>
      <c r="H51" s="117">
        <v>3071.66</v>
      </c>
      <c r="I51" s="101">
        <v>11693.25</v>
      </c>
      <c r="J51" s="117">
        <v>5957.59</v>
      </c>
      <c r="K51" s="101">
        <f>IFERROR(VLOOKUP($A51,'SQL Results'!$A:$B,2,0),0)</f>
        <v>5141.25</v>
      </c>
      <c r="L51" s="117"/>
      <c r="M51" s="101"/>
      <c r="N51" s="117"/>
    </row>
    <row r="52" spans="1:14" s="13" customFormat="1" x14ac:dyDescent="0.25">
      <c r="A52" s="102" t="s">
        <v>172</v>
      </c>
      <c r="B52" s="103" t="s">
        <v>173</v>
      </c>
      <c r="C52" s="101">
        <f>IFERROR(VLOOKUP(A52,'[1]Exportar Planilha'!$A$2:$B$882,2,FALSE),0)</f>
        <v>0</v>
      </c>
      <c r="D52" s="117">
        <v>393.92</v>
      </c>
      <c r="E52" s="101">
        <v>0</v>
      </c>
      <c r="F52" s="117">
        <v>0</v>
      </c>
      <c r="G52" s="101">
        <v>51.2</v>
      </c>
      <c r="H52" s="117">
        <v>73.48</v>
      </c>
      <c r="I52" s="101">
        <v>173.06</v>
      </c>
      <c r="J52" s="117">
        <v>615.52</v>
      </c>
      <c r="K52" s="101">
        <f>IFERROR(VLOOKUP($A52,'SQL Results'!$A:$B,2,0),0)</f>
        <v>108.98</v>
      </c>
      <c r="L52" s="117"/>
      <c r="M52" s="101"/>
      <c r="N52" s="117"/>
    </row>
    <row r="53" spans="1:14" s="13" customFormat="1" x14ac:dyDescent="0.25">
      <c r="A53" s="102" t="s">
        <v>174</v>
      </c>
      <c r="B53" s="103" t="s">
        <v>175</v>
      </c>
      <c r="C53" s="101">
        <f>IFERROR(VLOOKUP(A53,'[1]Exportar Planilha'!$A$2:$B$882,2,FALSE),0)</f>
        <v>0</v>
      </c>
      <c r="D53" s="117">
        <v>0</v>
      </c>
      <c r="E53" s="101">
        <v>0</v>
      </c>
      <c r="F53" s="117">
        <v>0</v>
      </c>
      <c r="G53" s="101">
        <v>0</v>
      </c>
      <c r="H53" s="117">
        <v>0</v>
      </c>
      <c r="I53" s="101">
        <v>0</v>
      </c>
      <c r="J53" s="117">
        <v>0</v>
      </c>
      <c r="K53" s="101">
        <f>IFERROR(VLOOKUP($A53,'SQL Results'!$A:$B,2,0),0)</f>
        <v>0</v>
      </c>
      <c r="L53" s="117"/>
      <c r="M53" s="101"/>
      <c r="N53" s="117"/>
    </row>
    <row r="54" spans="1:14" s="13" customFormat="1" x14ac:dyDescent="0.25">
      <c r="A54" s="102" t="s">
        <v>178</v>
      </c>
      <c r="B54" s="103" t="s">
        <v>177</v>
      </c>
      <c r="C54" s="101">
        <f>IFERROR(VLOOKUP(A54,'[1]Exportar Planilha'!$A$2:$B$882,2,FALSE),0)</f>
        <v>0</v>
      </c>
      <c r="D54" s="117">
        <v>0</v>
      </c>
      <c r="E54" s="101">
        <v>0</v>
      </c>
      <c r="F54" s="117">
        <v>0</v>
      </c>
      <c r="G54" s="101">
        <v>0</v>
      </c>
      <c r="H54" s="117">
        <v>0</v>
      </c>
      <c r="I54" s="101">
        <v>0</v>
      </c>
      <c r="J54" s="117">
        <v>0</v>
      </c>
      <c r="K54" s="101">
        <f>IFERROR(VLOOKUP($A54,'SQL Results'!$A:$B,2,0),0)</f>
        <v>0</v>
      </c>
      <c r="L54" s="117"/>
      <c r="M54" s="101"/>
      <c r="N54" s="117"/>
    </row>
    <row r="55" spans="1:14" s="13" customFormat="1" x14ac:dyDescent="0.25">
      <c r="A55" s="102" t="s">
        <v>183</v>
      </c>
      <c r="B55" s="103" t="s">
        <v>184</v>
      </c>
      <c r="C55" s="101">
        <f>IFERROR(VLOOKUP(A55,'[1]Exportar Planilha'!$A$2:$B$882,2,FALSE),0)</f>
        <v>5479.01</v>
      </c>
      <c r="D55" s="117">
        <v>3728.95</v>
      </c>
      <c r="E55" s="101">
        <v>10647.37</v>
      </c>
      <c r="F55" s="117">
        <v>8883.65</v>
      </c>
      <c r="G55" s="101">
        <v>6803.03</v>
      </c>
      <c r="H55" s="117">
        <v>5323.82</v>
      </c>
      <c r="I55" s="101">
        <v>6326.78</v>
      </c>
      <c r="J55" s="117">
        <v>1755.84</v>
      </c>
      <c r="K55" s="101">
        <f>IFERROR(VLOOKUP($A55,'SQL Results'!$A:$B,2,0),0)</f>
        <v>5935.98</v>
      </c>
      <c r="L55" s="117"/>
      <c r="M55" s="101"/>
      <c r="N55" s="117"/>
    </row>
    <row r="56" spans="1:14" s="13" customFormat="1" x14ac:dyDescent="0.25">
      <c r="A56" s="102" t="s">
        <v>185</v>
      </c>
      <c r="B56" s="103" t="s">
        <v>186</v>
      </c>
      <c r="C56" s="101">
        <f>IFERROR(VLOOKUP(A56,'[1]Exportar Planilha'!$A$2:$B$882,2,FALSE),0)</f>
        <v>949.81</v>
      </c>
      <c r="D56" s="117">
        <v>602.71</v>
      </c>
      <c r="E56" s="101">
        <v>1066.46</v>
      </c>
      <c r="F56" s="117">
        <v>4470.32</v>
      </c>
      <c r="G56" s="101">
        <v>840.8</v>
      </c>
      <c r="H56" s="117">
        <v>791.65</v>
      </c>
      <c r="I56" s="101">
        <v>1789.43</v>
      </c>
      <c r="J56" s="117">
        <v>922.22</v>
      </c>
      <c r="K56" s="101">
        <f>IFERROR(VLOOKUP($A56,'SQL Results'!$A:$B,2,0),0)</f>
        <v>567.91</v>
      </c>
      <c r="L56" s="117"/>
      <c r="M56" s="101"/>
      <c r="N56" s="117"/>
    </row>
    <row r="57" spans="1:14" s="13" customFormat="1" x14ac:dyDescent="0.25">
      <c r="A57" s="102" t="s">
        <v>187</v>
      </c>
      <c r="B57" s="103" t="s">
        <v>188</v>
      </c>
      <c r="C57" s="101">
        <f>IFERROR(VLOOKUP(A57,'[1]Exportar Planilha'!$A$2:$B$882,2,FALSE),0)</f>
        <v>132.44999999999999</v>
      </c>
      <c r="D57" s="117">
        <v>741.43</v>
      </c>
      <c r="E57" s="101">
        <v>386.46</v>
      </c>
      <c r="F57" s="117">
        <v>88.29</v>
      </c>
      <c r="G57" s="101">
        <v>336.38</v>
      </c>
      <c r="H57" s="117">
        <v>130.78</v>
      </c>
      <c r="I57" s="101">
        <v>431.1</v>
      </c>
      <c r="J57" s="117">
        <v>135.94</v>
      </c>
      <c r="K57" s="101">
        <f>IFERROR(VLOOKUP($A57,'SQL Results'!$A:$B,2,0),0)</f>
        <v>466.49</v>
      </c>
      <c r="L57" s="117"/>
      <c r="M57" s="101"/>
      <c r="N57" s="117"/>
    </row>
    <row r="58" spans="1:14" s="13" customFormat="1" x14ac:dyDescent="0.25">
      <c r="A58" s="102" t="s">
        <v>191</v>
      </c>
      <c r="B58" s="103" t="s">
        <v>192</v>
      </c>
      <c r="C58" s="101">
        <f>IFERROR(VLOOKUP(A58,'[1]Exportar Planilha'!$A$2:$B$882,2,FALSE),0)</f>
        <v>0</v>
      </c>
      <c r="D58" s="117">
        <v>0</v>
      </c>
      <c r="E58" s="101">
        <v>0</v>
      </c>
      <c r="F58" s="117">
        <v>0</v>
      </c>
      <c r="G58" s="101">
        <v>0</v>
      </c>
      <c r="H58" s="117">
        <v>0</v>
      </c>
      <c r="I58" s="101">
        <v>0</v>
      </c>
      <c r="J58" s="117">
        <v>0</v>
      </c>
      <c r="K58" s="101">
        <f>IFERROR(VLOOKUP($A58,'SQL Results'!$A:$B,2,0),0)</f>
        <v>0</v>
      </c>
      <c r="L58" s="117"/>
      <c r="M58" s="101"/>
      <c r="N58" s="117"/>
    </row>
    <row r="59" spans="1:14" s="13" customFormat="1" x14ac:dyDescent="0.25">
      <c r="A59" s="104" t="s">
        <v>193</v>
      </c>
      <c r="B59" s="105" t="s">
        <v>194</v>
      </c>
      <c r="C59" s="101">
        <f>IFERROR(VLOOKUP(A59,'[1]Exportar Planilha'!$A$2:$B$882,2,FALSE),0)</f>
        <v>73.099999999999994</v>
      </c>
      <c r="D59" s="117">
        <v>190.9</v>
      </c>
      <c r="E59" s="101">
        <v>391.85</v>
      </c>
      <c r="F59" s="117">
        <v>163.25</v>
      </c>
      <c r="G59" s="101">
        <v>260.62</v>
      </c>
      <c r="H59" s="117">
        <v>224.48</v>
      </c>
      <c r="I59" s="101">
        <v>79.680000000000007</v>
      </c>
      <c r="J59" s="117">
        <v>42.95</v>
      </c>
      <c r="K59" s="101">
        <f>IFERROR(VLOOKUP($A59,'SQL Results'!$A:$B,2,0),0)</f>
        <v>150.54</v>
      </c>
      <c r="L59" s="117"/>
      <c r="M59" s="101"/>
      <c r="N59" s="117"/>
    </row>
    <row r="60" spans="1:14" s="13" customFormat="1" x14ac:dyDescent="0.25">
      <c r="A60" s="104" t="s">
        <v>195</v>
      </c>
      <c r="B60" s="105" t="s">
        <v>196</v>
      </c>
      <c r="C60" s="101">
        <f>IFERROR(VLOOKUP(A60,'[1]Exportar Planilha'!$A$2:$B$882,2,FALSE),0)</f>
        <v>4827.17</v>
      </c>
      <c r="D60" s="117">
        <v>3190.58</v>
      </c>
      <c r="E60" s="101">
        <v>1878.83</v>
      </c>
      <c r="F60" s="117">
        <v>219.58</v>
      </c>
      <c r="G60" s="101">
        <v>0</v>
      </c>
      <c r="H60" s="117">
        <v>0</v>
      </c>
      <c r="I60" s="101">
        <v>0</v>
      </c>
      <c r="J60" s="117">
        <v>338.03</v>
      </c>
      <c r="K60" s="101">
        <f>IFERROR(VLOOKUP($A60,'SQL Results'!$A:$B,2,0),0)</f>
        <v>110.12</v>
      </c>
      <c r="L60" s="117"/>
      <c r="M60" s="101"/>
      <c r="N60" s="117"/>
    </row>
    <row r="61" spans="1:14" s="13" customFormat="1" x14ac:dyDescent="0.25">
      <c r="A61" s="104" t="s">
        <v>199</v>
      </c>
      <c r="B61" s="105" t="s">
        <v>200</v>
      </c>
      <c r="C61" s="101">
        <f>IFERROR(VLOOKUP(A61,'[1]Exportar Planilha'!$A$2:$B$882,2,FALSE),0)</f>
        <v>0</v>
      </c>
      <c r="D61" s="117">
        <v>0</v>
      </c>
      <c r="E61" s="101">
        <v>0</v>
      </c>
      <c r="F61" s="117">
        <v>0</v>
      </c>
      <c r="G61" s="101">
        <v>8.39</v>
      </c>
      <c r="H61" s="117">
        <v>0</v>
      </c>
      <c r="I61" s="101">
        <v>143.06</v>
      </c>
      <c r="J61" s="117">
        <v>0</v>
      </c>
      <c r="K61" s="101">
        <f>IFERROR(VLOOKUP($A61,'SQL Results'!$A:$B,2,0),0)</f>
        <v>0</v>
      </c>
      <c r="L61" s="117"/>
      <c r="M61" s="101"/>
      <c r="N61" s="117"/>
    </row>
    <row r="62" spans="1:14" s="13" customFormat="1" x14ac:dyDescent="0.25">
      <c r="A62" s="104" t="s">
        <v>201</v>
      </c>
      <c r="B62" s="105" t="s">
        <v>202</v>
      </c>
      <c r="C62" s="101">
        <f>IFERROR(VLOOKUP(A62,'[1]Exportar Planilha'!$A$2:$B$882,2,FALSE),0)</f>
        <v>0</v>
      </c>
      <c r="D62" s="117">
        <v>0</v>
      </c>
      <c r="E62" s="101">
        <v>0</v>
      </c>
      <c r="F62" s="117">
        <v>9.56</v>
      </c>
      <c r="G62" s="101">
        <v>0</v>
      </c>
      <c r="H62" s="117">
        <v>0</v>
      </c>
      <c r="I62" s="101">
        <v>0</v>
      </c>
      <c r="J62" s="117">
        <v>0</v>
      </c>
      <c r="K62" s="101">
        <f>IFERROR(VLOOKUP($A62,'SQL Results'!$A:$B,2,0),0)</f>
        <v>0</v>
      </c>
      <c r="L62" s="117"/>
      <c r="M62" s="101"/>
      <c r="N62" s="117"/>
    </row>
    <row r="63" spans="1:14" s="13" customFormat="1" x14ac:dyDescent="0.25">
      <c r="A63" s="104" t="s">
        <v>205</v>
      </c>
      <c r="B63" s="105" t="s">
        <v>204</v>
      </c>
      <c r="C63" s="101">
        <f>IFERROR(VLOOKUP(A63,'[1]Exportar Planilha'!$A$2:$B$882,2,FALSE),0)</f>
        <v>3697.88</v>
      </c>
      <c r="D63" s="117">
        <v>4147.75</v>
      </c>
      <c r="E63" s="101">
        <v>3816.23</v>
      </c>
      <c r="F63" s="117">
        <v>5139.1099999999997</v>
      </c>
      <c r="G63" s="101">
        <v>2270.34</v>
      </c>
      <c r="H63" s="117">
        <v>5306.79</v>
      </c>
      <c r="I63" s="101">
        <v>725.55</v>
      </c>
      <c r="J63" s="117">
        <v>2579.56</v>
      </c>
      <c r="K63" s="101">
        <f>IFERROR(VLOOKUP($A63,'SQL Results'!$A:$B,2,0),0)</f>
        <v>3860.83</v>
      </c>
      <c r="L63" s="117"/>
      <c r="M63" s="101"/>
      <c r="N63" s="117"/>
    </row>
    <row r="64" spans="1:14" s="13" customFormat="1" x14ac:dyDescent="0.25">
      <c r="A64" s="104" t="s">
        <v>208</v>
      </c>
      <c r="B64" s="105" t="s">
        <v>209</v>
      </c>
      <c r="C64" s="101">
        <f>IFERROR(VLOOKUP(A64,'[1]Exportar Planilha'!$A$2:$B$882,2,FALSE),0)</f>
        <v>11036.4</v>
      </c>
      <c r="D64" s="117">
        <v>8552.06</v>
      </c>
      <c r="E64" s="101">
        <v>4519.59</v>
      </c>
      <c r="F64" s="117">
        <v>5450.14</v>
      </c>
      <c r="G64" s="101">
        <v>6666.02</v>
      </c>
      <c r="H64" s="117">
        <v>5792.17</v>
      </c>
      <c r="I64" s="101">
        <v>3871.73</v>
      </c>
      <c r="J64" s="117">
        <v>2786.3</v>
      </c>
      <c r="K64" s="101">
        <f>IFERROR(VLOOKUP($A64,'SQL Results'!$A:$B,2,0),0)</f>
        <v>4187.45</v>
      </c>
      <c r="L64" s="117"/>
      <c r="M64" s="101"/>
      <c r="N64" s="117"/>
    </row>
    <row r="65" spans="1:14" s="13" customFormat="1" x14ac:dyDescent="0.25">
      <c r="A65" s="104" t="s">
        <v>210</v>
      </c>
      <c r="B65" s="105" t="s">
        <v>211</v>
      </c>
      <c r="C65" s="101">
        <f>IFERROR(VLOOKUP(A65,'[1]Exportar Planilha'!$A$2:$B$882,2,FALSE),0)</f>
        <v>80.569999999999993</v>
      </c>
      <c r="D65" s="117">
        <v>80.569999999999993</v>
      </c>
      <c r="E65" s="101">
        <v>80.569999999999993</v>
      </c>
      <c r="F65" s="117">
        <v>80.569999999999993</v>
      </c>
      <c r="G65" s="101">
        <v>80.569999999999993</v>
      </c>
      <c r="H65" s="117">
        <v>0</v>
      </c>
      <c r="I65" s="101">
        <v>230.97</v>
      </c>
      <c r="J65" s="117">
        <v>80.569999999999993</v>
      </c>
      <c r="K65" s="101">
        <f>IFERROR(VLOOKUP($A65,'SQL Results'!$A:$B,2,0),0)</f>
        <v>80.569999999999993</v>
      </c>
      <c r="L65" s="117"/>
      <c r="M65" s="101"/>
      <c r="N65" s="117"/>
    </row>
    <row r="66" spans="1:14" s="13" customFormat="1" x14ac:dyDescent="0.25">
      <c r="A66" s="104" t="s">
        <v>212</v>
      </c>
      <c r="B66" s="105" t="s">
        <v>213</v>
      </c>
      <c r="C66" s="101">
        <f>IFERROR(VLOOKUP(A66,'[1]Exportar Planilha'!$A$2:$B$882,2,FALSE),0)</f>
        <v>0</v>
      </c>
      <c r="D66" s="117">
        <v>0</v>
      </c>
      <c r="E66" s="101">
        <v>0</v>
      </c>
      <c r="F66" s="117">
        <v>0</v>
      </c>
      <c r="G66" s="101">
        <v>0</v>
      </c>
      <c r="H66" s="117">
        <v>1.0900000000000001</v>
      </c>
      <c r="I66" s="101">
        <v>0</v>
      </c>
      <c r="J66" s="117">
        <v>0</v>
      </c>
      <c r="K66" s="101">
        <f>IFERROR(VLOOKUP($A66,'SQL Results'!$A:$B,2,0),0)</f>
        <v>0</v>
      </c>
      <c r="L66" s="117"/>
      <c r="M66" s="101"/>
      <c r="N66" s="117"/>
    </row>
    <row r="67" spans="1:14" s="13" customFormat="1" x14ac:dyDescent="0.25">
      <c r="A67" s="104" t="s">
        <v>214</v>
      </c>
      <c r="B67" s="105" t="s">
        <v>215</v>
      </c>
      <c r="C67" s="101">
        <f>IFERROR(VLOOKUP(A67,'[1]Exportar Planilha'!$A$2:$B$882,2,FALSE),0)</f>
        <v>0</v>
      </c>
      <c r="D67" s="117">
        <v>0</v>
      </c>
      <c r="E67" s="101">
        <v>0</v>
      </c>
      <c r="F67" s="117">
        <v>0</v>
      </c>
      <c r="G67" s="101">
        <v>0</v>
      </c>
      <c r="H67" s="117">
        <v>0</v>
      </c>
      <c r="I67" s="101">
        <v>0</v>
      </c>
      <c r="J67" s="117">
        <v>0</v>
      </c>
      <c r="K67" s="101">
        <f>IFERROR(VLOOKUP($A67,'SQL Results'!$A:$B,2,0),0)</f>
        <v>3.99</v>
      </c>
      <c r="L67" s="117"/>
      <c r="M67" s="101"/>
      <c r="N67" s="117"/>
    </row>
    <row r="68" spans="1:14" s="13" customFormat="1" x14ac:dyDescent="0.25">
      <c r="A68" s="104" t="s">
        <v>216</v>
      </c>
      <c r="B68" s="105" t="s">
        <v>217</v>
      </c>
      <c r="C68" s="101">
        <f>IFERROR(VLOOKUP(A68,'[1]Exportar Planilha'!$A$2:$B$882,2,FALSE),0)</f>
        <v>92.11</v>
      </c>
      <c r="D68" s="117">
        <v>191.98</v>
      </c>
      <c r="E68" s="101">
        <v>86.61</v>
      </c>
      <c r="F68" s="117">
        <v>0</v>
      </c>
      <c r="G68" s="101">
        <v>0</v>
      </c>
      <c r="H68" s="117">
        <v>263.75</v>
      </c>
      <c r="I68" s="101">
        <v>3480.41</v>
      </c>
      <c r="J68" s="117">
        <v>3004.42</v>
      </c>
      <c r="K68" s="101">
        <f>IFERROR(VLOOKUP($A68,'SQL Results'!$A:$B,2,0),0)</f>
        <v>61.64</v>
      </c>
      <c r="L68" s="117"/>
      <c r="M68" s="101"/>
      <c r="N68" s="117"/>
    </row>
    <row r="69" spans="1:14" s="13" customFormat="1" x14ac:dyDescent="0.25">
      <c r="A69" s="104" t="s">
        <v>220</v>
      </c>
      <c r="B69" s="105" t="s">
        <v>221</v>
      </c>
      <c r="C69" s="101">
        <f>IFERROR(VLOOKUP(A69,'[1]Exportar Planilha'!$A$2:$B$882,2,FALSE),0)</f>
        <v>0.89</v>
      </c>
      <c r="D69" s="117">
        <v>12.86</v>
      </c>
      <c r="E69" s="101">
        <v>4.03</v>
      </c>
      <c r="F69" s="117">
        <v>5.86</v>
      </c>
      <c r="G69" s="101">
        <v>3.36</v>
      </c>
      <c r="H69" s="117">
        <v>5.84</v>
      </c>
      <c r="I69" s="101">
        <v>0</v>
      </c>
      <c r="J69" s="117">
        <v>0.52</v>
      </c>
      <c r="K69" s="101">
        <f>IFERROR(VLOOKUP($A69,'SQL Results'!$A:$B,2,0),0)</f>
        <v>10.1</v>
      </c>
      <c r="L69" s="117"/>
      <c r="M69" s="101"/>
      <c r="N69" s="117"/>
    </row>
    <row r="70" spans="1:14" s="13" customFormat="1" x14ac:dyDescent="0.25">
      <c r="A70" s="104" t="s">
        <v>222</v>
      </c>
      <c r="B70" s="105" t="s">
        <v>223</v>
      </c>
      <c r="C70" s="101">
        <f>IFERROR(VLOOKUP(A70,'[1]Exportar Planilha'!$A$2:$B$882,2,FALSE),0)</f>
        <v>0</v>
      </c>
      <c r="D70" s="117">
        <v>0</v>
      </c>
      <c r="E70" s="101">
        <v>0</v>
      </c>
      <c r="F70" s="117">
        <v>0</v>
      </c>
      <c r="G70" s="101">
        <v>9.3000000000000007</v>
      </c>
      <c r="H70" s="117">
        <v>55.83</v>
      </c>
      <c r="I70" s="101">
        <v>0</v>
      </c>
      <c r="J70" s="117">
        <v>22.12</v>
      </c>
      <c r="K70" s="101">
        <f>IFERROR(VLOOKUP($A70,'SQL Results'!$A:$B,2,0),0)</f>
        <v>17.86</v>
      </c>
      <c r="L70" s="117"/>
      <c r="M70" s="101"/>
      <c r="N70" s="117"/>
    </row>
    <row r="71" spans="1:14" s="13" customFormat="1" x14ac:dyDescent="0.25">
      <c r="A71" s="104" t="s">
        <v>224</v>
      </c>
      <c r="B71" s="105" t="s">
        <v>225</v>
      </c>
      <c r="C71" s="101">
        <f>IFERROR(VLOOKUP(A71,'[1]Exportar Planilha'!$A$2:$B$882,2,FALSE),0)</f>
        <v>0</v>
      </c>
      <c r="D71" s="117">
        <v>0</v>
      </c>
      <c r="E71" s="101">
        <v>0</v>
      </c>
      <c r="F71" s="117">
        <v>0</v>
      </c>
      <c r="G71" s="101">
        <v>0</v>
      </c>
      <c r="H71" s="117">
        <v>0</v>
      </c>
      <c r="I71" s="101">
        <v>0</v>
      </c>
      <c r="J71" s="117">
        <v>0</v>
      </c>
      <c r="K71" s="101">
        <f>IFERROR(VLOOKUP($A71,'SQL Results'!$A:$B,2,0),0)</f>
        <v>0</v>
      </c>
      <c r="L71" s="117"/>
      <c r="M71" s="101"/>
      <c r="N71" s="117"/>
    </row>
    <row r="72" spans="1:14" s="13" customFormat="1" x14ac:dyDescent="0.25">
      <c r="A72" s="104" t="s">
        <v>226</v>
      </c>
      <c r="B72" s="105" t="s">
        <v>227</v>
      </c>
      <c r="C72" s="101">
        <f>IFERROR(VLOOKUP(A72,'[1]Exportar Planilha'!$A$2:$B$882,2,FALSE),0)</f>
        <v>0</v>
      </c>
      <c r="D72" s="117">
        <v>0</v>
      </c>
      <c r="E72" s="101">
        <v>0</v>
      </c>
      <c r="F72" s="117">
        <v>0</v>
      </c>
      <c r="G72" s="101">
        <v>0</v>
      </c>
      <c r="H72" s="117">
        <v>0</v>
      </c>
      <c r="I72" s="101">
        <v>0</v>
      </c>
      <c r="J72" s="117">
        <v>0</v>
      </c>
      <c r="K72" s="101">
        <f>IFERROR(VLOOKUP($A72,'SQL Results'!$A:$B,2,0),0)</f>
        <v>0</v>
      </c>
      <c r="L72" s="117"/>
      <c r="M72" s="101"/>
      <c r="N72" s="117"/>
    </row>
    <row r="73" spans="1:14" s="13" customFormat="1" x14ac:dyDescent="0.25">
      <c r="A73" s="104" t="s">
        <v>228</v>
      </c>
      <c r="B73" s="105" t="s">
        <v>229</v>
      </c>
      <c r="C73" s="101">
        <f>IFERROR(VLOOKUP(A73,'[1]Exportar Planilha'!$A$2:$B$882,2,FALSE),0)</f>
        <v>0</v>
      </c>
      <c r="D73" s="117">
        <v>0</v>
      </c>
      <c r="E73" s="101">
        <v>0</v>
      </c>
      <c r="F73" s="117">
        <v>0</v>
      </c>
      <c r="G73" s="101">
        <v>0</v>
      </c>
      <c r="H73" s="117">
        <v>0</v>
      </c>
      <c r="I73" s="101">
        <v>0</v>
      </c>
      <c r="J73" s="117">
        <v>0</v>
      </c>
      <c r="K73" s="101">
        <f>IFERROR(VLOOKUP($A73,'SQL Results'!$A:$B,2,0),0)</f>
        <v>0</v>
      </c>
      <c r="L73" s="117"/>
      <c r="M73" s="101"/>
      <c r="N73" s="117"/>
    </row>
    <row r="74" spans="1:14" s="13" customFormat="1" x14ac:dyDescent="0.25">
      <c r="A74" s="104" t="s">
        <v>233</v>
      </c>
      <c r="B74" s="105" t="s">
        <v>234</v>
      </c>
      <c r="C74" s="101">
        <f>IFERROR(VLOOKUP(A74,'[1]Exportar Planilha'!$A$2:$B$882,2,FALSE),0)</f>
        <v>0</v>
      </c>
      <c r="D74" s="117">
        <v>0</v>
      </c>
      <c r="E74" s="101">
        <v>0</v>
      </c>
      <c r="F74" s="117">
        <v>0</v>
      </c>
      <c r="G74" s="101">
        <v>0</v>
      </c>
      <c r="H74" s="117">
        <v>0</v>
      </c>
      <c r="I74" s="101">
        <v>0</v>
      </c>
      <c r="J74" s="117">
        <v>0</v>
      </c>
      <c r="K74" s="101">
        <f>IFERROR(VLOOKUP($A74,'SQL Results'!$A:$B,2,0),0)</f>
        <v>0</v>
      </c>
      <c r="L74" s="117"/>
      <c r="M74" s="101"/>
      <c r="N74" s="117"/>
    </row>
    <row r="75" spans="1:14" s="13" customFormat="1" x14ac:dyDescent="0.25">
      <c r="A75" s="104" t="s">
        <v>235</v>
      </c>
      <c r="B75" s="105" t="s">
        <v>236</v>
      </c>
      <c r="C75" s="101">
        <f>IFERROR(VLOOKUP(A75,'[1]Exportar Planilha'!$A$2:$B$882,2,FALSE),0)</f>
        <v>0</v>
      </c>
      <c r="D75" s="117">
        <v>0</v>
      </c>
      <c r="E75" s="101">
        <v>0</v>
      </c>
      <c r="F75" s="117">
        <v>0</v>
      </c>
      <c r="G75" s="101">
        <v>0</v>
      </c>
      <c r="H75" s="117">
        <v>0</v>
      </c>
      <c r="I75" s="101">
        <v>0</v>
      </c>
      <c r="J75" s="117">
        <v>0</v>
      </c>
      <c r="K75" s="101">
        <f>IFERROR(VLOOKUP($A75,'SQL Results'!$A:$B,2,0),0)</f>
        <v>0</v>
      </c>
      <c r="L75" s="117"/>
      <c r="M75" s="101"/>
      <c r="N75" s="117"/>
    </row>
    <row r="76" spans="1:14" s="13" customFormat="1" x14ac:dyDescent="0.25">
      <c r="A76" s="104" t="s">
        <v>237</v>
      </c>
      <c r="B76" s="105" t="s">
        <v>238</v>
      </c>
      <c r="C76" s="101">
        <f>IFERROR(VLOOKUP(A76,'[1]Exportar Planilha'!$A$2:$B$882,2,FALSE),0)</f>
        <v>0</v>
      </c>
      <c r="D76" s="117">
        <v>0</v>
      </c>
      <c r="E76" s="101">
        <v>0</v>
      </c>
      <c r="F76" s="117">
        <v>0</v>
      </c>
      <c r="G76" s="101">
        <v>0</v>
      </c>
      <c r="H76" s="117">
        <v>0</v>
      </c>
      <c r="I76" s="101">
        <v>0</v>
      </c>
      <c r="J76" s="117">
        <v>0</v>
      </c>
      <c r="K76" s="101">
        <f>IFERROR(VLOOKUP($A76,'SQL Results'!$A:$B,2,0),0)</f>
        <v>0</v>
      </c>
      <c r="L76" s="117"/>
      <c r="M76" s="101"/>
      <c r="N76" s="117"/>
    </row>
    <row r="77" spans="1:14" s="13" customFormat="1" x14ac:dyDescent="0.25">
      <c r="A77" s="104" t="s">
        <v>239</v>
      </c>
      <c r="B77" s="105" t="s">
        <v>240</v>
      </c>
      <c r="C77" s="101">
        <f>IFERROR(VLOOKUP(A77,'[1]Exportar Planilha'!$A$2:$B$882,2,FALSE),0)</f>
        <v>7454.02</v>
      </c>
      <c r="D77" s="117">
        <v>0</v>
      </c>
      <c r="E77" s="101">
        <v>775.45</v>
      </c>
      <c r="F77" s="117">
        <v>0</v>
      </c>
      <c r="G77" s="101">
        <v>0</v>
      </c>
      <c r="H77" s="117">
        <v>6632.06</v>
      </c>
      <c r="I77" s="101">
        <v>1785.68</v>
      </c>
      <c r="J77" s="117">
        <v>2111.21</v>
      </c>
      <c r="K77" s="101">
        <f>IFERROR(VLOOKUP($A77,'SQL Results'!$A:$B,2,0),0)</f>
        <v>5077.96</v>
      </c>
      <c r="L77" s="117"/>
      <c r="M77" s="101"/>
      <c r="N77" s="117"/>
    </row>
    <row r="78" spans="1:14" s="13" customFormat="1" x14ac:dyDescent="0.25">
      <c r="A78" s="104" t="s">
        <v>243</v>
      </c>
      <c r="B78" s="105" t="s">
        <v>244</v>
      </c>
      <c r="C78" s="101">
        <f>IFERROR(VLOOKUP(A78,'[1]Exportar Planilha'!$A$2:$B$882,2,FALSE),0)</f>
        <v>0</v>
      </c>
      <c r="D78" s="117">
        <v>0</v>
      </c>
      <c r="E78" s="101">
        <v>0</v>
      </c>
      <c r="F78" s="117">
        <v>0</v>
      </c>
      <c r="G78" s="101">
        <v>0</v>
      </c>
      <c r="H78" s="117">
        <v>0</v>
      </c>
      <c r="I78" s="101">
        <v>0</v>
      </c>
      <c r="J78" s="117">
        <v>0</v>
      </c>
      <c r="K78" s="101">
        <f>IFERROR(VLOOKUP($A78,'SQL Results'!$A:$B,2,0),0)</f>
        <v>0</v>
      </c>
      <c r="L78" s="117"/>
      <c r="M78" s="101"/>
      <c r="N78" s="117"/>
    </row>
    <row r="79" spans="1:14" s="13" customFormat="1" x14ac:dyDescent="0.25">
      <c r="A79" s="104" t="s">
        <v>245</v>
      </c>
      <c r="B79" s="105" t="s">
        <v>246</v>
      </c>
      <c r="C79" s="101">
        <f>IFERROR(VLOOKUP(A79,'[1]Exportar Planilha'!$A$2:$B$882,2,FALSE),0)</f>
        <v>0</v>
      </c>
      <c r="D79" s="117">
        <v>0</v>
      </c>
      <c r="E79" s="101">
        <v>0</v>
      </c>
      <c r="F79" s="117">
        <v>0</v>
      </c>
      <c r="G79" s="101">
        <v>0</v>
      </c>
      <c r="H79" s="117">
        <v>0</v>
      </c>
      <c r="I79" s="101">
        <v>0</v>
      </c>
      <c r="J79" s="117">
        <v>0</v>
      </c>
      <c r="K79" s="101">
        <f>IFERROR(VLOOKUP($A79,'SQL Results'!$A:$B,2,0),0)</f>
        <v>0</v>
      </c>
      <c r="L79" s="117"/>
      <c r="M79" s="101"/>
      <c r="N79" s="117"/>
    </row>
    <row r="80" spans="1:14" s="13" customFormat="1" x14ac:dyDescent="0.25">
      <c r="A80" s="104" t="s">
        <v>247</v>
      </c>
      <c r="B80" s="105" t="s">
        <v>248</v>
      </c>
      <c r="C80" s="101">
        <f>IFERROR(VLOOKUP(A80,'[1]Exportar Planilha'!$A$2:$B$882,2,FALSE),0)</f>
        <v>0</v>
      </c>
      <c r="D80" s="117">
        <v>0</v>
      </c>
      <c r="E80" s="101">
        <v>0</v>
      </c>
      <c r="F80" s="117">
        <v>0</v>
      </c>
      <c r="G80" s="101">
        <v>0</v>
      </c>
      <c r="H80" s="117">
        <v>0</v>
      </c>
      <c r="I80" s="101">
        <v>0</v>
      </c>
      <c r="J80" s="117">
        <v>0</v>
      </c>
      <c r="K80" s="101">
        <f>IFERROR(VLOOKUP($A80,'SQL Results'!$A:$B,2,0),0)</f>
        <v>0</v>
      </c>
      <c r="L80" s="117"/>
      <c r="M80" s="101"/>
      <c r="N80" s="117"/>
    </row>
    <row r="81" spans="1:14" s="13" customFormat="1" x14ac:dyDescent="0.25">
      <c r="A81" s="104" t="s">
        <v>249</v>
      </c>
      <c r="B81" s="105" t="s">
        <v>250</v>
      </c>
      <c r="C81" s="101">
        <f>IFERROR(VLOOKUP(A81,'[1]Exportar Planilha'!$A$2:$B$882,2,FALSE),0)</f>
        <v>1412.51</v>
      </c>
      <c r="D81" s="117">
        <v>668.97</v>
      </c>
      <c r="E81" s="101">
        <v>362.68</v>
      </c>
      <c r="F81" s="117">
        <v>884.25</v>
      </c>
      <c r="G81" s="101">
        <v>1110.5999999999999</v>
      </c>
      <c r="H81" s="117">
        <v>920</v>
      </c>
      <c r="I81" s="101">
        <v>136.79</v>
      </c>
      <c r="J81" s="117">
        <v>873.96</v>
      </c>
      <c r="K81" s="101">
        <f>IFERROR(VLOOKUP($A81,'SQL Results'!$A:$B,2,0),0)</f>
        <v>462.65</v>
      </c>
      <c r="L81" s="117"/>
      <c r="M81" s="101"/>
      <c r="N81" s="117"/>
    </row>
    <row r="82" spans="1:14" s="13" customFormat="1" x14ac:dyDescent="0.25">
      <c r="A82" s="104" t="s">
        <v>253</v>
      </c>
      <c r="B82" s="105" t="s">
        <v>252</v>
      </c>
      <c r="C82" s="101">
        <f>IFERROR(VLOOKUP(A82,'[1]Exportar Planilha'!$A$2:$B$882,2,FALSE),0)</f>
        <v>1022.51</v>
      </c>
      <c r="D82" s="117">
        <v>2124.2399999999998</v>
      </c>
      <c r="E82" s="101">
        <v>4626.59</v>
      </c>
      <c r="F82" s="117">
        <v>1119.06</v>
      </c>
      <c r="G82" s="101">
        <v>5301.28</v>
      </c>
      <c r="H82" s="117">
        <v>727.09</v>
      </c>
      <c r="I82" s="101">
        <v>940.91</v>
      </c>
      <c r="J82" s="117">
        <v>1451.96</v>
      </c>
      <c r="K82" s="101">
        <f>IFERROR(VLOOKUP($A82,'SQL Results'!$A:$B,2,0),0)</f>
        <v>3843.98</v>
      </c>
      <c r="L82" s="117"/>
      <c r="M82" s="101"/>
      <c r="N82" s="117"/>
    </row>
    <row r="83" spans="1:14" s="13" customFormat="1" x14ac:dyDescent="0.25">
      <c r="A83" s="104" t="s">
        <v>257</v>
      </c>
      <c r="B83" s="105" t="s">
        <v>255</v>
      </c>
      <c r="C83" s="101">
        <f>IFERROR(VLOOKUP(A83,'[1]Exportar Planilha'!$A$2:$B$882,2,FALSE),0)</f>
        <v>0</v>
      </c>
      <c r="D83" s="117">
        <v>0</v>
      </c>
      <c r="E83" s="101">
        <v>0</v>
      </c>
      <c r="F83" s="117">
        <v>0</v>
      </c>
      <c r="G83" s="101">
        <v>0</v>
      </c>
      <c r="H83" s="117">
        <v>0</v>
      </c>
      <c r="I83" s="101">
        <v>0</v>
      </c>
      <c r="J83" s="117">
        <v>0</v>
      </c>
      <c r="K83" s="101">
        <f>IFERROR(VLOOKUP($A83,'SQL Results'!$A:$B,2,0),0)</f>
        <v>0</v>
      </c>
      <c r="L83" s="117"/>
      <c r="M83" s="101"/>
      <c r="N83" s="117"/>
    </row>
    <row r="84" spans="1:14" s="13" customFormat="1" x14ac:dyDescent="0.25">
      <c r="A84" s="104" t="s">
        <v>262</v>
      </c>
      <c r="B84" s="105" t="s">
        <v>263</v>
      </c>
      <c r="C84" s="101">
        <f>IFERROR(VLOOKUP(A84,'[1]Exportar Planilha'!$A$2:$B$882,2,FALSE),0)</f>
        <v>226.86</v>
      </c>
      <c r="D84" s="117">
        <v>241.46</v>
      </c>
      <c r="E84" s="101">
        <v>279.52</v>
      </c>
      <c r="F84" s="117">
        <v>123.96</v>
      </c>
      <c r="G84" s="101">
        <v>664.37</v>
      </c>
      <c r="H84" s="117">
        <v>189.02</v>
      </c>
      <c r="I84" s="101">
        <v>117.96</v>
      </c>
      <c r="J84" s="117">
        <v>128.88</v>
      </c>
      <c r="K84" s="101">
        <f>IFERROR(VLOOKUP($A84,'SQL Results'!$A:$B,2,0),0)</f>
        <v>121.44</v>
      </c>
      <c r="L84" s="117"/>
      <c r="M84" s="101"/>
      <c r="N84" s="117"/>
    </row>
    <row r="85" spans="1:14" s="13" customFormat="1" x14ac:dyDescent="0.25">
      <c r="A85" s="104" t="s">
        <v>264</v>
      </c>
      <c r="B85" s="105" t="s">
        <v>265</v>
      </c>
      <c r="C85" s="101">
        <f>IFERROR(VLOOKUP(A85,'[1]Exportar Planilha'!$A$2:$B$882,2,FALSE),0)</f>
        <v>0</v>
      </c>
      <c r="D85" s="117">
        <v>0</v>
      </c>
      <c r="E85" s="101">
        <v>0</v>
      </c>
      <c r="F85" s="117">
        <v>0</v>
      </c>
      <c r="G85" s="101">
        <v>0</v>
      </c>
      <c r="H85" s="117">
        <v>0</v>
      </c>
      <c r="I85" s="101">
        <v>0</v>
      </c>
      <c r="J85" s="117">
        <v>0</v>
      </c>
      <c r="K85" s="101">
        <f>IFERROR(VLOOKUP($A85,'SQL Results'!$A:$B,2,0),0)</f>
        <v>0</v>
      </c>
      <c r="L85" s="117"/>
      <c r="M85" s="101"/>
      <c r="N85" s="117"/>
    </row>
    <row r="86" spans="1:14" s="13" customFormat="1" x14ac:dyDescent="0.25">
      <c r="A86" s="104" t="s">
        <v>266</v>
      </c>
      <c r="B86" s="105" t="s">
        <v>267</v>
      </c>
      <c r="C86" s="101">
        <f>IFERROR(VLOOKUP(A86,'[1]Exportar Planilha'!$A$2:$B$882,2,FALSE),0)</f>
        <v>0</v>
      </c>
      <c r="D86" s="117">
        <v>0</v>
      </c>
      <c r="E86" s="101">
        <v>0</v>
      </c>
      <c r="F86" s="117">
        <v>0</v>
      </c>
      <c r="G86" s="101">
        <v>0</v>
      </c>
      <c r="H86" s="117">
        <v>0</v>
      </c>
      <c r="I86" s="101">
        <v>0</v>
      </c>
      <c r="J86" s="117">
        <v>0</v>
      </c>
      <c r="K86" s="101">
        <f>IFERROR(VLOOKUP($A86,'SQL Results'!$A:$B,2,0),0)</f>
        <v>0</v>
      </c>
      <c r="L86" s="117"/>
      <c r="M86" s="101"/>
      <c r="N86" s="117"/>
    </row>
    <row r="87" spans="1:14" s="13" customFormat="1" x14ac:dyDescent="0.25">
      <c r="A87" s="104" t="s">
        <v>268</v>
      </c>
      <c r="B87" s="105" t="s">
        <v>269</v>
      </c>
      <c r="C87" s="101">
        <f>IFERROR(VLOOKUP(A87,'[1]Exportar Planilha'!$A$2:$B$882,2,FALSE),0)</f>
        <v>0</v>
      </c>
      <c r="D87" s="117">
        <v>0</v>
      </c>
      <c r="E87" s="101">
        <v>183.52</v>
      </c>
      <c r="F87" s="117">
        <v>0</v>
      </c>
      <c r="G87" s="101">
        <v>18.16</v>
      </c>
      <c r="H87" s="117">
        <v>236.98</v>
      </c>
      <c r="I87" s="101">
        <v>0</v>
      </c>
      <c r="J87" s="117">
        <v>0</v>
      </c>
      <c r="K87" s="101">
        <f>IFERROR(VLOOKUP($A87,'SQL Results'!$A:$B,2,0),0)</f>
        <v>0</v>
      </c>
      <c r="L87" s="117"/>
      <c r="M87" s="101"/>
      <c r="N87" s="117"/>
    </row>
    <row r="88" spans="1:14" s="13" customFormat="1" x14ac:dyDescent="0.25">
      <c r="A88" s="104" t="s">
        <v>270</v>
      </c>
      <c r="B88" s="105" t="s">
        <v>271</v>
      </c>
      <c r="C88" s="101">
        <f>IFERROR(VLOOKUP(A88,'[1]Exportar Planilha'!$A$2:$B$882,2,FALSE),0)</f>
        <v>22.49</v>
      </c>
      <c r="D88" s="117">
        <v>0</v>
      </c>
      <c r="E88" s="101">
        <v>0</v>
      </c>
      <c r="F88" s="117">
        <v>0</v>
      </c>
      <c r="G88" s="101">
        <v>0</v>
      </c>
      <c r="H88" s="117">
        <v>0</v>
      </c>
      <c r="I88" s="101">
        <v>0</v>
      </c>
      <c r="J88" s="117">
        <v>0</v>
      </c>
      <c r="K88" s="101">
        <f>IFERROR(VLOOKUP($A88,'SQL Results'!$A:$B,2,0),0)</f>
        <v>0</v>
      </c>
      <c r="L88" s="117"/>
      <c r="M88" s="101"/>
      <c r="N88" s="117"/>
    </row>
    <row r="89" spans="1:14" s="13" customFormat="1" x14ac:dyDescent="0.25">
      <c r="A89" s="104" t="s">
        <v>272</v>
      </c>
      <c r="B89" s="105" t="s">
        <v>273</v>
      </c>
      <c r="C89" s="101">
        <f>IFERROR(VLOOKUP(A89,'[1]Exportar Planilha'!$A$2:$B$882,2,FALSE),0)</f>
        <v>0</v>
      </c>
      <c r="D89" s="117">
        <v>0</v>
      </c>
      <c r="E89" s="101">
        <v>25.85</v>
      </c>
      <c r="F89" s="117">
        <v>0</v>
      </c>
      <c r="G89" s="101">
        <v>0</v>
      </c>
      <c r="H89" s="117">
        <v>0</v>
      </c>
      <c r="I89" s="101">
        <v>0</v>
      </c>
      <c r="J89" s="117">
        <v>0</v>
      </c>
      <c r="K89" s="101">
        <f>IFERROR(VLOOKUP($A89,'SQL Results'!$A:$B,2,0),0)</f>
        <v>1.2</v>
      </c>
      <c r="L89" s="117"/>
      <c r="M89" s="101"/>
      <c r="N89" s="117"/>
    </row>
    <row r="90" spans="1:14" s="13" customFormat="1" x14ac:dyDescent="0.25">
      <c r="A90" s="104" t="s">
        <v>274</v>
      </c>
      <c r="B90" s="105" t="s">
        <v>275</v>
      </c>
      <c r="C90" s="101">
        <f>IFERROR(VLOOKUP(A90,'[1]Exportar Planilha'!$A$2:$B$882,2,FALSE),0)</f>
        <v>0</v>
      </c>
      <c r="D90" s="117">
        <v>0</v>
      </c>
      <c r="E90" s="101">
        <v>0</v>
      </c>
      <c r="F90" s="117">
        <v>0</v>
      </c>
      <c r="G90" s="101">
        <v>0</v>
      </c>
      <c r="H90" s="117">
        <v>16139.59</v>
      </c>
      <c r="I90" s="101">
        <v>15.4</v>
      </c>
      <c r="J90" s="117">
        <v>0</v>
      </c>
      <c r="K90" s="101">
        <f>IFERROR(VLOOKUP($A90,'SQL Results'!$A:$B,2,0),0)</f>
        <v>0</v>
      </c>
      <c r="L90" s="117"/>
      <c r="M90" s="101"/>
      <c r="N90" s="117"/>
    </row>
    <row r="91" spans="1:14" s="13" customFormat="1" x14ac:dyDescent="0.25">
      <c r="A91" s="104" t="s">
        <v>276</v>
      </c>
      <c r="B91" s="105" t="s">
        <v>277</v>
      </c>
      <c r="C91" s="101">
        <f>IFERROR(VLOOKUP(A91,'[1]Exportar Planilha'!$A$2:$B$882,2,FALSE),0)</f>
        <v>0</v>
      </c>
      <c r="D91" s="117">
        <v>0</v>
      </c>
      <c r="E91" s="101">
        <v>0</v>
      </c>
      <c r="F91" s="117">
        <v>0</v>
      </c>
      <c r="G91" s="101">
        <v>0</v>
      </c>
      <c r="H91" s="117">
        <v>0</v>
      </c>
      <c r="I91" s="101">
        <v>0</v>
      </c>
      <c r="J91" s="117">
        <v>0</v>
      </c>
      <c r="K91" s="101">
        <f>IFERROR(VLOOKUP($A91,'SQL Results'!$A:$B,2,0),0)</f>
        <v>11.98</v>
      </c>
      <c r="L91" s="117"/>
      <c r="M91" s="101"/>
      <c r="N91" s="117"/>
    </row>
    <row r="92" spans="1:14" s="13" customFormat="1" x14ac:dyDescent="0.25">
      <c r="A92" s="104" t="s">
        <v>278</v>
      </c>
      <c r="B92" s="105" t="s">
        <v>279</v>
      </c>
      <c r="C92" s="101">
        <f>IFERROR(VLOOKUP(A92,'[1]Exportar Planilha'!$A$2:$B$882,2,FALSE),0)</f>
        <v>0</v>
      </c>
      <c r="D92" s="117">
        <v>0</v>
      </c>
      <c r="E92" s="101">
        <v>0</v>
      </c>
      <c r="F92" s="117">
        <v>0</v>
      </c>
      <c r="G92" s="101">
        <v>0</v>
      </c>
      <c r="H92" s="117">
        <v>0</v>
      </c>
      <c r="I92" s="101">
        <v>0</v>
      </c>
      <c r="J92" s="117">
        <v>0</v>
      </c>
      <c r="K92" s="101">
        <f>IFERROR(VLOOKUP($A92,'SQL Results'!$A:$B,2,0),0)</f>
        <v>0</v>
      </c>
      <c r="L92" s="117"/>
      <c r="M92" s="101"/>
      <c r="N92" s="117"/>
    </row>
    <row r="93" spans="1:14" s="13" customFormat="1" ht="30" x14ac:dyDescent="0.25">
      <c r="A93" s="104" t="s">
        <v>280</v>
      </c>
      <c r="B93" s="105" t="s">
        <v>281</v>
      </c>
      <c r="C93" s="101">
        <f>IFERROR(VLOOKUP(A93,'[1]Exportar Planilha'!$A$2:$B$882,2,FALSE),0)</f>
        <v>0</v>
      </c>
      <c r="D93" s="117">
        <v>0</v>
      </c>
      <c r="E93" s="101">
        <v>0</v>
      </c>
      <c r="F93" s="117">
        <v>0</v>
      </c>
      <c r="G93" s="101">
        <v>0</v>
      </c>
      <c r="H93" s="117">
        <v>0</v>
      </c>
      <c r="I93" s="101">
        <v>0</v>
      </c>
      <c r="J93" s="117">
        <v>0</v>
      </c>
      <c r="K93" s="101">
        <f>IFERROR(VLOOKUP($A93,'SQL Results'!$A:$B,2,0),0)</f>
        <v>0</v>
      </c>
      <c r="L93" s="117"/>
      <c r="M93" s="101"/>
      <c r="N93" s="117"/>
    </row>
    <row r="94" spans="1:14" s="13" customFormat="1" x14ac:dyDescent="0.25">
      <c r="A94" s="104" t="s">
        <v>284</v>
      </c>
      <c r="B94" s="105" t="s">
        <v>285</v>
      </c>
      <c r="C94" s="101">
        <f>IFERROR(VLOOKUP(A94,'[1]Exportar Planilha'!$A$2:$B$882,2,FALSE),0)</f>
        <v>0</v>
      </c>
      <c r="D94" s="117">
        <v>0</v>
      </c>
      <c r="E94" s="101">
        <v>0</v>
      </c>
      <c r="F94" s="117">
        <v>0</v>
      </c>
      <c r="G94" s="101">
        <v>0</v>
      </c>
      <c r="H94" s="117">
        <v>0</v>
      </c>
      <c r="I94" s="101">
        <v>0</v>
      </c>
      <c r="J94" s="117">
        <v>0</v>
      </c>
      <c r="K94" s="101">
        <f>IFERROR(VLOOKUP($A94,'SQL Results'!$A:$B,2,0),0)</f>
        <v>0</v>
      </c>
      <c r="L94" s="117"/>
      <c r="M94" s="101"/>
      <c r="N94" s="117"/>
    </row>
    <row r="95" spans="1:14" s="13" customFormat="1" x14ac:dyDescent="0.25">
      <c r="A95" s="104" t="s">
        <v>286</v>
      </c>
      <c r="B95" s="105" t="s">
        <v>287</v>
      </c>
      <c r="C95" s="101">
        <f>IFERROR(VLOOKUP(A95,'[1]Exportar Planilha'!$A$2:$B$882,2,FALSE),0)</f>
        <v>0</v>
      </c>
      <c r="D95" s="117">
        <v>0</v>
      </c>
      <c r="E95" s="101">
        <v>0</v>
      </c>
      <c r="F95" s="117">
        <v>0</v>
      </c>
      <c r="G95" s="101">
        <v>0</v>
      </c>
      <c r="H95" s="117">
        <v>0</v>
      </c>
      <c r="I95" s="101">
        <v>0</v>
      </c>
      <c r="J95" s="117">
        <v>0</v>
      </c>
      <c r="K95" s="101">
        <f>IFERROR(VLOOKUP($A95,'SQL Results'!$A:$B,2,0),0)</f>
        <v>0</v>
      </c>
      <c r="L95" s="117"/>
      <c r="M95" s="101"/>
      <c r="N95" s="117"/>
    </row>
    <row r="96" spans="1:14" s="13" customFormat="1" x14ac:dyDescent="0.25">
      <c r="A96" s="104" t="s">
        <v>288</v>
      </c>
      <c r="B96" s="105" t="s">
        <v>289</v>
      </c>
      <c r="C96" s="101">
        <f>IFERROR(VLOOKUP(A96,'[1]Exportar Planilha'!$A$2:$B$882,2,FALSE),0)</f>
        <v>0</v>
      </c>
      <c r="D96" s="117">
        <v>0</v>
      </c>
      <c r="E96" s="101">
        <v>0</v>
      </c>
      <c r="F96" s="117">
        <v>0</v>
      </c>
      <c r="G96" s="101">
        <v>0</v>
      </c>
      <c r="H96" s="117">
        <v>0</v>
      </c>
      <c r="I96" s="101">
        <v>0</v>
      </c>
      <c r="J96" s="117">
        <v>0</v>
      </c>
      <c r="K96" s="101">
        <f>IFERROR(VLOOKUP($A96,'SQL Results'!$A:$B,2,0),0)</f>
        <v>0</v>
      </c>
      <c r="L96" s="117"/>
      <c r="M96" s="101"/>
      <c r="N96" s="117"/>
    </row>
    <row r="97" spans="1:14" s="13" customFormat="1" x14ac:dyDescent="0.25">
      <c r="A97" s="104" t="s">
        <v>290</v>
      </c>
      <c r="B97" s="105" t="s">
        <v>291</v>
      </c>
      <c r="C97" s="101">
        <f>IFERROR(VLOOKUP(A97,'[1]Exportar Planilha'!$A$2:$B$882,2,FALSE),0)</f>
        <v>0</v>
      </c>
      <c r="D97" s="117">
        <v>0</v>
      </c>
      <c r="E97" s="101">
        <v>0</v>
      </c>
      <c r="F97" s="117">
        <v>0</v>
      </c>
      <c r="G97" s="101">
        <v>0</v>
      </c>
      <c r="H97" s="117">
        <v>0</v>
      </c>
      <c r="I97" s="101">
        <v>0</v>
      </c>
      <c r="J97" s="117">
        <v>0</v>
      </c>
      <c r="K97" s="101">
        <f>IFERROR(VLOOKUP($A97,'SQL Results'!$A:$B,2,0),0)</f>
        <v>0</v>
      </c>
      <c r="L97" s="117"/>
      <c r="M97" s="101"/>
      <c r="N97" s="117"/>
    </row>
    <row r="98" spans="1:14" s="13" customFormat="1" x14ac:dyDescent="0.25">
      <c r="A98" s="104" t="s">
        <v>292</v>
      </c>
      <c r="B98" s="105" t="s">
        <v>293</v>
      </c>
      <c r="C98" s="101">
        <f>IFERROR(VLOOKUP(A98,'[1]Exportar Planilha'!$A$2:$B$882,2,FALSE),0)</f>
        <v>0</v>
      </c>
      <c r="D98" s="117">
        <v>0</v>
      </c>
      <c r="E98" s="101">
        <v>0</v>
      </c>
      <c r="F98" s="117">
        <v>0</v>
      </c>
      <c r="G98" s="101">
        <v>0</v>
      </c>
      <c r="H98" s="117">
        <v>0</v>
      </c>
      <c r="I98" s="101">
        <v>0</v>
      </c>
      <c r="J98" s="117">
        <v>0</v>
      </c>
      <c r="K98" s="101">
        <f>IFERROR(VLOOKUP($A98,'SQL Results'!$A:$B,2,0),0)</f>
        <v>0</v>
      </c>
      <c r="L98" s="117"/>
      <c r="M98" s="101"/>
      <c r="N98" s="117"/>
    </row>
    <row r="99" spans="1:14" s="13" customFormat="1" x14ac:dyDescent="0.25">
      <c r="A99" s="104" t="s">
        <v>294</v>
      </c>
      <c r="B99" s="105" t="s">
        <v>295</v>
      </c>
      <c r="C99" s="101">
        <f>IFERROR(VLOOKUP(A99,'[1]Exportar Planilha'!$A$2:$B$882,2,FALSE),0)</f>
        <v>0</v>
      </c>
      <c r="D99" s="117">
        <v>0</v>
      </c>
      <c r="E99" s="101">
        <v>0</v>
      </c>
      <c r="F99" s="117">
        <v>0</v>
      </c>
      <c r="G99" s="101">
        <v>0</v>
      </c>
      <c r="H99" s="117">
        <v>0</v>
      </c>
      <c r="I99" s="101">
        <v>0</v>
      </c>
      <c r="J99" s="117">
        <v>0</v>
      </c>
      <c r="K99" s="101">
        <f>IFERROR(VLOOKUP($A99,'SQL Results'!$A:$B,2,0),0)</f>
        <v>0</v>
      </c>
      <c r="L99" s="117"/>
      <c r="M99" s="101"/>
      <c r="N99" s="117"/>
    </row>
    <row r="100" spans="1:14" s="13" customFormat="1" ht="30" x14ac:dyDescent="0.25">
      <c r="A100" s="104" t="s">
        <v>296</v>
      </c>
      <c r="B100" s="105" t="s">
        <v>297</v>
      </c>
      <c r="C100" s="101">
        <f>IFERROR(VLOOKUP(A100,'[1]Exportar Planilha'!$A$2:$B$882,2,FALSE),0)</f>
        <v>0</v>
      </c>
      <c r="D100" s="117">
        <v>0</v>
      </c>
      <c r="E100" s="101">
        <v>0</v>
      </c>
      <c r="F100" s="117">
        <v>0</v>
      </c>
      <c r="G100" s="101">
        <v>0</v>
      </c>
      <c r="H100" s="117">
        <v>0</v>
      </c>
      <c r="I100" s="101">
        <v>0</v>
      </c>
      <c r="J100" s="117">
        <v>0</v>
      </c>
      <c r="K100" s="101">
        <f>IFERROR(VLOOKUP($A100,'SQL Results'!$A:$B,2,0),0)</f>
        <v>0</v>
      </c>
      <c r="L100" s="117"/>
      <c r="M100" s="101"/>
      <c r="N100" s="117"/>
    </row>
    <row r="101" spans="1:14" s="13" customFormat="1" x14ac:dyDescent="0.25">
      <c r="A101" s="104" t="s">
        <v>301</v>
      </c>
      <c r="B101" s="105" t="s">
        <v>299</v>
      </c>
      <c r="C101" s="101">
        <f>IFERROR(VLOOKUP(A101,'[1]Exportar Planilha'!$A$2:$B$882,2,FALSE),0)</f>
        <v>1509.83</v>
      </c>
      <c r="D101" s="117">
        <v>1795.27</v>
      </c>
      <c r="E101" s="101">
        <v>1316.11</v>
      </c>
      <c r="F101" s="117">
        <v>2546.36</v>
      </c>
      <c r="G101" s="101">
        <v>2230.1799999999998</v>
      </c>
      <c r="H101" s="117">
        <v>1740.48</v>
      </c>
      <c r="I101" s="101">
        <v>1978.76</v>
      </c>
      <c r="J101" s="117">
        <v>2834.2</v>
      </c>
      <c r="K101" s="101">
        <f>IFERROR(VLOOKUP($A101,'SQL Results'!$A:$B,2,0),0)</f>
        <v>2121.9499999999998</v>
      </c>
      <c r="L101" s="117"/>
      <c r="M101" s="101"/>
      <c r="N101" s="117"/>
    </row>
    <row r="102" spans="1:14" s="13" customFormat="1" x14ac:dyDescent="0.25">
      <c r="A102" s="104" t="s">
        <v>308</v>
      </c>
      <c r="B102" s="105" t="s">
        <v>309</v>
      </c>
      <c r="C102" s="101">
        <f>IFERROR(VLOOKUP(A102,'[1]Exportar Planilha'!$A$2:$B$882,2,FALSE),0)</f>
        <v>68.34</v>
      </c>
      <c r="D102" s="117">
        <v>791.24</v>
      </c>
      <c r="E102" s="101">
        <v>843.64</v>
      </c>
      <c r="F102" s="117">
        <v>38.06</v>
      </c>
      <c r="G102" s="101">
        <v>118.3</v>
      </c>
      <c r="H102" s="117">
        <v>478.33</v>
      </c>
      <c r="I102" s="101">
        <v>165.28</v>
      </c>
      <c r="J102" s="117">
        <v>67.88</v>
      </c>
      <c r="K102" s="101">
        <f>IFERROR(VLOOKUP($A102,'SQL Results'!$A:$B,2,0),0)</f>
        <v>204.7</v>
      </c>
      <c r="L102" s="117"/>
      <c r="M102" s="101"/>
      <c r="N102" s="117"/>
    </row>
    <row r="103" spans="1:14" s="13" customFormat="1" x14ac:dyDescent="0.25">
      <c r="A103" s="104" t="s">
        <v>310</v>
      </c>
      <c r="B103" s="105" t="s">
        <v>311</v>
      </c>
      <c r="C103" s="101">
        <f>IFERROR(VLOOKUP(A103,'[1]Exportar Planilha'!$A$2:$B$882,2,FALSE),0)</f>
        <v>0</v>
      </c>
      <c r="D103" s="117">
        <v>0</v>
      </c>
      <c r="E103" s="101">
        <v>0</v>
      </c>
      <c r="F103" s="117">
        <v>0</v>
      </c>
      <c r="G103" s="101">
        <v>0</v>
      </c>
      <c r="H103" s="117">
        <v>0</v>
      </c>
      <c r="I103" s="101">
        <v>0</v>
      </c>
      <c r="J103" s="117">
        <v>0</v>
      </c>
      <c r="K103" s="101">
        <f>IFERROR(VLOOKUP($A103,'SQL Results'!$A:$B,2,0),0)</f>
        <v>0</v>
      </c>
      <c r="L103" s="117"/>
      <c r="M103" s="101"/>
      <c r="N103" s="117"/>
    </row>
    <row r="104" spans="1:14" s="13" customFormat="1" x14ac:dyDescent="0.25">
      <c r="A104" s="104" t="s">
        <v>312</v>
      </c>
      <c r="B104" s="105" t="s">
        <v>313</v>
      </c>
      <c r="C104" s="101">
        <f>IFERROR(VLOOKUP(A104,'[1]Exportar Planilha'!$A$2:$B$882,2,FALSE),0)</f>
        <v>0</v>
      </c>
      <c r="D104" s="117">
        <v>0</v>
      </c>
      <c r="E104" s="101">
        <v>0</v>
      </c>
      <c r="F104" s="117">
        <v>0</v>
      </c>
      <c r="G104" s="101">
        <v>0</v>
      </c>
      <c r="H104" s="117">
        <v>0</v>
      </c>
      <c r="I104" s="101">
        <v>0</v>
      </c>
      <c r="J104" s="117">
        <v>0</v>
      </c>
      <c r="K104" s="101">
        <f>IFERROR(VLOOKUP($A104,'SQL Results'!$A:$B,2,0),0)</f>
        <v>0</v>
      </c>
      <c r="L104" s="117"/>
      <c r="M104" s="101"/>
      <c r="N104" s="117"/>
    </row>
    <row r="105" spans="1:14" s="13" customFormat="1" x14ac:dyDescent="0.25">
      <c r="A105" s="104" t="s">
        <v>314</v>
      </c>
      <c r="B105" s="105" t="s">
        <v>315</v>
      </c>
      <c r="C105" s="101">
        <f>IFERROR(VLOOKUP(A105,'[1]Exportar Planilha'!$A$2:$B$882,2,FALSE),0)</f>
        <v>78.77</v>
      </c>
      <c r="D105" s="117">
        <v>31.34</v>
      </c>
      <c r="E105" s="101">
        <v>483.66</v>
      </c>
      <c r="F105" s="117">
        <v>139.33000000000001</v>
      </c>
      <c r="G105" s="101">
        <v>0</v>
      </c>
      <c r="H105" s="117">
        <v>2.6</v>
      </c>
      <c r="I105" s="101">
        <v>97.63</v>
      </c>
      <c r="J105" s="117">
        <v>0</v>
      </c>
      <c r="K105" s="101">
        <f>IFERROR(VLOOKUP($A105,'SQL Results'!$A:$B,2,0),0)</f>
        <v>0</v>
      </c>
      <c r="L105" s="117"/>
      <c r="M105" s="101"/>
      <c r="N105" s="117"/>
    </row>
    <row r="106" spans="1:14" s="13" customFormat="1" x14ac:dyDescent="0.25">
      <c r="A106" s="104" t="s">
        <v>318</v>
      </c>
      <c r="B106" s="105" t="s">
        <v>319</v>
      </c>
      <c r="C106" s="101">
        <f>IFERROR(VLOOKUP(A106,'[1]Exportar Planilha'!$A$2:$B$882,2,FALSE),0)</f>
        <v>0</v>
      </c>
      <c r="D106" s="117">
        <v>1.1499999999999999</v>
      </c>
      <c r="E106" s="101">
        <v>25.71</v>
      </c>
      <c r="F106" s="117">
        <v>6.73</v>
      </c>
      <c r="G106" s="101">
        <v>0</v>
      </c>
      <c r="H106" s="117">
        <v>0</v>
      </c>
      <c r="I106" s="101">
        <v>0.45</v>
      </c>
      <c r="J106" s="117">
        <v>4.26</v>
      </c>
      <c r="K106" s="101">
        <f>IFERROR(VLOOKUP($A106,'SQL Results'!$A:$B,2,0),0)</f>
        <v>17.93</v>
      </c>
      <c r="L106" s="117"/>
      <c r="M106" s="101"/>
      <c r="N106" s="117"/>
    </row>
    <row r="107" spans="1:14" s="13" customFormat="1" x14ac:dyDescent="0.25">
      <c r="A107" s="104" t="s">
        <v>320</v>
      </c>
      <c r="B107" s="105" t="s">
        <v>321</v>
      </c>
      <c r="C107" s="101">
        <f>IFERROR(VLOOKUP(A107,'[1]Exportar Planilha'!$A$2:$B$882,2,FALSE),0)</f>
        <v>0</v>
      </c>
      <c r="D107" s="117">
        <v>0</v>
      </c>
      <c r="E107" s="101">
        <v>0</v>
      </c>
      <c r="F107" s="117">
        <v>0</v>
      </c>
      <c r="G107" s="101">
        <v>0</v>
      </c>
      <c r="H107" s="117">
        <v>0</v>
      </c>
      <c r="I107" s="101">
        <v>0</v>
      </c>
      <c r="J107" s="117">
        <v>0</v>
      </c>
      <c r="K107" s="101">
        <f>IFERROR(VLOOKUP($A107,'SQL Results'!$A:$B,2,0),0)</f>
        <v>0</v>
      </c>
      <c r="L107" s="117"/>
      <c r="M107" s="101"/>
      <c r="N107" s="117"/>
    </row>
    <row r="108" spans="1:14" s="13" customFormat="1" x14ac:dyDescent="0.25">
      <c r="A108" s="104" t="s">
        <v>322</v>
      </c>
      <c r="B108" s="105" t="s">
        <v>323</v>
      </c>
      <c r="C108" s="101">
        <f>IFERROR(VLOOKUP(A108,'[1]Exportar Planilha'!$A$2:$B$882,2,FALSE),0)</f>
        <v>0</v>
      </c>
      <c r="D108" s="117">
        <v>0</v>
      </c>
      <c r="E108" s="101">
        <v>0</v>
      </c>
      <c r="F108" s="117">
        <v>0</v>
      </c>
      <c r="G108" s="101">
        <v>0</v>
      </c>
      <c r="H108" s="117">
        <v>0</v>
      </c>
      <c r="I108" s="101">
        <v>0</v>
      </c>
      <c r="J108" s="117">
        <v>0</v>
      </c>
      <c r="K108" s="101">
        <f>IFERROR(VLOOKUP($A108,'SQL Results'!$A:$B,2,0),0)</f>
        <v>0</v>
      </c>
      <c r="L108" s="117"/>
      <c r="M108" s="101"/>
      <c r="N108" s="117"/>
    </row>
    <row r="109" spans="1:14" s="13" customFormat="1" x14ac:dyDescent="0.25">
      <c r="A109" s="104" t="s">
        <v>324</v>
      </c>
      <c r="B109" s="105" t="s">
        <v>325</v>
      </c>
      <c r="C109" s="101">
        <f>IFERROR(VLOOKUP(A109,'[1]Exportar Planilha'!$A$2:$B$882,2,FALSE),0)</f>
        <v>0</v>
      </c>
      <c r="D109" s="117">
        <v>0</v>
      </c>
      <c r="E109" s="101">
        <v>0</v>
      </c>
      <c r="F109" s="117">
        <v>0</v>
      </c>
      <c r="G109" s="101">
        <v>0</v>
      </c>
      <c r="H109" s="117">
        <v>0</v>
      </c>
      <c r="I109" s="101">
        <v>0</v>
      </c>
      <c r="J109" s="117">
        <v>0</v>
      </c>
      <c r="K109" s="101">
        <f>IFERROR(VLOOKUP($A109,'SQL Results'!$A:$B,2,0),0)</f>
        <v>0</v>
      </c>
      <c r="L109" s="117"/>
      <c r="M109" s="101"/>
      <c r="N109" s="117"/>
    </row>
    <row r="110" spans="1:14" s="13" customFormat="1" x14ac:dyDescent="0.25">
      <c r="A110" s="104" t="s">
        <v>330</v>
      </c>
      <c r="B110" s="105" t="s">
        <v>331</v>
      </c>
      <c r="C110" s="101">
        <f>IFERROR(VLOOKUP(A110,'[1]Exportar Planilha'!$A$2:$B$882,2,FALSE),0)</f>
        <v>0</v>
      </c>
      <c r="D110" s="117">
        <v>0</v>
      </c>
      <c r="E110" s="101">
        <v>0</v>
      </c>
      <c r="F110" s="117">
        <v>0</v>
      </c>
      <c r="G110" s="101">
        <v>0</v>
      </c>
      <c r="H110" s="117">
        <v>0</v>
      </c>
      <c r="I110" s="101">
        <v>0</v>
      </c>
      <c r="J110" s="117">
        <v>1.75</v>
      </c>
      <c r="K110" s="101">
        <f>IFERROR(VLOOKUP($A110,'SQL Results'!$A:$B,2,0),0)</f>
        <v>14.08</v>
      </c>
      <c r="L110" s="117"/>
      <c r="M110" s="101"/>
      <c r="N110" s="117"/>
    </row>
    <row r="111" spans="1:14" s="13" customFormat="1" x14ac:dyDescent="0.25">
      <c r="A111" s="104" t="s">
        <v>332</v>
      </c>
      <c r="B111" s="105" t="s">
        <v>333</v>
      </c>
      <c r="C111" s="101">
        <f>IFERROR(VLOOKUP(A111,'[1]Exportar Planilha'!$A$2:$B$882,2,FALSE),0)</f>
        <v>0</v>
      </c>
      <c r="D111" s="117">
        <v>0</v>
      </c>
      <c r="E111" s="101">
        <v>0</v>
      </c>
      <c r="F111" s="117">
        <v>0</v>
      </c>
      <c r="G111" s="101">
        <v>0</v>
      </c>
      <c r="H111" s="117">
        <v>0</v>
      </c>
      <c r="I111" s="101">
        <v>6.08</v>
      </c>
      <c r="J111" s="117">
        <v>7.22</v>
      </c>
      <c r="K111" s="101">
        <f>IFERROR(VLOOKUP($A111,'SQL Results'!$A:$B,2,0),0)</f>
        <v>4.29</v>
      </c>
      <c r="L111" s="117"/>
      <c r="M111" s="101"/>
      <c r="N111" s="117"/>
    </row>
    <row r="112" spans="1:14" s="13" customFormat="1" x14ac:dyDescent="0.25">
      <c r="A112" s="104" t="s">
        <v>334</v>
      </c>
      <c r="B112" s="105" t="s">
        <v>335</v>
      </c>
      <c r="C112" s="101">
        <f>IFERROR(VLOOKUP(A112,'[1]Exportar Planilha'!$A$2:$B$882,2,FALSE),0)</f>
        <v>0</v>
      </c>
      <c r="D112" s="117">
        <v>0</v>
      </c>
      <c r="E112" s="101">
        <v>0</v>
      </c>
      <c r="F112" s="117">
        <v>0</v>
      </c>
      <c r="G112" s="101">
        <v>0</v>
      </c>
      <c r="H112" s="117">
        <v>0</v>
      </c>
      <c r="I112" s="101">
        <v>0</v>
      </c>
      <c r="J112" s="117">
        <v>0</v>
      </c>
      <c r="K112" s="101">
        <f>IFERROR(VLOOKUP($A112,'SQL Results'!$A:$B,2,0),0)</f>
        <v>0</v>
      </c>
      <c r="L112" s="117"/>
      <c r="M112" s="101"/>
      <c r="N112" s="117"/>
    </row>
    <row r="113" spans="1:14" s="13" customFormat="1" x14ac:dyDescent="0.25">
      <c r="A113" s="104" t="s">
        <v>336</v>
      </c>
      <c r="B113" s="105" t="s">
        <v>337</v>
      </c>
      <c r="C113" s="101">
        <f>IFERROR(VLOOKUP(A113,'[1]Exportar Planilha'!$A$2:$B$882,2,FALSE),0)</f>
        <v>0</v>
      </c>
      <c r="D113" s="117">
        <v>0</v>
      </c>
      <c r="E113" s="101">
        <v>0</v>
      </c>
      <c r="F113" s="117">
        <v>0</v>
      </c>
      <c r="G113" s="101">
        <v>0</v>
      </c>
      <c r="H113" s="117">
        <v>0</v>
      </c>
      <c r="I113" s="101">
        <v>0</v>
      </c>
      <c r="J113" s="117">
        <v>0</v>
      </c>
      <c r="K113" s="101">
        <f>IFERROR(VLOOKUP($A113,'SQL Results'!$A:$B,2,0),0)</f>
        <v>0</v>
      </c>
      <c r="L113" s="117"/>
      <c r="M113" s="101"/>
      <c r="N113" s="117"/>
    </row>
    <row r="114" spans="1:14" s="13" customFormat="1" x14ac:dyDescent="0.25">
      <c r="A114" s="104" t="s">
        <v>338</v>
      </c>
      <c r="B114" s="105" t="s">
        <v>339</v>
      </c>
      <c r="C114" s="101">
        <f>IFERROR(VLOOKUP(A114,'[1]Exportar Planilha'!$A$2:$B$882,2,FALSE),0)</f>
        <v>0</v>
      </c>
      <c r="D114" s="117">
        <v>0</v>
      </c>
      <c r="E114" s="101">
        <v>0</v>
      </c>
      <c r="F114" s="117">
        <v>0</v>
      </c>
      <c r="G114" s="101">
        <v>0</v>
      </c>
      <c r="H114" s="117">
        <v>0</v>
      </c>
      <c r="I114" s="101">
        <v>0</v>
      </c>
      <c r="J114" s="117">
        <v>0</v>
      </c>
      <c r="K114" s="101">
        <f>IFERROR(VLOOKUP($A114,'SQL Results'!$A:$B,2,0),0)</f>
        <v>0</v>
      </c>
      <c r="L114" s="117"/>
      <c r="M114" s="101"/>
      <c r="N114" s="117"/>
    </row>
    <row r="115" spans="1:14" s="13" customFormat="1" ht="30" x14ac:dyDescent="0.25">
      <c r="A115" s="104" t="s">
        <v>340</v>
      </c>
      <c r="B115" s="105" t="s">
        <v>341</v>
      </c>
      <c r="C115" s="101">
        <f>IFERROR(VLOOKUP(A115,'[1]Exportar Planilha'!$A$2:$B$882,2,FALSE),0)</f>
        <v>0</v>
      </c>
      <c r="D115" s="117">
        <v>0</v>
      </c>
      <c r="E115" s="101">
        <v>0</v>
      </c>
      <c r="F115" s="117">
        <v>0</v>
      </c>
      <c r="G115" s="101">
        <v>0</v>
      </c>
      <c r="H115" s="117">
        <v>2112.36</v>
      </c>
      <c r="I115" s="101">
        <v>0</v>
      </c>
      <c r="J115" s="117">
        <v>0</v>
      </c>
      <c r="K115" s="101">
        <f>IFERROR(VLOOKUP($A115,'SQL Results'!$A:$B,2,0),0)</f>
        <v>0</v>
      </c>
      <c r="L115" s="117"/>
      <c r="M115" s="101"/>
      <c r="N115" s="117"/>
    </row>
    <row r="116" spans="1:14" s="13" customFormat="1" x14ac:dyDescent="0.25">
      <c r="A116" s="104" t="s">
        <v>344</v>
      </c>
      <c r="B116" s="105" t="s">
        <v>345</v>
      </c>
      <c r="C116" s="101">
        <f>IFERROR(VLOOKUP(A116,'[1]Exportar Planilha'!$A$2:$B$882,2,FALSE),0)</f>
        <v>81.73</v>
      </c>
      <c r="D116" s="117">
        <v>137.63999999999999</v>
      </c>
      <c r="E116" s="101">
        <v>89.95</v>
      </c>
      <c r="F116" s="117">
        <v>212.58</v>
      </c>
      <c r="G116" s="101">
        <v>317.13</v>
      </c>
      <c r="H116" s="117">
        <v>0.74</v>
      </c>
      <c r="I116" s="101">
        <v>17.329999999999998</v>
      </c>
      <c r="J116" s="117">
        <v>36.07</v>
      </c>
      <c r="K116" s="101">
        <f>IFERROR(VLOOKUP($A116,'SQL Results'!$A:$B,2,0),0)</f>
        <v>13.53</v>
      </c>
      <c r="L116" s="117"/>
      <c r="M116" s="101"/>
      <c r="N116" s="117"/>
    </row>
    <row r="117" spans="1:14" s="13" customFormat="1" x14ac:dyDescent="0.25">
      <c r="A117" s="104" t="s">
        <v>346</v>
      </c>
      <c r="B117" s="105" t="s">
        <v>347</v>
      </c>
      <c r="C117" s="101">
        <f>IFERROR(VLOOKUP(A117,'[1]Exportar Planilha'!$A$2:$B$882,2,FALSE),0)</f>
        <v>0</v>
      </c>
      <c r="D117" s="117">
        <v>0</v>
      </c>
      <c r="E117" s="101">
        <v>0</v>
      </c>
      <c r="F117" s="117">
        <v>0</v>
      </c>
      <c r="G117" s="101">
        <v>0</v>
      </c>
      <c r="H117" s="117">
        <v>0</v>
      </c>
      <c r="I117" s="101">
        <v>0</v>
      </c>
      <c r="J117" s="117">
        <v>0</v>
      </c>
      <c r="K117" s="101">
        <f>IFERROR(VLOOKUP($A117,'SQL Results'!$A:$B,2,0),0)</f>
        <v>0</v>
      </c>
      <c r="L117" s="117"/>
      <c r="M117" s="101"/>
      <c r="N117" s="117"/>
    </row>
    <row r="118" spans="1:14" s="13" customFormat="1" x14ac:dyDescent="0.25">
      <c r="A118" s="104" t="s">
        <v>348</v>
      </c>
      <c r="B118" s="105" t="s">
        <v>349</v>
      </c>
      <c r="C118" s="101">
        <f>IFERROR(VLOOKUP(A118,'[1]Exportar Planilha'!$A$2:$B$882,2,FALSE),0)</f>
        <v>0</v>
      </c>
      <c r="D118" s="117">
        <v>0</v>
      </c>
      <c r="E118" s="101">
        <v>0</v>
      </c>
      <c r="F118" s="117">
        <v>0</v>
      </c>
      <c r="G118" s="101">
        <v>0</v>
      </c>
      <c r="H118" s="117">
        <v>0</v>
      </c>
      <c r="I118" s="101">
        <v>0</v>
      </c>
      <c r="J118" s="117">
        <v>0</v>
      </c>
      <c r="K118" s="101">
        <f>IFERROR(VLOOKUP($A118,'SQL Results'!$A:$B,2,0),0)</f>
        <v>0</v>
      </c>
      <c r="L118" s="117"/>
      <c r="M118" s="101"/>
      <c r="N118" s="117"/>
    </row>
    <row r="119" spans="1:14" s="13" customFormat="1" x14ac:dyDescent="0.25">
      <c r="A119" s="104" t="s">
        <v>350</v>
      </c>
      <c r="B119" s="105" t="s">
        <v>351</v>
      </c>
      <c r="C119" s="101">
        <f>IFERROR(VLOOKUP(A119,'[1]Exportar Planilha'!$A$2:$B$882,2,FALSE),0)</f>
        <v>0</v>
      </c>
      <c r="D119" s="117">
        <v>0</v>
      </c>
      <c r="E119" s="101">
        <v>0</v>
      </c>
      <c r="F119" s="117">
        <v>0</v>
      </c>
      <c r="G119" s="101">
        <v>0</v>
      </c>
      <c r="H119" s="117">
        <v>0</v>
      </c>
      <c r="I119" s="101">
        <v>0</v>
      </c>
      <c r="J119" s="117">
        <v>0</v>
      </c>
      <c r="K119" s="101">
        <f>IFERROR(VLOOKUP($A119,'SQL Results'!$A:$B,2,0),0)</f>
        <v>0</v>
      </c>
      <c r="L119" s="117"/>
      <c r="M119" s="101"/>
      <c r="N119" s="117"/>
    </row>
    <row r="120" spans="1:14" s="13" customFormat="1" x14ac:dyDescent="0.25">
      <c r="A120" s="104" t="s">
        <v>352</v>
      </c>
      <c r="B120" s="105" t="s">
        <v>353</v>
      </c>
      <c r="C120" s="101">
        <f>IFERROR(VLOOKUP(A120,'[1]Exportar Planilha'!$A$2:$B$882,2,FALSE),0)</f>
        <v>0</v>
      </c>
      <c r="D120" s="117">
        <v>0</v>
      </c>
      <c r="E120" s="101">
        <v>0</v>
      </c>
      <c r="F120" s="117">
        <v>0</v>
      </c>
      <c r="G120" s="101">
        <v>128</v>
      </c>
      <c r="H120" s="117">
        <v>0</v>
      </c>
      <c r="I120" s="101">
        <v>0</v>
      </c>
      <c r="J120" s="117">
        <v>0</v>
      </c>
      <c r="K120" s="101">
        <f>IFERROR(VLOOKUP($A120,'SQL Results'!$A:$B,2,0),0)</f>
        <v>0</v>
      </c>
      <c r="L120" s="117"/>
      <c r="M120" s="101"/>
      <c r="N120" s="117"/>
    </row>
    <row r="121" spans="1:14" s="13" customFormat="1" x14ac:dyDescent="0.25">
      <c r="A121" s="104" t="s">
        <v>354</v>
      </c>
      <c r="B121" s="105" t="s">
        <v>355</v>
      </c>
      <c r="C121" s="101">
        <f>IFERROR(VLOOKUP(A121,'[1]Exportar Planilha'!$A$2:$B$882,2,FALSE),0)</f>
        <v>0</v>
      </c>
      <c r="D121" s="117">
        <v>0</v>
      </c>
      <c r="E121" s="101">
        <v>0</v>
      </c>
      <c r="F121" s="117">
        <v>0</v>
      </c>
      <c r="G121" s="101">
        <v>0</v>
      </c>
      <c r="H121" s="117">
        <v>0</v>
      </c>
      <c r="I121" s="101">
        <v>0</v>
      </c>
      <c r="J121" s="117">
        <v>0</v>
      </c>
      <c r="K121" s="101">
        <f>IFERROR(VLOOKUP($A121,'SQL Results'!$A:$B,2,0),0)</f>
        <v>0</v>
      </c>
      <c r="L121" s="117"/>
      <c r="M121" s="101"/>
      <c r="N121" s="117"/>
    </row>
    <row r="122" spans="1:14" s="13" customFormat="1" x14ac:dyDescent="0.25">
      <c r="A122" s="104" t="s">
        <v>356</v>
      </c>
      <c r="B122" s="105" t="s">
        <v>357</v>
      </c>
      <c r="C122" s="101">
        <f>IFERROR(VLOOKUP(A122,'[1]Exportar Planilha'!$A$2:$B$882,2,FALSE),0)</f>
        <v>0</v>
      </c>
      <c r="D122" s="117">
        <v>0</v>
      </c>
      <c r="E122" s="101">
        <v>0</v>
      </c>
      <c r="F122" s="117">
        <v>0</v>
      </c>
      <c r="G122" s="101">
        <v>0</v>
      </c>
      <c r="H122" s="117">
        <v>0</v>
      </c>
      <c r="I122" s="101">
        <v>0</v>
      </c>
      <c r="J122" s="117">
        <v>0</v>
      </c>
      <c r="K122" s="101">
        <f>IFERROR(VLOOKUP($A122,'SQL Results'!$A:$B,2,0),0)</f>
        <v>0</v>
      </c>
      <c r="L122" s="117"/>
      <c r="M122" s="101"/>
      <c r="N122" s="117"/>
    </row>
    <row r="123" spans="1:14" s="13" customFormat="1" ht="30" x14ac:dyDescent="0.25">
      <c r="A123" s="104" t="s">
        <v>358</v>
      </c>
      <c r="B123" s="105" t="s">
        <v>359</v>
      </c>
      <c r="C123" s="101">
        <f>IFERROR(VLOOKUP(A123,'[1]Exportar Planilha'!$A$2:$B$882,2,FALSE),0)</f>
        <v>0</v>
      </c>
      <c r="D123" s="117">
        <v>0</v>
      </c>
      <c r="E123" s="101">
        <v>0</v>
      </c>
      <c r="F123" s="117">
        <v>0</v>
      </c>
      <c r="G123" s="101">
        <v>0</v>
      </c>
      <c r="H123" s="117">
        <v>0</v>
      </c>
      <c r="I123" s="101">
        <v>0</v>
      </c>
      <c r="J123" s="117">
        <v>0</v>
      </c>
      <c r="K123" s="101">
        <f>IFERROR(VLOOKUP($A123,'SQL Results'!$A:$B,2,0),0)</f>
        <v>0</v>
      </c>
      <c r="L123" s="117"/>
      <c r="M123" s="101"/>
      <c r="N123" s="117"/>
    </row>
    <row r="124" spans="1:14" s="13" customFormat="1" x14ac:dyDescent="0.25">
      <c r="A124" s="104" t="s">
        <v>366</v>
      </c>
      <c r="B124" s="105" t="s">
        <v>364</v>
      </c>
      <c r="C124" s="101">
        <f>IFERROR(VLOOKUP(A124,'[1]Exportar Planilha'!$A$2:$B$882,2,FALSE),0)</f>
        <v>0</v>
      </c>
      <c r="D124" s="117">
        <v>0</v>
      </c>
      <c r="E124" s="101">
        <v>0</v>
      </c>
      <c r="F124" s="117">
        <v>0</v>
      </c>
      <c r="G124" s="101">
        <v>0</v>
      </c>
      <c r="H124" s="117">
        <v>0</v>
      </c>
      <c r="I124" s="101">
        <v>0</v>
      </c>
      <c r="J124" s="117">
        <v>0</v>
      </c>
      <c r="K124" s="101">
        <f>IFERROR(VLOOKUP($A124,'SQL Results'!$A:$B,2,0),0)</f>
        <v>0</v>
      </c>
      <c r="L124" s="117"/>
      <c r="M124" s="101"/>
      <c r="N124" s="117"/>
    </row>
    <row r="125" spans="1:14" s="13" customFormat="1" x14ac:dyDescent="0.25">
      <c r="A125" s="104" t="s">
        <v>367</v>
      </c>
      <c r="B125" s="105" t="s">
        <v>368</v>
      </c>
      <c r="C125" s="101">
        <f>IFERROR(VLOOKUP(A125,'[1]Exportar Planilha'!$A$2:$B$882,2,FALSE),0)</f>
        <v>0</v>
      </c>
      <c r="D125" s="117">
        <v>0</v>
      </c>
      <c r="E125" s="101">
        <v>0</v>
      </c>
      <c r="F125" s="117">
        <v>0</v>
      </c>
      <c r="G125" s="101">
        <v>0</v>
      </c>
      <c r="H125" s="117">
        <v>0</v>
      </c>
      <c r="I125" s="101">
        <v>0</v>
      </c>
      <c r="J125" s="117">
        <v>0</v>
      </c>
      <c r="K125" s="101">
        <f>IFERROR(VLOOKUP($A125,'SQL Results'!$A:$B,2,0),0)</f>
        <v>0</v>
      </c>
      <c r="L125" s="117"/>
      <c r="M125" s="101"/>
      <c r="N125" s="117"/>
    </row>
    <row r="126" spans="1:14" s="13" customFormat="1" x14ac:dyDescent="0.25">
      <c r="A126" s="104" t="s">
        <v>374</v>
      </c>
      <c r="B126" s="105" t="s">
        <v>372</v>
      </c>
      <c r="C126" s="101">
        <f>IFERROR(VLOOKUP(A126,'[1]Exportar Planilha'!$A$2:$B$882,2,FALSE),0)</f>
        <v>25151536.73</v>
      </c>
      <c r="D126" s="117">
        <v>14253515.359999999</v>
      </c>
      <c r="E126" s="101">
        <v>31212554.510000002</v>
      </c>
      <c r="F126" s="117">
        <v>15549563.01</v>
      </c>
      <c r="G126" s="101">
        <v>25686023.879999999</v>
      </c>
      <c r="H126" s="117">
        <v>16462719.970000001</v>
      </c>
      <c r="I126" s="101">
        <v>19105222.57</v>
      </c>
      <c r="J126" s="117">
        <v>15512398.5</v>
      </c>
      <c r="K126" s="101">
        <f>IFERROR(VLOOKUP($A126,'SQL Results'!$A:$B,2,0),0)</f>
        <v>18273554.620000001</v>
      </c>
      <c r="L126" s="117"/>
      <c r="M126" s="101"/>
      <c r="N126" s="117"/>
    </row>
    <row r="127" spans="1:14" s="13" customFormat="1" x14ac:dyDescent="0.25">
      <c r="A127" s="104" t="s">
        <v>375</v>
      </c>
      <c r="B127" s="105" t="s">
        <v>376</v>
      </c>
      <c r="C127" s="101">
        <f>IFERROR(VLOOKUP(A127,'[1]Exportar Planilha'!$A$2:$B$882,2,FALSE),0)</f>
        <v>0</v>
      </c>
      <c r="D127" s="117">
        <v>0</v>
      </c>
      <c r="E127" s="101">
        <v>0</v>
      </c>
      <c r="F127" s="117">
        <v>0</v>
      </c>
      <c r="G127" s="101">
        <v>0</v>
      </c>
      <c r="H127" s="117">
        <v>0</v>
      </c>
      <c r="I127" s="101">
        <v>0</v>
      </c>
      <c r="J127" s="117">
        <v>0</v>
      </c>
      <c r="K127" s="101">
        <f>IFERROR(VLOOKUP($A127,'SQL Results'!$A:$B,2,0),0)</f>
        <v>0</v>
      </c>
      <c r="L127" s="117"/>
      <c r="M127" s="101"/>
      <c r="N127" s="117"/>
    </row>
    <row r="128" spans="1:14" s="13" customFormat="1" x14ac:dyDescent="0.25">
      <c r="A128" s="104" t="s">
        <v>377</v>
      </c>
      <c r="B128" s="105" t="s">
        <v>378</v>
      </c>
      <c r="C128" s="101">
        <f>IFERROR(VLOOKUP(A128,'[1]Exportar Planilha'!$A$2:$B$882,2,FALSE),0)</f>
        <v>0</v>
      </c>
      <c r="D128" s="117">
        <v>0</v>
      </c>
      <c r="E128" s="101">
        <v>0</v>
      </c>
      <c r="F128" s="117">
        <v>0</v>
      </c>
      <c r="G128" s="101">
        <v>0</v>
      </c>
      <c r="H128" s="117">
        <v>0</v>
      </c>
      <c r="I128" s="101">
        <v>0</v>
      </c>
      <c r="J128" s="117">
        <v>0</v>
      </c>
      <c r="K128" s="101">
        <f>IFERROR(VLOOKUP($A128,'SQL Results'!$A:$B,2,0),0)</f>
        <v>0</v>
      </c>
      <c r="L128" s="117"/>
      <c r="M128" s="101"/>
      <c r="N128" s="117"/>
    </row>
    <row r="129" spans="1:14" s="13" customFormat="1" x14ac:dyDescent="0.25">
      <c r="A129" s="104" t="s">
        <v>384</v>
      </c>
      <c r="B129" s="105" t="s">
        <v>382</v>
      </c>
      <c r="C129" s="101">
        <f>IFERROR(VLOOKUP(A129,'[1]Exportar Planilha'!$A$2:$B$882,2,FALSE),0)</f>
        <v>434100.22</v>
      </c>
      <c r="D129" s="117">
        <v>353412.13</v>
      </c>
      <c r="E129" s="101">
        <v>151991.07</v>
      </c>
      <c r="F129" s="117">
        <v>189918.82</v>
      </c>
      <c r="G129" s="101">
        <v>217639.16</v>
      </c>
      <c r="H129" s="117">
        <v>428123.8</v>
      </c>
      <c r="I129" s="101">
        <v>304361.56</v>
      </c>
      <c r="J129" s="117">
        <v>214531.62</v>
      </c>
      <c r="K129" s="101">
        <f>IFERROR(VLOOKUP($A129,'SQL Results'!$A:$B,2,0),0)</f>
        <v>152984.47</v>
      </c>
      <c r="L129" s="117"/>
      <c r="M129" s="101"/>
      <c r="N129" s="117"/>
    </row>
    <row r="130" spans="1:14" s="13" customFormat="1" x14ac:dyDescent="0.25">
      <c r="A130" s="104" t="s">
        <v>385</v>
      </c>
      <c r="B130" s="105" t="s">
        <v>386</v>
      </c>
      <c r="C130" s="101">
        <f>IFERROR(VLOOKUP(A130,'[1]Exportar Planilha'!$A$2:$B$882,2,FALSE),0)</f>
        <v>2.56</v>
      </c>
      <c r="D130" s="117">
        <v>11598.65</v>
      </c>
      <c r="E130" s="101">
        <v>2.56</v>
      </c>
      <c r="F130" s="117">
        <v>20964.060000000001</v>
      </c>
      <c r="G130" s="101">
        <v>21019.32</v>
      </c>
      <c r="H130" s="117">
        <v>21402.560000000001</v>
      </c>
      <c r="I130" s="101">
        <v>20293.57</v>
      </c>
      <c r="J130" s="117">
        <v>21427.56</v>
      </c>
      <c r="K130" s="101">
        <f>IFERROR(VLOOKUP($A130,'SQL Results'!$A:$B,2,0),0)</f>
        <v>21418.79</v>
      </c>
      <c r="L130" s="117"/>
      <c r="M130" s="101"/>
      <c r="N130" s="117"/>
    </row>
    <row r="131" spans="1:14" s="13" customFormat="1" x14ac:dyDescent="0.25">
      <c r="A131" s="104" t="s">
        <v>390</v>
      </c>
      <c r="B131" s="105" t="s">
        <v>389</v>
      </c>
      <c r="C131" s="101">
        <f>IFERROR(VLOOKUP(A131,'[1]Exportar Planilha'!$A$2:$B$882,2,FALSE),0)</f>
        <v>22.12</v>
      </c>
      <c r="D131" s="117">
        <v>0</v>
      </c>
      <c r="E131" s="101">
        <v>0</v>
      </c>
      <c r="F131" s="117">
        <v>0</v>
      </c>
      <c r="G131" s="101">
        <v>0</v>
      </c>
      <c r="H131" s="117">
        <v>0</v>
      </c>
      <c r="I131" s="101">
        <v>40.35</v>
      </c>
      <c r="J131" s="117">
        <v>0</v>
      </c>
      <c r="K131" s="101">
        <f>IFERROR(VLOOKUP($A131,'SQL Results'!$A:$B,2,0),0)</f>
        <v>0</v>
      </c>
      <c r="L131" s="117"/>
      <c r="M131" s="101"/>
      <c r="N131" s="117"/>
    </row>
    <row r="132" spans="1:14" s="13" customFormat="1" x14ac:dyDescent="0.25">
      <c r="A132" s="104" t="s">
        <v>391</v>
      </c>
      <c r="B132" s="105" t="s">
        <v>392</v>
      </c>
      <c r="C132" s="101">
        <f>IFERROR(VLOOKUP(A132,'[1]Exportar Planilha'!$A$2:$B$882,2,FALSE),0)</f>
        <v>0</v>
      </c>
      <c r="D132" s="117">
        <v>0</v>
      </c>
      <c r="E132" s="101">
        <v>0</v>
      </c>
      <c r="F132" s="117">
        <v>0</v>
      </c>
      <c r="G132" s="101">
        <v>0</v>
      </c>
      <c r="H132" s="117">
        <v>0</v>
      </c>
      <c r="I132" s="101">
        <v>0</v>
      </c>
      <c r="J132" s="117">
        <v>0</v>
      </c>
      <c r="K132" s="101">
        <f>IFERROR(VLOOKUP($A132,'SQL Results'!$A:$B,2,0),0)</f>
        <v>0</v>
      </c>
      <c r="L132" s="117"/>
      <c r="M132" s="101"/>
      <c r="N132" s="117"/>
    </row>
    <row r="133" spans="1:14" s="13" customFormat="1" x14ac:dyDescent="0.25">
      <c r="A133" s="104" t="s">
        <v>395</v>
      </c>
      <c r="B133" s="105" t="s">
        <v>394</v>
      </c>
      <c r="C133" s="101">
        <f>IFERROR(VLOOKUP(A133,'[1]Exportar Planilha'!$A$2:$B$882,2,FALSE),0)</f>
        <v>0</v>
      </c>
      <c r="D133" s="117">
        <v>0</v>
      </c>
      <c r="E133" s="101">
        <v>0</v>
      </c>
      <c r="F133" s="117">
        <v>0</v>
      </c>
      <c r="G133" s="101">
        <v>0</v>
      </c>
      <c r="H133" s="117">
        <v>0</v>
      </c>
      <c r="I133" s="101">
        <v>0</v>
      </c>
      <c r="J133" s="117">
        <v>0</v>
      </c>
      <c r="K133" s="101">
        <f>IFERROR(VLOOKUP($A133,'SQL Results'!$A:$B,2,0),0)</f>
        <v>0</v>
      </c>
      <c r="L133" s="117"/>
      <c r="M133" s="101"/>
      <c r="N133" s="117"/>
    </row>
    <row r="134" spans="1:14" s="13" customFormat="1" x14ac:dyDescent="0.25">
      <c r="A134" s="104" t="s">
        <v>396</v>
      </c>
      <c r="B134" s="105" t="s">
        <v>397</v>
      </c>
      <c r="C134" s="101">
        <f>IFERROR(VLOOKUP(A134,'[1]Exportar Planilha'!$A$2:$B$882,2,FALSE),0)</f>
        <v>0</v>
      </c>
      <c r="D134" s="117">
        <v>0</v>
      </c>
      <c r="E134" s="101">
        <v>0</v>
      </c>
      <c r="F134" s="117">
        <v>0</v>
      </c>
      <c r="G134" s="101">
        <v>0</v>
      </c>
      <c r="H134" s="117">
        <v>0</v>
      </c>
      <c r="I134" s="101">
        <v>0</v>
      </c>
      <c r="J134" s="117">
        <v>0</v>
      </c>
      <c r="K134" s="101">
        <f>IFERROR(VLOOKUP($A134,'SQL Results'!$A:$B,2,0),0)</f>
        <v>0</v>
      </c>
      <c r="L134" s="117"/>
      <c r="M134" s="101"/>
      <c r="N134" s="117"/>
    </row>
    <row r="135" spans="1:14" s="13" customFormat="1" x14ac:dyDescent="0.25">
      <c r="A135" s="104" t="s">
        <v>400</v>
      </c>
      <c r="B135" s="105" t="s">
        <v>399</v>
      </c>
      <c r="C135" s="101">
        <f>IFERROR(VLOOKUP(A135,'[1]Exportar Planilha'!$A$2:$B$882,2,FALSE),0)</f>
        <v>0</v>
      </c>
      <c r="D135" s="117">
        <v>0</v>
      </c>
      <c r="E135" s="101">
        <v>0</v>
      </c>
      <c r="F135" s="117">
        <v>0</v>
      </c>
      <c r="G135" s="101">
        <v>0</v>
      </c>
      <c r="H135" s="117">
        <v>0</v>
      </c>
      <c r="I135" s="101">
        <v>0</v>
      </c>
      <c r="J135" s="117">
        <v>0</v>
      </c>
      <c r="K135" s="101">
        <f>IFERROR(VLOOKUP($A135,'SQL Results'!$A:$B,2,0),0)</f>
        <v>0</v>
      </c>
      <c r="L135" s="117"/>
      <c r="M135" s="101"/>
      <c r="N135" s="117"/>
    </row>
    <row r="136" spans="1:14" s="13" customFormat="1" x14ac:dyDescent="0.25">
      <c r="A136" s="104" t="s">
        <v>401</v>
      </c>
      <c r="B136" s="105" t="s">
        <v>402</v>
      </c>
      <c r="C136" s="101">
        <f>IFERROR(VLOOKUP(A136,'[1]Exportar Planilha'!$A$2:$B$882,2,FALSE),0)</f>
        <v>0</v>
      </c>
      <c r="D136" s="117">
        <v>0</v>
      </c>
      <c r="E136" s="101">
        <v>0</v>
      </c>
      <c r="F136" s="117">
        <v>0</v>
      </c>
      <c r="G136" s="101">
        <v>0</v>
      </c>
      <c r="H136" s="117">
        <v>0</v>
      </c>
      <c r="I136" s="101">
        <v>0</v>
      </c>
      <c r="J136" s="117">
        <v>0</v>
      </c>
      <c r="K136" s="101">
        <f>IFERROR(VLOOKUP($A136,'SQL Results'!$A:$B,2,0),0)</f>
        <v>0</v>
      </c>
      <c r="L136" s="117"/>
      <c r="M136" s="101"/>
      <c r="N136" s="117"/>
    </row>
    <row r="137" spans="1:14" s="13" customFormat="1" x14ac:dyDescent="0.25">
      <c r="A137" s="104" t="s">
        <v>405</v>
      </c>
      <c r="B137" s="105" t="s">
        <v>404</v>
      </c>
      <c r="C137" s="101">
        <f>IFERROR(VLOOKUP(A137,'[1]Exportar Planilha'!$A$2:$B$882,2,FALSE),0)</f>
        <v>0</v>
      </c>
      <c r="D137" s="117">
        <v>0</v>
      </c>
      <c r="E137" s="101">
        <v>136.09</v>
      </c>
      <c r="F137" s="117">
        <v>211.18</v>
      </c>
      <c r="G137" s="101">
        <v>0</v>
      </c>
      <c r="H137" s="117">
        <v>0</v>
      </c>
      <c r="I137" s="101">
        <v>84.25</v>
      </c>
      <c r="J137" s="117">
        <v>0</v>
      </c>
      <c r="K137" s="101">
        <f>IFERROR(VLOOKUP($A137,'SQL Results'!$A:$B,2,0),0)</f>
        <v>0</v>
      </c>
      <c r="L137" s="117"/>
      <c r="M137" s="101"/>
      <c r="N137" s="117"/>
    </row>
    <row r="138" spans="1:14" s="13" customFormat="1" x14ac:dyDescent="0.25">
      <c r="A138" s="104" t="s">
        <v>406</v>
      </c>
      <c r="B138" s="105" t="s">
        <v>407</v>
      </c>
      <c r="C138" s="101">
        <f>IFERROR(VLOOKUP(A138,'[1]Exportar Planilha'!$A$2:$B$882,2,FALSE),0)</f>
        <v>0</v>
      </c>
      <c r="D138" s="117">
        <v>0</v>
      </c>
      <c r="E138" s="101">
        <v>0</v>
      </c>
      <c r="F138" s="117">
        <v>0</v>
      </c>
      <c r="G138" s="101">
        <v>0</v>
      </c>
      <c r="H138" s="117">
        <v>0</v>
      </c>
      <c r="I138" s="101">
        <v>0</v>
      </c>
      <c r="J138" s="117">
        <v>0</v>
      </c>
      <c r="K138" s="101">
        <f>IFERROR(VLOOKUP($A138,'SQL Results'!$A:$B,2,0),0)</f>
        <v>0</v>
      </c>
      <c r="L138" s="117"/>
      <c r="M138" s="101"/>
      <c r="N138" s="117"/>
    </row>
    <row r="139" spans="1:14" s="13" customFormat="1" x14ac:dyDescent="0.25">
      <c r="A139" s="104" t="s">
        <v>410</v>
      </c>
      <c r="B139" s="105" t="s">
        <v>409</v>
      </c>
      <c r="C139" s="101">
        <f>IFERROR(VLOOKUP(A139,'[1]Exportar Planilha'!$A$2:$B$882,2,FALSE),0)</f>
        <v>12.85</v>
      </c>
      <c r="D139" s="117">
        <v>0</v>
      </c>
      <c r="E139" s="101">
        <v>76.7</v>
      </c>
      <c r="F139" s="117">
        <v>0</v>
      </c>
      <c r="G139" s="101">
        <v>0</v>
      </c>
      <c r="H139" s="117">
        <v>21.78</v>
      </c>
      <c r="I139" s="101">
        <v>0</v>
      </c>
      <c r="J139" s="117">
        <v>0</v>
      </c>
      <c r="K139" s="101">
        <f>IFERROR(VLOOKUP($A139,'SQL Results'!$A:$B,2,0),0)</f>
        <v>0</v>
      </c>
      <c r="L139" s="117"/>
      <c r="M139" s="101"/>
      <c r="N139" s="117"/>
    </row>
    <row r="140" spans="1:14" s="13" customFormat="1" x14ac:dyDescent="0.25">
      <c r="A140" s="104" t="s">
        <v>412</v>
      </c>
      <c r="B140" s="105" t="s">
        <v>413</v>
      </c>
      <c r="C140" s="101">
        <f>IFERROR(VLOOKUP(A140,'[1]Exportar Planilha'!$A$2:$B$882,2,FALSE),0)</f>
        <v>0</v>
      </c>
      <c r="D140" s="117">
        <v>0</v>
      </c>
      <c r="E140" s="101">
        <v>0</v>
      </c>
      <c r="F140" s="117">
        <v>0</v>
      </c>
      <c r="G140" s="101">
        <v>0</v>
      </c>
      <c r="H140" s="117">
        <v>0</v>
      </c>
      <c r="I140" s="101">
        <v>0</v>
      </c>
      <c r="J140" s="117">
        <v>0</v>
      </c>
      <c r="K140" s="101">
        <f>IFERROR(VLOOKUP($A140,'SQL Results'!$A:$B,2,0),0)</f>
        <v>0</v>
      </c>
      <c r="L140" s="117"/>
      <c r="M140" s="101"/>
      <c r="N140" s="117"/>
    </row>
    <row r="141" spans="1:14" s="13" customFormat="1" x14ac:dyDescent="0.25">
      <c r="A141" s="104" t="s">
        <v>414</v>
      </c>
      <c r="B141" s="105" t="s">
        <v>415</v>
      </c>
      <c r="C141" s="101">
        <f>IFERROR(VLOOKUP(A141,'[1]Exportar Planilha'!$A$2:$B$882,2,FALSE),0)</f>
        <v>0</v>
      </c>
      <c r="D141" s="117">
        <v>0</v>
      </c>
      <c r="E141" s="101">
        <v>0</v>
      </c>
      <c r="F141" s="117">
        <v>0</v>
      </c>
      <c r="G141" s="101">
        <v>0</v>
      </c>
      <c r="H141" s="117">
        <v>0</v>
      </c>
      <c r="I141" s="101">
        <v>0</v>
      </c>
      <c r="J141" s="117">
        <v>0</v>
      </c>
      <c r="K141" s="101">
        <f>IFERROR(VLOOKUP($A141,'SQL Results'!$A:$B,2,0),0)</f>
        <v>0</v>
      </c>
      <c r="L141" s="117"/>
      <c r="M141" s="101"/>
      <c r="N141" s="117"/>
    </row>
    <row r="142" spans="1:14" s="13" customFormat="1" x14ac:dyDescent="0.25">
      <c r="A142" s="104" t="s">
        <v>416</v>
      </c>
      <c r="B142" s="105" t="s">
        <v>417</v>
      </c>
      <c r="C142" s="101">
        <f>IFERROR(VLOOKUP(A142,'[1]Exportar Planilha'!$A$2:$B$882,2,FALSE),0)</f>
        <v>0</v>
      </c>
      <c r="D142" s="117">
        <v>0</v>
      </c>
      <c r="E142" s="101">
        <v>0</v>
      </c>
      <c r="F142" s="117">
        <v>0</v>
      </c>
      <c r="G142" s="101">
        <v>0</v>
      </c>
      <c r="H142" s="117">
        <v>0</v>
      </c>
      <c r="I142" s="101">
        <v>0</v>
      </c>
      <c r="J142" s="117">
        <v>0</v>
      </c>
      <c r="K142" s="101">
        <f>IFERROR(VLOOKUP($A142,'SQL Results'!$A:$B,2,0),0)</f>
        <v>0</v>
      </c>
      <c r="L142" s="117"/>
      <c r="M142" s="101"/>
      <c r="N142" s="117"/>
    </row>
    <row r="143" spans="1:14" s="13" customFormat="1" ht="30" x14ac:dyDescent="0.25">
      <c r="A143" s="104" t="s">
        <v>418</v>
      </c>
      <c r="B143" s="105" t="s">
        <v>419</v>
      </c>
      <c r="C143" s="101">
        <f>IFERROR(VLOOKUP(A143,'[1]Exportar Planilha'!$A$2:$B$882,2,FALSE),0)</f>
        <v>0</v>
      </c>
      <c r="D143" s="117">
        <v>0</v>
      </c>
      <c r="E143" s="101">
        <v>0</v>
      </c>
      <c r="F143" s="117">
        <v>0</v>
      </c>
      <c r="G143" s="101">
        <v>0</v>
      </c>
      <c r="H143" s="117">
        <v>0</v>
      </c>
      <c r="I143" s="101">
        <v>0</v>
      </c>
      <c r="J143" s="117">
        <v>0</v>
      </c>
      <c r="K143" s="101">
        <f>IFERROR(VLOOKUP($A143,'SQL Results'!$A:$B,2,0),0)</f>
        <v>0</v>
      </c>
      <c r="L143" s="117"/>
      <c r="M143" s="101"/>
      <c r="N143" s="117"/>
    </row>
    <row r="144" spans="1:14" s="13" customFormat="1" ht="30" x14ac:dyDescent="0.25">
      <c r="A144" s="104" t="s">
        <v>420</v>
      </c>
      <c r="B144" s="105" t="s">
        <v>421</v>
      </c>
      <c r="C144" s="101">
        <f>IFERROR(VLOOKUP(A144,'[1]Exportar Planilha'!$A$2:$B$882,2,FALSE),0)</f>
        <v>0</v>
      </c>
      <c r="D144" s="117">
        <v>0</v>
      </c>
      <c r="E144" s="101">
        <v>0</v>
      </c>
      <c r="F144" s="117">
        <v>0</v>
      </c>
      <c r="G144" s="101">
        <v>0</v>
      </c>
      <c r="H144" s="117">
        <v>0</v>
      </c>
      <c r="I144" s="101">
        <v>0</v>
      </c>
      <c r="J144" s="117">
        <v>9.27</v>
      </c>
      <c r="K144" s="101">
        <f>IFERROR(VLOOKUP($A144,'SQL Results'!$A:$B,2,0),0)</f>
        <v>0</v>
      </c>
      <c r="L144" s="117"/>
      <c r="M144" s="101"/>
      <c r="N144" s="117"/>
    </row>
    <row r="145" spans="1:14" s="13" customFormat="1" x14ac:dyDescent="0.25">
      <c r="A145" s="104" t="s">
        <v>426</v>
      </c>
      <c r="B145" s="105" t="s">
        <v>427</v>
      </c>
      <c r="C145" s="101">
        <f>IFERROR(VLOOKUP(A145,'[1]Exportar Planilha'!$A$2:$B$882,2,FALSE),0)</f>
        <v>127.65</v>
      </c>
      <c r="D145" s="117">
        <v>234.03</v>
      </c>
      <c r="E145" s="101">
        <v>694.46</v>
      </c>
      <c r="F145" s="117">
        <v>246.29</v>
      </c>
      <c r="G145" s="101">
        <v>797.08</v>
      </c>
      <c r="H145" s="117">
        <v>445.8</v>
      </c>
      <c r="I145" s="101">
        <v>929.11</v>
      </c>
      <c r="J145" s="117">
        <v>543.12</v>
      </c>
      <c r="K145" s="101">
        <f>IFERROR(VLOOKUP($A145,'SQL Results'!$A:$B,2,0),0)</f>
        <v>706.94</v>
      </c>
      <c r="L145" s="117"/>
      <c r="M145" s="101"/>
      <c r="N145" s="117"/>
    </row>
    <row r="146" spans="1:14" s="13" customFormat="1" x14ac:dyDescent="0.25">
      <c r="A146" s="104" t="s">
        <v>428</v>
      </c>
      <c r="B146" s="105" t="s">
        <v>429</v>
      </c>
      <c r="C146" s="101">
        <f>IFERROR(VLOOKUP(A146,'[1]Exportar Planilha'!$A$2:$B$882,2,FALSE),0)</f>
        <v>25672</v>
      </c>
      <c r="D146" s="117">
        <v>5262.15</v>
      </c>
      <c r="E146" s="101">
        <v>2902.64</v>
      </c>
      <c r="F146" s="117">
        <v>2956.42</v>
      </c>
      <c r="G146" s="101">
        <v>6721.12</v>
      </c>
      <c r="H146" s="117">
        <v>6520.35</v>
      </c>
      <c r="I146" s="101">
        <v>4155.05</v>
      </c>
      <c r="J146" s="117">
        <v>3935.29</v>
      </c>
      <c r="K146" s="101">
        <f>IFERROR(VLOOKUP($A146,'SQL Results'!$A:$B,2,0),0)</f>
        <v>11106.09</v>
      </c>
      <c r="L146" s="117"/>
      <c r="M146" s="101"/>
      <c r="N146" s="117"/>
    </row>
    <row r="147" spans="1:14" s="13" customFormat="1" x14ac:dyDescent="0.25">
      <c r="A147" s="104" t="s">
        <v>430</v>
      </c>
      <c r="B147" s="105" t="s">
        <v>431</v>
      </c>
      <c r="C147" s="101">
        <f>IFERROR(VLOOKUP(A147,'[1]Exportar Planilha'!$A$2:$B$882,2,FALSE),0)</f>
        <v>0</v>
      </c>
      <c r="D147" s="117">
        <v>0</v>
      </c>
      <c r="E147" s="101">
        <v>0</v>
      </c>
      <c r="F147" s="117">
        <v>0</v>
      </c>
      <c r="G147" s="101">
        <v>0</v>
      </c>
      <c r="H147" s="117">
        <v>0</v>
      </c>
      <c r="I147" s="101">
        <v>0</v>
      </c>
      <c r="J147" s="117">
        <v>0</v>
      </c>
      <c r="K147" s="101">
        <f>IFERROR(VLOOKUP($A147,'SQL Results'!$A:$B,2,0),0)</f>
        <v>0</v>
      </c>
      <c r="L147" s="117"/>
      <c r="M147" s="101"/>
      <c r="N147" s="117"/>
    </row>
    <row r="148" spans="1:14" s="13" customFormat="1" x14ac:dyDescent="0.25">
      <c r="A148" s="104" t="s">
        <v>432</v>
      </c>
      <c r="B148" s="105" t="s">
        <v>433</v>
      </c>
      <c r="C148" s="101">
        <f>IFERROR(VLOOKUP(A148,'[1]Exportar Planilha'!$A$2:$B$882,2,FALSE),0)</f>
        <v>17853.2</v>
      </c>
      <c r="D148" s="117">
        <v>1241.24</v>
      </c>
      <c r="E148" s="101">
        <v>53475.54</v>
      </c>
      <c r="F148" s="117">
        <v>9448.5499999999993</v>
      </c>
      <c r="G148" s="101">
        <v>36777.69</v>
      </c>
      <c r="H148" s="117">
        <v>32042.6</v>
      </c>
      <c r="I148" s="101">
        <v>15317.71</v>
      </c>
      <c r="J148" s="117">
        <v>32847.33</v>
      </c>
      <c r="K148" s="101">
        <f>IFERROR(VLOOKUP($A148,'SQL Results'!$A:$B,2,0),0)</f>
        <v>25996.23</v>
      </c>
      <c r="L148" s="117"/>
      <c r="M148" s="101"/>
      <c r="N148" s="117"/>
    </row>
    <row r="149" spans="1:14" s="13" customFormat="1" x14ac:dyDescent="0.25">
      <c r="A149" s="104" t="s">
        <v>434</v>
      </c>
      <c r="B149" s="105" t="s">
        <v>435</v>
      </c>
      <c r="C149" s="101">
        <f>IFERROR(VLOOKUP(A149,'[1]Exportar Planilha'!$A$2:$B$882,2,FALSE),0)</f>
        <v>0</v>
      </c>
      <c r="D149" s="117">
        <v>0</v>
      </c>
      <c r="E149" s="101">
        <v>0</v>
      </c>
      <c r="F149" s="117">
        <v>0</v>
      </c>
      <c r="G149" s="101">
        <v>0</v>
      </c>
      <c r="H149" s="117">
        <v>0</v>
      </c>
      <c r="I149" s="101">
        <v>0</v>
      </c>
      <c r="J149" s="117">
        <v>0</v>
      </c>
      <c r="K149" s="101">
        <f>IFERROR(VLOOKUP($A149,'SQL Results'!$A:$B,2,0),0)</f>
        <v>0</v>
      </c>
      <c r="L149" s="117"/>
      <c r="M149" s="101"/>
      <c r="N149" s="117"/>
    </row>
    <row r="150" spans="1:14" s="13" customFormat="1" x14ac:dyDescent="0.25">
      <c r="A150" s="104" t="s">
        <v>436</v>
      </c>
      <c r="B150" s="105" t="s">
        <v>437</v>
      </c>
      <c r="C150" s="101">
        <f>IFERROR(VLOOKUP(A150,'[1]Exportar Planilha'!$A$2:$B$882,2,FALSE),0)</f>
        <v>13292.18</v>
      </c>
      <c r="D150" s="117">
        <v>26711.01</v>
      </c>
      <c r="E150" s="101">
        <v>16694.78</v>
      </c>
      <c r="F150" s="117">
        <v>22221.03</v>
      </c>
      <c r="G150" s="101">
        <v>19158.37</v>
      </c>
      <c r="H150" s="117">
        <v>20288.59</v>
      </c>
      <c r="I150" s="101">
        <v>21182.720000000001</v>
      </c>
      <c r="J150" s="117">
        <v>19814.28</v>
      </c>
      <c r="K150" s="101">
        <f>IFERROR(VLOOKUP($A150,'SQL Results'!$A:$B,2,0),0)</f>
        <v>19356.34</v>
      </c>
      <c r="L150" s="117"/>
      <c r="M150" s="101"/>
      <c r="N150" s="117"/>
    </row>
    <row r="151" spans="1:14" s="13" customFormat="1" x14ac:dyDescent="0.25">
      <c r="A151" s="104" t="s">
        <v>438</v>
      </c>
      <c r="B151" s="105" t="s">
        <v>439</v>
      </c>
      <c r="C151" s="101">
        <f>IFERROR(VLOOKUP(A151,'[1]Exportar Planilha'!$A$2:$B$882,2,FALSE),0)</f>
        <v>1547.24</v>
      </c>
      <c r="D151" s="117">
        <v>2197.7399999999998</v>
      </c>
      <c r="E151" s="101">
        <v>1642.86</v>
      </c>
      <c r="F151" s="117">
        <v>3630.54</v>
      </c>
      <c r="G151" s="101">
        <v>1708.58</v>
      </c>
      <c r="H151" s="117">
        <v>1895.66</v>
      </c>
      <c r="I151" s="101">
        <v>1728.04</v>
      </c>
      <c r="J151" s="117">
        <v>1757.2</v>
      </c>
      <c r="K151" s="101">
        <f>IFERROR(VLOOKUP($A151,'SQL Results'!$A:$B,2,0),0)</f>
        <v>1993.16</v>
      </c>
      <c r="L151" s="117"/>
      <c r="M151" s="101"/>
      <c r="N151" s="117"/>
    </row>
    <row r="152" spans="1:14" s="13" customFormat="1" x14ac:dyDescent="0.25">
      <c r="A152" s="104" t="s">
        <v>440</v>
      </c>
      <c r="B152" s="105" t="s">
        <v>441</v>
      </c>
      <c r="C152" s="101">
        <f>IFERROR(VLOOKUP(A152,'[1]Exportar Planilha'!$A$2:$B$882,2,FALSE),0)</f>
        <v>202.79</v>
      </c>
      <c r="D152" s="117">
        <v>2713.88</v>
      </c>
      <c r="E152" s="101">
        <v>1460.34</v>
      </c>
      <c r="F152" s="117">
        <v>1032.28</v>
      </c>
      <c r="G152" s="101">
        <v>193.5</v>
      </c>
      <c r="H152" s="117">
        <v>3766.22</v>
      </c>
      <c r="I152" s="101">
        <v>2633.75</v>
      </c>
      <c r="J152" s="117">
        <v>1411.23</v>
      </c>
      <c r="K152" s="101">
        <f>IFERROR(VLOOKUP($A152,'SQL Results'!$A:$B,2,0),0)</f>
        <v>9284.4</v>
      </c>
      <c r="L152" s="117"/>
      <c r="M152" s="101"/>
      <c r="N152" s="117"/>
    </row>
    <row r="153" spans="1:14" s="13" customFormat="1" x14ac:dyDescent="0.25">
      <c r="A153" s="104" t="s">
        <v>442</v>
      </c>
      <c r="B153" s="105" t="s">
        <v>443</v>
      </c>
      <c r="C153" s="101">
        <f>IFERROR(VLOOKUP(A153,'[1]Exportar Planilha'!$A$2:$B$882,2,FALSE),0)</f>
        <v>0</v>
      </c>
      <c r="D153" s="117">
        <v>283.08</v>
      </c>
      <c r="E153" s="101">
        <v>0</v>
      </c>
      <c r="F153" s="117">
        <v>0</v>
      </c>
      <c r="G153" s="101">
        <v>0</v>
      </c>
      <c r="H153" s="117">
        <v>3.47</v>
      </c>
      <c r="I153" s="101">
        <v>381.25</v>
      </c>
      <c r="J153" s="117">
        <v>202.12</v>
      </c>
      <c r="K153" s="101">
        <f>IFERROR(VLOOKUP($A153,'SQL Results'!$A:$B,2,0),0)</f>
        <v>144.24</v>
      </c>
      <c r="L153" s="117"/>
      <c r="M153" s="101"/>
      <c r="N153" s="117"/>
    </row>
    <row r="154" spans="1:14" s="13" customFormat="1" x14ac:dyDescent="0.25">
      <c r="A154" s="104" t="s">
        <v>444</v>
      </c>
      <c r="B154" s="105" t="s">
        <v>445</v>
      </c>
      <c r="C154" s="101">
        <f>IFERROR(VLOOKUP(A154,'[1]Exportar Planilha'!$A$2:$B$882,2,FALSE),0)</f>
        <v>0</v>
      </c>
      <c r="D154" s="117">
        <v>0</v>
      </c>
      <c r="E154" s="101">
        <v>0</v>
      </c>
      <c r="F154" s="117">
        <v>0</v>
      </c>
      <c r="G154" s="101">
        <v>0</v>
      </c>
      <c r="H154" s="117">
        <v>0</v>
      </c>
      <c r="I154" s="101">
        <v>0</v>
      </c>
      <c r="J154" s="117">
        <v>0</v>
      </c>
      <c r="K154" s="101">
        <f>IFERROR(VLOOKUP($A154,'SQL Results'!$A:$B,2,0),0)</f>
        <v>0</v>
      </c>
      <c r="L154" s="117"/>
      <c r="M154" s="101"/>
      <c r="N154" s="117"/>
    </row>
    <row r="155" spans="1:14" s="13" customFormat="1" ht="30" x14ac:dyDescent="0.25">
      <c r="A155" s="104" t="s">
        <v>446</v>
      </c>
      <c r="B155" s="105" t="s">
        <v>447</v>
      </c>
      <c r="C155" s="101">
        <f>IFERROR(VLOOKUP(A155,'[1]Exportar Planilha'!$A$2:$B$882,2,FALSE),0)</f>
        <v>470234.48</v>
      </c>
      <c r="D155" s="117">
        <v>419474.38</v>
      </c>
      <c r="E155" s="101">
        <v>368515.75</v>
      </c>
      <c r="F155" s="117">
        <v>493967.68</v>
      </c>
      <c r="G155" s="101">
        <v>409968.71</v>
      </c>
      <c r="H155" s="117">
        <v>520979.14</v>
      </c>
      <c r="I155" s="101">
        <v>475806.81</v>
      </c>
      <c r="J155" s="117">
        <v>538757.22</v>
      </c>
      <c r="K155" s="101">
        <f>IFERROR(VLOOKUP($A155,'SQL Results'!$A:$B,2,0),0)</f>
        <v>533335.15</v>
      </c>
      <c r="L155" s="117"/>
      <c r="M155" s="101"/>
      <c r="N155" s="117"/>
    </row>
    <row r="156" spans="1:14" s="13" customFormat="1" ht="30" x14ac:dyDescent="0.25">
      <c r="A156" s="104" t="s">
        <v>451</v>
      </c>
      <c r="B156" s="105" t="s">
        <v>450</v>
      </c>
      <c r="C156" s="101">
        <f>IFERROR(VLOOKUP(A156,'[1]Exportar Planilha'!$A$2:$B$882,2,FALSE),0)</f>
        <v>0</v>
      </c>
      <c r="D156" s="117">
        <v>0</v>
      </c>
      <c r="E156" s="101">
        <v>0</v>
      </c>
      <c r="F156" s="117">
        <v>0</v>
      </c>
      <c r="G156" s="101">
        <v>0</v>
      </c>
      <c r="H156" s="117">
        <v>0</v>
      </c>
      <c r="I156" s="101">
        <v>0</v>
      </c>
      <c r="J156" s="117">
        <v>0</v>
      </c>
      <c r="K156" s="101">
        <f>IFERROR(VLOOKUP($A156,'SQL Results'!$A:$B,2,0),0)</f>
        <v>0</v>
      </c>
      <c r="L156" s="117"/>
      <c r="M156" s="101"/>
      <c r="N156" s="117"/>
    </row>
    <row r="157" spans="1:14" s="13" customFormat="1" x14ac:dyDescent="0.25">
      <c r="A157" s="104" t="s">
        <v>453</v>
      </c>
      <c r="B157" s="105" t="s">
        <v>454</v>
      </c>
      <c r="C157" s="101">
        <f>IFERROR(VLOOKUP(A157,'[1]Exportar Planilha'!$A$2:$B$882,2,FALSE),0)</f>
        <v>6917.91</v>
      </c>
      <c r="D157" s="117">
        <v>28593.82</v>
      </c>
      <c r="E157" s="101">
        <v>3954.52</v>
      </c>
      <c r="F157" s="117">
        <v>6072.94</v>
      </c>
      <c r="G157" s="101">
        <v>6117.99</v>
      </c>
      <c r="H157" s="117">
        <v>1369.7</v>
      </c>
      <c r="I157" s="101">
        <v>5126.8</v>
      </c>
      <c r="J157" s="117">
        <v>5863.86</v>
      </c>
      <c r="K157" s="101">
        <f>IFERROR(VLOOKUP($A157,'SQL Results'!$A:$B,2,0),0)</f>
        <v>11577.2</v>
      </c>
      <c r="L157" s="117"/>
      <c r="M157" s="101"/>
      <c r="N157" s="117"/>
    </row>
    <row r="158" spans="1:14" s="13" customFormat="1" x14ac:dyDescent="0.25">
      <c r="A158" s="104" t="s">
        <v>455</v>
      </c>
      <c r="B158" s="105" t="s">
        <v>456</v>
      </c>
      <c r="C158" s="101">
        <f>IFERROR(VLOOKUP(A158,'[1]Exportar Planilha'!$A$2:$B$882,2,FALSE),0)</f>
        <v>0</v>
      </c>
      <c r="D158" s="117">
        <v>0</v>
      </c>
      <c r="E158" s="101">
        <v>0</v>
      </c>
      <c r="F158" s="117">
        <v>0</v>
      </c>
      <c r="G158" s="101">
        <v>0</v>
      </c>
      <c r="H158" s="117">
        <v>0</v>
      </c>
      <c r="I158" s="101">
        <v>0</v>
      </c>
      <c r="J158" s="117">
        <v>0</v>
      </c>
      <c r="K158" s="101">
        <f>IFERROR(VLOOKUP($A158,'SQL Results'!$A:$B,2,0),0)</f>
        <v>0</v>
      </c>
      <c r="L158" s="117"/>
      <c r="M158" s="101"/>
      <c r="N158" s="117"/>
    </row>
    <row r="159" spans="1:14" s="13" customFormat="1" x14ac:dyDescent="0.25">
      <c r="A159" s="104" t="s">
        <v>457</v>
      </c>
      <c r="B159" s="105" t="s">
        <v>458</v>
      </c>
      <c r="C159" s="101">
        <f>IFERROR(VLOOKUP(A159,'[1]Exportar Planilha'!$A$2:$B$882,2,FALSE),0)</f>
        <v>0</v>
      </c>
      <c r="D159" s="117">
        <v>0</v>
      </c>
      <c r="E159" s="101">
        <v>0</v>
      </c>
      <c r="F159" s="117">
        <v>0</v>
      </c>
      <c r="G159" s="101">
        <v>0</v>
      </c>
      <c r="H159" s="117">
        <v>0</v>
      </c>
      <c r="I159" s="101">
        <v>157.46</v>
      </c>
      <c r="J159" s="117">
        <v>0</v>
      </c>
      <c r="K159" s="101">
        <f>IFERROR(VLOOKUP($A159,'SQL Results'!$A:$B,2,0),0)</f>
        <v>43.46</v>
      </c>
      <c r="L159" s="117"/>
      <c r="M159" s="101"/>
      <c r="N159" s="117"/>
    </row>
    <row r="160" spans="1:14" s="13" customFormat="1" x14ac:dyDescent="0.25">
      <c r="A160" s="104" t="s">
        <v>461</v>
      </c>
      <c r="B160" s="105" t="s">
        <v>460</v>
      </c>
      <c r="C160" s="101">
        <f>IFERROR(VLOOKUP(A160,'[1]Exportar Planilha'!$A$2:$B$882,2,FALSE),0)</f>
        <v>0</v>
      </c>
      <c r="D160" s="117">
        <v>0</v>
      </c>
      <c r="E160" s="101">
        <v>0</v>
      </c>
      <c r="F160" s="117">
        <v>0</v>
      </c>
      <c r="G160" s="101">
        <v>0</v>
      </c>
      <c r="H160" s="117">
        <v>0</v>
      </c>
      <c r="I160" s="101">
        <v>0</v>
      </c>
      <c r="J160" s="117">
        <v>0</v>
      </c>
      <c r="K160" s="101">
        <f>IFERROR(VLOOKUP($A160,'SQL Results'!$A:$B,2,0),0)</f>
        <v>0</v>
      </c>
      <c r="L160" s="117"/>
      <c r="M160" s="101"/>
      <c r="N160" s="117"/>
    </row>
    <row r="161" spans="1:14" s="13" customFormat="1" x14ac:dyDescent="0.25">
      <c r="A161" s="104" t="s">
        <v>463</v>
      </c>
      <c r="B161" s="105" t="s">
        <v>464</v>
      </c>
      <c r="C161" s="101">
        <f>IFERROR(VLOOKUP(A161,'[1]Exportar Planilha'!$A$2:$B$882,2,FALSE),0)</f>
        <v>0</v>
      </c>
      <c r="D161" s="117">
        <v>0</v>
      </c>
      <c r="E161" s="101">
        <v>0</v>
      </c>
      <c r="F161" s="117">
        <v>0</v>
      </c>
      <c r="G161" s="101">
        <v>0</v>
      </c>
      <c r="H161" s="117">
        <v>0</v>
      </c>
      <c r="I161" s="101">
        <v>0</v>
      </c>
      <c r="J161" s="117">
        <v>0</v>
      </c>
      <c r="K161" s="101">
        <f>IFERROR(VLOOKUP($A161,'SQL Results'!$A:$B,2,0),0)</f>
        <v>0</v>
      </c>
      <c r="L161" s="117"/>
      <c r="M161" s="101"/>
      <c r="N161" s="117"/>
    </row>
    <row r="162" spans="1:14" s="13" customFormat="1" x14ac:dyDescent="0.25">
      <c r="A162" s="104" t="s">
        <v>465</v>
      </c>
      <c r="B162" s="105" t="s">
        <v>466</v>
      </c>
      <c r="C162" s="101">
        <f>IFERROR(VLOOKUP(A162,'[1]Exportar Planilha'!$A$2:$B$882,2,FALSE),0)</f>
        <v>0</v>
      </c>
      <c r="D162" s="117">
        <v>0</v>
      </c>
      <c r="E162" s="101">
        <v>0</v>
      </c>
      <c r="F162" s="117">
        <v>0</v>
      </c>
      <c r="G162" s="101">
        <v>0</v>
      </c>
      <c r="H162" s="117">
        <v>0</v>
      </c>
      <c r="I162" s="101">
        <v>0</v>
      </c>
      <c r="J162" s="117">
        <v>0</v>
      </c>
      <c r="K162" s="101">
        <f>IFERROR(VLOOKUP($A162,'SQL Results'!$A:$B,2,0),0)</f>
        <v>0</v>
      </c>
      <c r="L162" s="117"/>
      <c r="M162" s="101"/>
      <c r="N162" s="117"/>
    </row>
    <row r="163" spans="1:14" s="13" customFormat="1" x14ac:dyDescent="0.25">
      <c r="A163" s="104" t="s">
        <v>467</v>
      </c>
      <c r="B163" s="105" t="s">
        <v>468</v>
      </c>
      <c r="C163" s="101">
        <f>IFERROR(VLOOKUP(A163,'[1]Exportar Planilha'!$A$2:$B$882,2,FALSE),0)</f>
        <v>0</v>
      </c>
      <c r="D163" s="117">
        <v>0</v>
      </c>
      <c r="E163" s="101">
        <v>0</v>
      </c>
      <c r="F163" s="117">
        <v>0</v>
      </c>
      <c r="G163" s="101">
        <v>0</v>
      </c>
      <c r="H163" s="117">
        <v>0</v>
      </c>
      <c r="I163" s="101">
        <v>0</v>
      </c>
      <c r="J163" s="117">
        <v>0</v>
      </c>
      <c r="K163" s="101">
        <f>IFERROR(VLOOKUP($A163,'SQL Results'!$A:$B,2,0),0)</f>
        <v>0</v>
      </c>
      <c r="L163" s="117"/>
      <c r="M163" s="101"/>
      <c r="N163" s="117"/>
    </row>
    <row r="164" spans="1:14" s="13" customFormat="1" x14ac:dyDescent="0.25">
      <c r="A164" s="104" t="s">
        <v>469</v>
      </c>
      <c r="B164" s="105" t="s">
        <v>470</v>
      </c>
      <c r="C164" s="101">
        <f>IFERROR(VLOOKUP(A164,'[1]Exportar Planilha'!$A$2:$B$882,2,FALSE),0)</f>
        <v>215.34</v>
      </c>
      <c r="D164" s="117">
        <v>4510.4399999999996</v>
      </c>
      <c r="E164" s="101">
        <v>772.84</v>
      </c>
      <c r="F164" s="117">
        <v>1958.18</v>
      </c>
      <c r="G164" s="101">
        <v>43.44</v>
      </c>
      <c r="H164" s="117">
        <v>1713.25</v>
      </c>
      <c r="I164" s="101">
        <v>190.8</v>
      </c>
      <c r="J164" s="117">
        <v>3605.25</v>
      </c>
      <c r="K164" s="101">
        <f>IFERROR(VLOOKUP($A164,'SQL Results'!$A:$B,2,0),0)</f>
        <v>125.14</v>
      </c>
      <c r="L164" s="117"/>
      <c r="M164" s="101"/>
      <c r="N164" s="117"/>
    </row>
    <row r="165" spans="1:14" s="13" customFormat="1" x14ac:dyDescent="0.25">
      <c r="A165" s="104" t="s">
        <v>476</v>
      </c>
      <c r="B165" s="105" t="s">
        <v>474</v>
      </c>
      <c r="C165" s="101">
        <f>IFERROR(VLOOKUP(A165,'[1]Exportar Planilha'!$A$2:$B$882,2,FALSE),0)</f>
        <v>7282717.5700000003</v>
      </c>
      <c r="D165" s="117">
        <v>9963815.4399999995</v>
      </c>
      <c r="E165" s="101">
        <v>8524605.1799999997</v>
      </c>
      <c r="F165" s="117">
        <v>8683380.7799999993</v>
      </c>
      <c r="G165" s="101">
        <v>8477688.9600000009</v>
      </c>
      <c r="H165" s="117">
        <v>8295336.4299999997</v>
      </c>
      <c r="I165" s="101">
        <v>9672882.5600000005</v>
      </c>
      <c r="J165" s="117">
        <v>10904912.689999999</v>
      </c>
      <c r="K165" s="101">
        <f>IFERROR(VLOOKUP($A165,'SQL Results'!$A:$B,2,0),0)</f>
        <v>9757892.2200000007</v>
      </c>
      <c r="L165" s="117"/>
      <c r="M165" s="101"/>
      <c r="N165" s="117"/>
    </row>
    <row r="166" spans="1:14" s="13" customFormat="1" x14ac:dyDescent="0.25">
      <c r="A166" s="104" t="s">
        <v>480</v>
      </c>
      <c r="B166" s="105" t="s">
        <v>481</v>
      </c>
      <c r="C166" s="101">
        <f>IFERROR(VLOOKUP(A166,'[1]Exportar Planilha'!$A$2:$B$882,2,FALSE),0)</f>
        <v>0</v>
      </c>
      <c r="D166" s="117">
        <v>0</v>
      </c>
      <c r="E166" s="101">
        <v>0</v>
      </c>
      <c r="F166" s="117">
        <v>0</v>
      </c>
      <c r="G166" s="101">
        <v>0</v>
      </c>
      <c r="H166" s="117">
        <v>0</v>
      </c>
      <c r="I166" s="101">
        <v>0</v>
      </c>
      <c r="J166" s="117">
        <v>0</v>
      </c>
      <c r="K166" s="101">
        <f>IFERROR(VLOOKUP($A166,'SQL Results'!$A:$B,2,0),0)</f>
        <v>0</v>
      </c>
      <c r="L166" s="117"/>
      <c r="M166" s="101"/>
      <c r="N166" s="117"/>
    </row>
    <row r="167" spans="1:14" s="13" customFormat="1" x14ac:dyDescent="0.25">
      <c r="A167" s="104" t="s">
        <v>482</v>
      </c>
      <c r="B167" s="105" t="s">
        <v>483</v>
      </c>
      <c r="C167" s="101">
        <f>IFERROR(VLOOKUP(A167,'[1]Exportar Planilha'!$A$2:$B$882,2,FALSE),0)</f>
        <v>983.35</v>
      </c>
      <c r="D167" s="117">
        <v>57.44</v>
      </c>
      <c r="E167" s="101">
        <v>69.84</v>
      </c>
      <c r="F167" s="117">
        <v>78.16</v>
      </c>
      <c r="G167" s="101">
        <v>35.26</v>
      </c>
      <c r="H167" s="117">
        <v>0.68</v>
      </c>
      <c r="I167" s="101">
        <v>0.68</v>
      </c>
      <c r="J167" s="117">
        <v>32.31</v>
      </c>
      <c r="K167" s="101">
        <f>IFERROR(VLOOKUP($A167,'SQL Results'!$A:$B,2,0),0)</f>
        <v>25.02</v>
      </c>
      <c r="L167" s="117"/>
      <c r="M167" s="101"/>
      <c r="N167" s="117"/>
    </row>
    <row r="168" spans="1:14" s="13" customFormat="1" x14ac:dyDescent="0.25">
      <c r="A168" s="104" t="s">
        <v>484</v>
      </c>
      <c r="B168" s="105" t="s">
        <v>485</v>
      </c>
      <c r="C168" s="101">
        <f>IFERROR(VLOOKUP(A168,'[1]Exportar Planilha'!$A$2:$B$882,2,FALSE),0)</f>
        <v>0</v>
      </c>
      <c r="D168" s="117">
        <v>0</v>
      </c>
      <c r="E168" s="101">
        <v>0</v>
      </c>
      <c r="F168" s="117">
        <v>0</v>
      </c>
      <c r="G168" s="101">
        <v>0</v>
      </c>
      <c r="H168" s="117">
        <v>0</v>
      </c>
      <c r="I168" s="101">
        <v>0</v>
      </c>
      <c r="J168" s="117">
        <v>0</v>
      </c>
      <c r="K168" s="101">
        <f>IFERROR(VLOOKUP($A168,'SQL Results'!$A:$B,2,0),0)</f>
        <v>0</v>
      </c>
      <c r="L168" s="117"/>
      <c r="M168" s="101"/>
      <c r="N168" s="117"/>
    </row>
    <row r="169" spans="1:14" s="13" customFormat="1" x14ac:dyDescent="0.25">
      <c r="A169" s="104" t="s">
        <v>493</v>
      </c>
      <c r="B169" s="105" t="s">
        <v>494</v>
      </c>
      <c r="C169" s="101">
        <f>IFERROR(VLOOKUP(A169,'[1]Exportar Planilha'!$A$2:$B$882,2,FALSE),0)</f>
        <v>9398.5499999999993</v>
      </c>
      <c r="D169" s="117">
        <v>10090.51</v>
      </c>
      <c r="E169" s="101">
        <v>7092.03</v>
      </c>
      <c r="F169" s="117">
        <v>13735.03</v>
      </c>
      <c r="G169" s="101">
        <v>9849.07</v>
      </c>
      <c r="H169" s="117">
        <v>9174.26</v>
      </c>
      <c r="I169" s="101">
        <v>11569.29</v>
      </c>
      <c r="J169" s="117">
        <v>15193.99</v>
      </c>
      <c r="K169" s="101">
        <f>IFERROR(VLOOKUP($A169,'SQL Results'!$A:$B,2,0),0)</f>
        <v>8534.92</v>
      </c>
      <c r="L169" s="117"/>
      <c r="M169" s="101"/>
      <c r="N169" s="117"/>
    </row>
    <row r="170" spans="1:14" s="13" customFormat="1" x14ac:dyDescent="0.25">
      <c r="A170" s="104" t="s">
        <v>495</v>
      </c>
      <c r="B170" s="105" t="s">
        <v>496</v>
      </c>
      <c r="C170" s="101">
        <f>IFERROR(VLOOKUP(A170,'[1]Exportar Planilha'!$A$2:$B$882,2,FALSE),0)</f>
        <v>0</v>
      </c>
      <c r="D170" s="117">
        <v>0</v>
      </c>
      <c r="E170" s="101">
        <v>0</v>
      </c>
      <c r="F170" s="117">
        <v>0</v>
      </c>
      <c r="G170" s="101">
        <v>0</v>
      </c>
      <c r="H170" s="117">
        <v>0</v>
      </c>
      <c r="I170" s="101">
        <v>0</v>
      </c>
      <c r="J170" s="117">
        <v>0</v>
      </c>
      <c r="K170" s="101">
        <f>IFERROR(VLOOKUP($A170,'SQL Results'!$A:$B,2,0),0)</f>
        <v>0</v>
      </c>
      <c r="L170" s="117"/>
      <c r="M170" s="101"/>
      <c r="N170" s="117"/>
    </row>
    <row r="171" spans="1:14" s="13" customFormat="1" x14ac:dyDescent="0.25">
      <c r="A171" s="104" t="s">
        <v>497</v>
      </c>
      <c r="B171" s="105" t="s">
        <v>498</v>
      </c>
      <c r="C171" s="101">
        <f>IFERROR(VLOOKUP(A171,'[1]Exportar Planilha'!$A$2:$B$882,2,FALSE),0)</f>
        <v>0</v>
      </c>
      <c r="D171" s="117">
        <v>0</v>
      </c>
      <c r="E171" s="101">
        <v>0</v>
      </c>
      <c r="F171" s="117">
        <v>0</v>
      </c>
      <c r="G171" s="101">
        <v>0</v>
      </c>
      <c r="H171" s="117">
        <v>0</v>
      </c>
      <c r="I171" s="101">
        <v>0</v>
      </c>
      <c r="J171" s="117">
        <v>0</v>
      </c>
      <c r="K171" s="101">
        <f>IFERROR(VLOOKUP($A171,'SQL Results'!$A:$B,2,0),0)</f>
        <v>0</v>
      </c>
      <c r="L171" s="117"/>
      <c r="M171" s="101"/>
      <c r="N171" s="117"/>
    </row>
    <row r="172" spans="1:14" s="13" customFormat="1" x14ac:dyDescent="0.25">
      <c r="A172" s="104" t="s">
        <v>499</v>
      </c>
      <c r="B172" s="105" t="s">
        <v>500</v>
      </c>
      <c r="C172" s="101">
        <f>IFERROR(VLOOKUP(A172,'[1]Exportar Planilha'!$A$2:$B$882,2,FALSE),0)</f>
        <v>0</v>
      </c>
      <c r="D172" s="117">
        <v>0</v>
      </c>
      <c r="E172" s="101">
        <v>0</v>
      </c>
      <c r="F172" s="117">
        <v>0</v>
      </c>
      <c r="G172" s="101">
        <v>0</v>
      </c>
      <c r="H172" s="117">
        <v>0</v>
      </c>
      <c r="I172" s="101">
        <v>0</v>
      </c>
      <c r="J172" s="117">
        <v>0</v>
      </c>
      <c r="K172" s="101">
        <f>IFERROR(VLOOKUP($A172,'SQL Results'!$A:$B,2,0),0)</f>
        <v>0</v>
      </c>
      <c r="L172" s="117"/>
      <c r="M172" s="101"/>
      <c r="N172" s="117"/>
    </row>
    <row r="173" spans="1:14" s="13" customFormat="1" x14ac:dyDescent="0.25">
      <c r="A173" s="104" t="s">
        <v>501</v>
      </c>
      <c r="B173" s="105" t="s">
        <v>502</v>
      </c>
      <c r="C173" s="101">
        <f>IFERROR(VLOOKUP(A173,'[1]Exportar Planilha'!$A$2:$B$882,2,FALSE),0)</f>
        <v>347.77</v>
      </c>
      <c r="D173" s="117">
        <v>705.46</v>
      </c>
      <c r="E173" s="101">
        <v>531.54999999999995</v>
      </c>
      <c r="F173" s="117">
        <v>1260.99</v>
      </c>
      <c r="G173" s="101">
        <v>1390.43</v>
      </c>
      <c r="H173" s="117">
        <v>1404.83</v>
      </c>
      <c r="I173" s="101">
        <v>828.42</v>
      </c>
      <c r="J173" s="117">
        <v>908.84</v>
      </c>
      <c r="K173" s="101">
        <f>IFERROR(VLOOKUP($A173,'SQL Results'!$A:$B,2,0),0)</f>
        <v>1821.36</v>
      </c>
      <c r="L173" s="117"/>
      <c r="M173" s="101"/>
      <c r="N173" s="117"/>
    </row>
    <row r="174" spans="1:14" s="13" customFormat="1" x14ac:dyDescent="0.25">
      <c r="A174" s="104" t="s">
        <v>505</v>
      </c>
      <c r="B174" s="105" t="s">
        <v>506</v>
      </c>
      <c r="C174" s="101">
        <f>IFERROR(VLOOKUP(A174,'[1]Exportar Planilha'!$A$2:$B$882,2,FALSE),0)</f>
        <v>60295.91</v>
      </c>
      <c r="D174" s="117">
        <v>35723.99</v>
      </c>
      <c r="E174" s="101">
        <v>41433.49</v>
      </c>
      <c r="F174" s="117">
        <v>40454.61</v>
      </c>
      <c r="G174" s="101">
        <v>46897.62</v>
      </c>
      <c r="H174" s="117">
        <v>46940.53</v>
      </c>
      <c r="I174" s="101">
        <v>49571.53</v>
      </c>
      <c r="J174" s="117">
        <v>38068.04</v>
      </c>
      <c r="K174" s="101">
        <f>IFERROR(VLOOKUP($A174,'SQL Results'!$A:$B,2,0),0)</f>
        <v>29705.4</v>
      </c>
      <c r="L174" s="117"/>
      <c r="M174" s="101"/>
      <c r="N174" s="117"/>
    </row>
    <row r="175" spans="1:14" s="13" customFormat="1" x14ac:dyDescent="0.25">
      <c r="A175" s="104" t="s">
        <v>507</v>
      </c>
      <c r="B175" s="105" t="s">
        <v>508</v>
      </c>
      <c r="C175" s="101">
        <f>IFERROR(VLOOKUP(A175,'[1]Exportar Planilha'!$A$2:$B$882,2,FALSE),0)</f>
        <v>0</v>
      </c>
      <c r="D175" s="117">
        <v>0</v>
      </c>
      <c r="E175" s="101">
        <v>0</v>
      </c>
      <c r="F175" s="117">
        <v>0</v>
      </c>
      <c r="G175" s="101">
        <v>0</v>
      </c>
      <c r="H175" s="117">
        <v>0</v>
      </c>
      <c r="I175" s="101">
        <v>0</v>
      </c>
      <c r="J175" s="117">
        <v>0</v>
      </c>
      <c r="K175" s="101">
        <f>IFERROR(VLOOKUP($A175,'SQL Results'!$A:$B,2,0),0)</f>
        <v>0</v>
      </c>
      <c r="L175" s="117"/>
      <c r="M175" s="101"/>
      <c r="N175" s="117"/>
    </row>
    <row r="176" spans="1:14" s="13" customFormat="1" x14ac:dyDescent="0.25">
      <c r="A176" s="104" t="s">
        <v>509</v>
      </c>
      <c r="B176" s="105" t="s">
        <v>510</v>
      </c>
      <c r="C176" s="101">
        <f>IFERROR(VLOOKUP(A176,'[1]Exportar Planilha'!$A$2:$B$882,2,FALSE),0)</f>
        <v>5129.3</v>
      </c>
      <c r="D176" s="117">
        <v>4929.4799999999996</v>
      </c>
      <c r="E176" s="101">
        <v>7075.47</v>
      </c>
      <c r="F176" s="117">
        <v>4988.2700000000004</v>
      </c>
      <c r="G176" s="101">
        <v>4812.57</v>
      </c>
      <c r="H176" s="117">
        <v>5963.52</v>
      </c>
      <c r="I176" s="101">
        <v>11386.53</v>
      </c>
      <c r="J176" s="117">
        <v>15046.18</v>
      </c>
      <c r="K176" s="101">
        <f>IFERROR(VLOOKUP($A176,'SQL Results'!$A:$B,2,0),0)</f>
        <v>13098.07</v>
      </c>
      <c r="L176" s="117"/>
      <c r="M176" s="101"/>
      <c r="N176" s="117"/>
    </row>
    <row r="177" spans="1:14" s="13" customFormat="1" x14ac:dyDescent="0.25">
      <c r="A177" s="104" t="s">
        <v>511</v>
      </c>
      <c r="B177" s="105" t="s">
        <v>512</v>
      </c>
      <c r="C177" s="101">
        <f>IFERROR(VLOOKUP(A177,'[1]Exportar Planilha'!$A$2:$B$882,2,FALSE),0)</f>
        <v>0</v>
      </c>
      <c r="D177" s="117">
        <v>0</v>
      </c>
      <c r="E177" s="101">
        <v>0</v>
      </c>
      <c r="F177" s="117">
        <v>0</v>
      </c>
      <c r="G177" s="101">
        <v>0</v>
      </c>
      <c r="H177" s="117">
        <v>0</v>
      </c>
      <c r="I177" s="101">
        <v>0</v>
      </c>
      <c r="J177" s="117">
        <v>0</v>
      </c>
      <c r="K177" s="101">
        <f>IFERROR(VLOOKUP($A177,'SQL Results'!$A:$B,2,0),0)</f>
        <v>0</v>
      </c>
      <c r="L177" s="117"/>
      <c r="M177" s="101"/>
      <c r="N177" s="117"/>
    </row>
    <row r="178" spans="1:14" s="13" customFormat="1" x14ac:dyDescent="0.25">
      <c r="A178" s="104" t="s">
        <v>515</v>
      </c>
      <c r="B178" s="105" t="s">
        <v>514</v>
      </c>
      <c r="C178" s="101">
        <f>IFERROR(VLOOKUP(A178,'[1]Exportar Planilha'!$A$2:$B$882,2,FALSE),0)</f>
        <v>202437.3</v>
      </c>
      <c r="D178" s="117">
        <v>122063.98</v>
      </c>
      <c r="E178" s="101">
        <v>163780.70000000001</v>
      </c>
      <c r="F178" s="117">
        <v>200636.28</v>
      </c>
      <c r="G178" s="101">
        <v>159228.76999999999</v>
      </c>
      <c r="H178" s="117">
        <v>251576.11</v>
      </c>
      <c r="I178" s="101">
        <v>267086.03000000003</v>
      </c>
      <c r="J178" s="117">
        <v>266946.25</v>
      </c>
      <c r="K178" s="101">
        <f>IFERROR(VLOOKUP($A178,'SQL Results'!$A:$B,2,0),0)</f>
        <v>302171.49</v>
      </c>
      <c r="L178" s="117"/>
      <c r="M178" s="101"/>
      <c r="N178" s="117"/>
    </row>
    <row r="179" spans="1:14" s="13" customFormat="1" x14ac:dyDescent="0.25">
      <c r="A179" s="104" t="s">
        <v>516</v>
      </c>
      <c r="B179" s="105" t="s">
        <v>517</v>
      </c>
      <c r="C179" s="101">
        <f>IFERROR(VLOOKUP(A179,'[1]Exportar Planilha'!$A$2:$B$882,2,FALSE),0)</f>
        <v>30965.200000000001</v>
      </c>
      <c r="D179" s="117">
        <v>29213.66</v>
      </c>
      <c r="E179" s="101">
        <v>17314.259999999998</v>
      </c>
      <c r="F179" s="117">
        <v>32740.12</v>
      </c>
      <c r="G179" s="101">
        <v>24560.82</v>
      </c>
      <c r="H179" s="117">
        <v>23308.3</v>
      </c>
      <c r="I179" s="101">
        <v>25413.27</v>
      </c>
      <c r="J179" s="117">
        <v>28804.07</v>
      </c>
      <c r="K179" s="101">
        <f>IFERROR(VLOOKUP($A179,'SQL Results'!$A:$B,2,0),0)</f>
        <v>23202.71</v>
      </c>
      <c r="L179" s="117"/>
      <c r="M179" s="101"/>
      <c r="N179" s="117"/>
    </row>
    <row r="180" spans="1:14" s="13" customFormat="1" x14ac:dyDescent="0.25">
      <c r="A180" s="104" t="s">
        <v>521</v>
      </c>
      <c r="B180" s="105" t="s">
        <v>522</v>
      </c>
      <c r="C180" s="101">
        <f>IFERROR(VLOOKUP(A180,'[1]Exportar Planilha'!$A$2:$B$882,2,FALSE),0)</f>
        <v>5454.79</v>
      </c>
      <c r="D180" s="117">
        <v>57.51</v>
      </c>
      <c r="E180" s="101">
        <v>2988.44</v>
      </c>
      <c r="F180" s="117">
        <v>267.51</v>
      </c>
      <c r="G180" s="101">
        <v>326.36</v>
      </c>
      <c r="H180" s="117">
        <v>1034.83</v>
      </c>
      <c r="I180" s="101">
        <v>576.41</v>
      </c>
      <c r="J180" s="117">
        <v>212.11</v>
      </c>
      <c r="K180" s="101">
        <f>IFERROR(VLOOKUP($A180,'SQL Results'!$A:$B,2,0),0)</f>
        <v>161.75</v>
      </c>
      <c r="L180" s="117"/>
      <c r="M180" s="101"/>
      <c r="N180" s="117"/>
    </row>
    <row r="181" spans="1:14" s="13" customFormat="1" x14ac:dyDescent="0.25">
      <c r="A181" s="104" t="s">
        <v>523</v>
      </c>
      <c r="B181" s="105" t="s">
        <v>524</v>
      </c>
      <c r="C181" s="101">
        <f>IFERROR(VLOOKUP(A181,'[1]Exportar Planilha'!$A$2:$B$882,2,FALSE),0)</f>
        <v>139030.92000000001</v>
      </c>
      <c r="D181" s="117">
        <v>175965.13</v>
      </c>
      <c r="E181" s="101">
        <v>216491.06</v>
      </c>
      <c r="F181" s="117">
        <v>156182.49</v>
      </c>
      <c r="G181" s="101">
        <v>61964.45</v>
      </c>
      <c r="H181" s="117">
        <v>110038.98</v>
      </c>
      <c r="I181" s="101">
        <v>583987.84</v>
      </c>
      <c r="J181" s="117">
        <v>130244.42</v>
      </c>
      <c r="K181" s="101">
        <f>IFERROR(VLOOKUP($A181,'SQL Results'!$A:$B,2,0),0)</f>
        <v>108481.49</v>
      </c>
      <c r="L181" s="117"/>
      <c r="M181" s="101"/>
      <c r="N181" s="117"/>
    </row>
    <row r="182" spans="1:14" s="13" customFormat="1" x14ac:dyDescent="0.25">
      <c r="A182" s="104" t="s">
        <v>529</v>
      </c>
      <c r="B182" s="105" t="s">
        <v>528</v>
      </c>
      <c r="C182" s="101">
        <f>IFERROR(VLOOKUP(A182,'[1]Exportar Planilha'!$A$2:$B$882,2,FALSE),0)</f>
        <v>275699.25</v>
      </c>
      <c r="D182" s="117">
        <v>232698.36</v>
      </c>
      <c r="E182" s="101">
        <v>359846.49</v>
      </c>
      <c r="F182" s="117">
        <v>418233.29</v>
      </c>
      <c r="G182" s="101">
        <v>240807.94</v>
      </c>
      <c r="H182" s="117">
        <v>262522.65000000002</v>
      </c>
      <c r="I182" s="101">
        <v>334695.40000000002</v>
      </c>
      <c r="J182" s="117">
        <v>251440.08</v>
      </c>
      <c r="K182" s="101">
        <f>IFERROR(VLOOKUP($A182,'SQL Results'!$A:$B,2,0),0)</f>
        <v>399644.42</v>
      </c>
      <c r="L182" s="117"/>
      <c r="M182" s="101"/>
      <c r="N182" s="117"/>
    </row>
    <row r="183" spans="1:14" s="13" customFormat="1" x14ac:dyDescent="0.25">
      <c r="A183" s="104" t="s">
        <v>532</v>
      </c>
      <c r="B183" s="105" t="s">
        <v>533</v>
      </c>
      <c r="C183" s="101">
        <f>IFERROR(VLOOKUP(A183,'[1]Exportar Planilha'!$A$2:$B$882,2,FALSE),0)</f>
        <v>8137.18</v>
      </c>
      <c r="D183" s="117">
        <v>5130.45</v>
      </c>
      <c r="E183" s="101">
        <v>5883.52</v>
      </c>
      <c r="F183" s="117">
        <v>6800.73</v>
      </c>
      <c r="G183" s="101">
        <v>7314.04</v>
      </c>
      <c r="H183" s="117">
        <v>3408.33</v>
      </c>
      <c r="I183" s="101">
        <v>7129.75</v>
      </c>
      <c r="J183" s="117">
        <v>6057.41</v>
      </c>
      <c r="K183" s="101">
        <f>IFERROR(VLOOKUP($A183,'SQL Results'!$A:$B,2,0),0)</f>
        <v>2553.04</v>
      </c>
      <c r="L183" s="117"/>
      <c r="M183" s="101"/>
      <c r="N183" s="117"/>
    </row>
    <row r="184" spans="1:14" s="13" customFormat="1" x14ac:dyDescent="0.25">
      <c r="A184" s="104" t="s">
        <v>534</v>
      </c>
      <c r="B184" s="105" t="s">
        <v>535</v>
      </c>
      <c r="C184" s="101">
        <f>IFERROR(VLOOKUP(A184,'[1]Exportar Planilha'!$A$2:$B$882,2,FALSE),0)</f>
        <v>163411.46</v>
      </c>
      <c r="D184" s="117">
        <v>95321.38</v>
      </c>
      <c r="E184" s="101">
        <v>68243.429999999993</v>
      </c>
      <c r="F184" s="117">
        <v>142562.98000000001</v>
      </c>
      <c r="G184" s="101">
        <v>63946.36</v>
      </c>
      <c r="H184" s="117">
        <v>109674.62</v>
      </c>
      <c r="I184" s="101">
        <v>91387.63</v>
      </c>
      <c r="J184" s="117">
        <v>91772.01</v>
      </c>
      <c r="K184" s="101">
        <f>IFERROR(VLOOKUP($A184,'SQL Results'!$A:$B,2,0),0)</f>
        <v>82260.460000000006</v>
      </c>
      <c r="L184" s="117"/>
      <c r="M184" s="101"/>
      <c r="N184" s="117"/>
    </row>
    <row r="185" spans="1:14" s="13" customFormat="1" x14ac:dyDescent="0.25">
      <c r="A185" s="104" t="s">
        <v>538</v>
      </c>
      <c r="B185" s="105" t="s">
        <v>539</v>
      </c>
      <c r="C185" s="101">
        <f>IFERROR(VLOOKUP(A185,'[1]Exportar Planilha'!$A$2:$B$882,2,FALSE),0)</f>
        <v>156273.4</v>
      </c>
      <c r="D185" s="117">
        <v>148075.34</v>
      </c>
      <c r="E185" s="101">
        <v>70408.19</v>
      </c>
      <c r="F185" s="117">
        <v>162522.34</v>
      </c>
      <c r="G185" s="101">
        <v>134884.32999999999</v>
      </c>
      <c r="H185" s="117">
        <v>138766.48000000001</v>
      </c>
      <c r="I185" s="101">
        <v>144566.28</v>
      </c>
      <c r="J185" s="117">
        <v>189830.59</v>
      </c>
      <c r="K185" s="101">
        <f>IFERROR(VLOOKUP($A185,'SQL Results'!$A:$B,2,0),0)</f>
        <v>182837.39</v>
      </c>
      <c r="L185" s="117"/>
      <c r="M185" s="101"/>
      <c r="N185" s="117"/>
    </row>
    <row r="186" spans="1:14" s="13" customFormat="1" x14ac:dyDescent="0.25">
      <c r="A186" s="104" t="s">
        <v>540</v>
      </c>
      <c r="B186" s="105" t="s">
        <v>541</v>
      </c>
      <c r="C186" s="101">
        <f>IFERROR(VLOOKUP(A186,'[1]Exportar Planilha'!$A$2:$B$882,2,FALSE),0)</f>
        <v>92623.67</v>
      </c>
      <c r="D186" s="117">
        <v>84170.35</v>
      </c>
      <c r="E186" s="101">
        <v>86354.3</v>
      </c>
      <c r="F186" s="117">
        <v>128068.7</v>
      </c>
      <c r="G186" s="101">
        <v>97293.63</v>
      </c>
      <c r="H186" s="117">
        <v>92268.42</v>
      </c>
      <c r="I186" s="101">
        <v>87545.73</v>
      </c>
      <c r="J186" s="117">
        <v>89292.11</v>
      </c>
      <c r="K186" s="101">
        <f>IFERROR(VLOOKUP($A186,'SQL Results'!$A:$B,2,0),0)</f>
        <v>94833.99</v>
      </c>
      <c r="L186" s="117"/>
      <c r="M186" s="101"/>
      <c r="N186" s="117"/>
    </row>
    <row r="187" spans="1:14" s="13" customFormat="1" x14ac:dyDescent="0.25">
      <c r="A187" s="104" t="s">
        <v>546</v>
      </c>
      <c r="B187" s="105" t="s">
        <v>545</v>
      </c>
      <c r="C187" s="101">
        <f>IFERROR(VLOOKUP(A187,'[1]Exportar Planilha'!$A$2:$B$882,2,FALSE),0)</f>
        <v>206.33</v>
      </c>
      <c r="D187" s="117">
        <v>464.76</v>
      </c>
      <c r="E187" s="101">
        <v>299.39999999999998</v>
      </c>
      <c r="F187" s="117">
        <v>498.99</v>
      </c>
      <c r="G187" s="101">
        <v>555.1</v>
      </c>
      <c r="H187" s="117">
        <v>380.49</v>
      </c>
      <c r="I187" s="101">
        <v>416.26</v>
      </c>
      <c r="J187" s="117">
        <v>390.73</v>
      </c>
      <c r="K187" s="101">
        <f>IFERROR(VLOOKUP($A187,'SQL Results'!$A:$B,2,0),0)</f>
        <v>445.61</v>
      </c>
      <c r="L187" s="117"/>
      <c r="M187" s="101"/>
      <c r="N187" s="117"/>
    </row>
    <row r="188" spans="1:14" s="13" customFormat="1" x14ac:dyDescent="0.25">
      <c r="A188" s="104" t="s">
        <v>549</v>
      </c>
      <c r="B188" s="105" t="s">
        <v>548</v>
      </c>
      <c r="C188" s="101">
        <f>IFERROR(VLOOKUP(A188,'[1]Exportar Planilha'!$A$2:$B$882,2,FALSE),0)</f>
        <v>4703.8100000000004</v>
      </c>
      <c r="D188" s="117">
        <v>5281.15</v>
      </c>
      <c r="E188" s="101">
        <v>5563.04</v>
      </c>
      <c r="F188" s="117">
        <v>14543.34</v>
      </c>
      <c r="G188" s="101">
        <v>4503.88</v>
      </c>
      <c r="H188" s="117">
        <v>16742.16</v>
      </c>
      <c r="I188" s="101">
        <v>12624.53</v>
      </c>
      <c r="J188" s="117">
        <v>22062</v>
      </c>
      <c r="K188" s="101">
        <f>IFERROR(VLOOKUP($A188,'SQL Results'!$A:$B,2,0),0)</f>
        <v>9584.09</v>
      </c>
      <c r="L188" s="117"/>
      <c r="M188" s="101"/>
      <c r="N188" s="117"/>
    </row>
    <row r="189" spans="1:14" s="13" customFormat="1" ht="30" x14ac:dyDescent="0.25">
      <c r="A189" s="104" t="s">
        <v>552</v>
      </c>
      <c r="B189" s="105" t="s">
        <v>551</v>
      </c>
      <c r="C189" s="101">
        <f>IFERROR(VLOOKUP(A189,'[1]Exportar Planilha'!$A$2:$B$882,2,FALSE),0)</f>
        <v>615.73</v>
      </c>
      <c r="D189" s="117">
        <v>0</v>
      </c>
      <c r="E189" s="101">
        <v>295.41000000000003</v>
      </c>
      <c r="F189" s="117">
        <v>117.89</v>
      </c>
      <c r="G189" s="101">
        <v>0</v>
      </c>
      <c r="H189" s="117">
        <v>293.72000000000003</v>
      </c>
      <c r="I189" s="101">
        <v>293.07</v>
      </c>
      <c r="J189" s="117">
        <v>370.9</v>
      </c>
      <c r="K189" s="101">
        <f>IFERROR(VLOOKUP($A189,'SQL Results'!$A:$B,2,0),0)</f>
        <v>334.53</v>
      </c>
      <c r="L189" s="117"/>
      <c r="M189" s="101"/>
      <c r="N189" s="117"/>
    </row>
    <row r="190" spans="1:14" s="13" customFormat="1" x14ac:dyDescent="0.25">
      <c r="A190" s="104" t="s">
        <v>557</v>
      </c>
      <c r="B190" s="105" t="s">
        <v>556</v>
      </c>
      <c r="C190" s="101">
        <f>IFERROR(VLOOKUP(A190,'[1]Exportar Planilha'!$A$2:$B$882,2,FALSE),0)</f>
        <v>24229.85</v>
      </c>
      <c r="D190" s="117">
        <v>34278.97</v>
      </c>
      <c r="E190" s="101">
        <v>30778.19</v>
      </c>
      <c r="F190" s="117">
        <v>34262.959999999999</v>
      </c>
      <c r="G190" s="101">
        <v>37527.03</v>
      </c>
      <c r="H190" s="117">
        <v>37671.919999999998</v>
      </c>
      <c r="I190" s="101">
        <v>71646.22</v>
      </c>
      <c r="J190" s="117">
        <v>71299.100000000006</v>
      </c>
      <c r="K190" s="101">
        <f>IFERROR(VLOOKUP($A190,'SQL Results'!$A:$B,2,0),0)</f>
        <v>96040.24</v>
      </c>
      <c r="L190" s="117"/>
      <c r="M190" s="101"/>
      <c r="N190" s="117"/>
    </row>
    <row r="191" spans="1:14" s="13" customFormat="1" x14ac:dyDescent="0.25">
      <c r="A191" s="104" t="s">
        <v>560</v>
      </c>
      <c r="B191" s="105" t="s">
        <v>559</v>
      </c>
      <c r="C191" s="101">
        <f>IFERROR(VLOOKUP(A191,'[1]Exportar Planilha'!$A$2:$B$882,2,FALSE),0)</f>
        <v>866032.39</v>
      </c>
      <c r="D191" s="117">
        <v>545102.73</v>
      </c>
      <c r="E191" s="101">
        <v>711594.1</v>
      </c>
      <c r="F191" s="117">
        <v>1652970.14</v>
      </c>
      <c r="G191" s="101">
        <v>340784.69</v>
      </c>
      <c r="H191" s="117">
        <v>540097.99</v>
      </c>
      <c r="I191" s="101">
        <v>794919.65</v>
      </c>
      <c r="J191" s="117">
        <v>810754.93</v>
      </c>
      <c r="K191" s="101">
        <f>IFERROR(VLOOKUP($A191,'SQL Results'!$A:$B,2,0),0)</f>
        <v>848459.1</v>
      </c>
      <c r="L191" s="117"/>
      <c r="M191" s="101"/>
      <c r="N191" s="117"/>
    </row>
    <row r="192" spans="1:14" s="13" customFormat="1" x14ac:dyDescent="0.25">
      <c r="A192" s="104" t="s">
        <v>563</v>
      </c>
      <c r="B192" s="105" t="s">
        <v>562</v>
      </c>
      <c r="C192" s="101">
        <f>IFERROR(VLOOKUP(A192,'[1]Exportar Planilha'!$A$2:$B$882,2,FALSE),0)</f>
        <v>840341.65</v>
      </c>
      <c r="D192" s="117">
        <v>811579.8</v>
      </c>
      <c r="E192" s="101">
        <v>850185.26</v>
      </c>
      <c r="F192" s="117">
        <v>816948.01</v>
      </c>
      <c r="G192" s="101">
        <v>258031.14</v>
      </c>
      <c r="H192" s="117">
        <v>390118.38</v>
      </c>
      <c r="I192" s="101">
        <v>302957.21999999997</v>
      </c>
      <c r="J192" s="117">
        <v>174021.44</v>
      </c>
      <c r="K192" s="101">
        <f>IFERROR(VLOOKUP($A192,'SQL Results'!$A:$B,2,0),0)</f>
        <v>410951.54</v>
      </c>
      <c r="L192" s="117"/>
      <c r="M192" s="101"/>
      <c r="N192" s="117"/>
    </row>
    <row r="193" spans="1:14" s="13" customFormat="1" x14ac:dyDescent="0.25">
      <c r="A193" s="104" t="s">
        <v>568</v>
      </c>
      <c r="B193" s="105" t="s">
        <v>569</v>
      </c>
      <c r="C193" s="101">
        <f>IFERROR(VLOOKUP(A193,'[1]Exportar Planilha'!$A$2:$B$882,2,FALSE),0)</f>
        <v>76.05</v>
      </c>
      <c r="D193" s="117">
        <v>34.28</v>
      </c>
      <c r="E193" s="101">
        <v>23.83</v>
      </c>
      <c r="F193" s="117">
        <v>0</v>
      </c>
      <c r="G193" s="101">
        <v>0</v>
      </c>
      <c r="H193" s="117">
        <v>0</v>
      </c>
      <c r="I193" s="101">
        <v>15.69</v>
      </c>
      <c r="J193" s="117">
        <v>1963.23</v>
      </c>
      <c r="K193" s="101">
        <f>IFERROR(VLOOKUP($A193,'SQL Results'!$A:$B,2,0),0)</f>
        <v>4.91</v>
      </c>
      <c r="L193" s="117"/>
      <c r="M193" s="101"/>
      <c r="N193" s="117"/>
    </row>
    <row r="194" spans="1:14" s="13" customFormat="1" x14ac:dyDescent="0.25">
      <c r="A194" s="104" t="s">
        <v>570</v>
      </c>
      <c r="B194" s="105" t="s">
        <v>571</v>
      </c>
      <c r="C194" s="101">
        <f>IFERROR(VLOOKUP(A194,'[1]Exportar Planilha'!$A$2:$B$882,2,FALSE),0)</f>
        <v>0</v>
      </c>
      <c r="D194" s="117">
        <v>0</v>
      </c>
      <c r="E194" s="101">
        <v>0</v>
      </c>
      <c r="F194" s="117">
        <v>0</v>
      </c>
      <c r="G194" s="101">
        <v>0</v>
      </c>
      <c r="H194" s="117">
        <v>0</v>
      </c>
      <c r="I194" s="101">
        <v>0</v>
      </c>
      <c r="J194" s="117">
        <v>0</v>
      </c>
      <c r="K194" s="101">
        <f>IFERROR(VLOOKUP($A194,'SQL Results'!$A:$B,2,0),0)</f>
        <v>0</v>
      </c>
      <c r="L194" s="117"/>
      <c r="M194" s="101"/>
      <c r="N194" s="117"/>
    </row>
    <row r="195" spans="1:14" s="13" customFormat="1" x14ac:dyDescent="0.25">
      <c r="A195" s="104" t="s">
        <v>574</v>
      </c>
      <c r="B195" s="105" t="s">
        <v>573</v>
      </c>
      <c r="C195" s="101">
        <f>IFERROR(VLOOKUP(A195,'[1]Exportar Planilha'!$A$2:$B$882,2,FALSE),0)</f>
        <v>28547.57</v>
      </c>
      <c r="D195" s="117">
        <v>119845.63</v>
      </c>
      <c r="E195" s="101">
        <v>80358.289999999994</v>
      </c>
      <c r="F195" s="117">
        <v>109466.99</v>
      </c>
      <c r="G195" s="101">
        <v>16614.59</v>
      </c>
      <c r="H195" s="117">
        <v>21709.42</v>
      </c>
      <c r="I195" s="101">
        <v>17452.169999999998</v>
      </c>
      <c r="J195" s="117">
        <v>17853.55</v>
      </c>
      <c r="K195" s="101">
        <f>IFERROR(VLOOKUP($A195,'SQL Results'!$A:$B,2,0),0)</f>
        <v>15186.38</v>
      </c>
      <c r="L195" s="117"/>
      <c r="M195" s="101"/>
      <c r="N195" s="117"/>
    </row>
    <row r="196" spans="1:14" s="13" customFormat="1" x14ac:dyDescent="0.25">
      <c r="A196" s="104" t="s">
        <v>577</v>
      </c>
      <c r="B196" s="105" t="s">
        <v>576</v>
      </c>
      <c r="C196" s="101">
        <f>IFERROR(VLOOKUP(A196,'[1]Exportar Planilha'!$A$2:$B$882,2,FALSE),0)</f>
        <v>3401.36</v>
      </c>
      <c r="D196" s="117">
        <v>110.33</v>
      </c>
      <c r="E196" s="101">
        <v>26.01</v>
      </c>
      <c r="F196" s="117">
        <v>215.57</v>
      </c>
      <c r="G196" s="101">
        <v>4608.3900000000003</v>
      </c>
      <c r="H196" s="117">
        <v>1852.12</v>
      </c>
      <c r="I196" s="101">
        <v>2093.65</v>
      </c>
      <c r="J196" s="117">
        <v>7109.1</v>
      </c>
      <c r="K196" s="101">
        <f>IFERROR(VLOOKUP($A196,'SQL Results'!$A:$B,2,0),0)</f>
        <v>10941.88</v>
      </c>
      <c r="L196" s="117"/>
      <c r="M196" s="101"/>
      <c r="N196" s="117"/>
    </row>
    <row r="197" spans="1:14" s="13" customFormat="1" x14ac:dyDescent="0.25">
      <c r="A197" s="104" t="s">
        <v>580</v>
      </c>
      <c r="B197" s="105" t="s">
        <v>579</v>
      </c>
      <c r="C197" s="101">
        <f>IFERROR(VLOOKUP(A197,'[1]Exportar Planilha'!$A$2:$B$882,2,FALSE),0)</f>
        <v>14715.95</v>
      </c>
      <c r="D197" s="117">
        <v>20013.55</v>
      </c>
      <c r="E197" s="101">
        <v>9267.2099999999991</v>
      </c>
      <c r="F197" s="117">
        <v>11840.13</v>
      </c>
      <c r="G197" s="101">
        <v>7349.44</v>
      </c>
      <c r="H197" s="117">
        <v>10419.700000000001</v>
      </c>
      <c r="I197" s="101">
        <v>19921.98</v>
      </c>
      <c r="J197" s="117">
        <v>21684.69</v>
      </c>
      <c r="K197" s="101">
        <f>IFERROR(VLOOKUP($A197,'SQL Results'!$A:$B,2,0),0)</f>
        <v>15339.64</v>
      </c>
      <c r="L197" s="117"/>
      <c r="M197" s="101"/>
      <c r="N197" s="117"/>
    </row>
    <row r="198" spans="1:14" s="13" customFormat="1" x14ac:dyDescent="0.25">
      <c r="A198" s="104" t="s">
        <v>583</v>
      </c>
      <c r="B198" s="105" t="s">
        <v>584</v>
      </c>
      <c r="C198" s="101">
        <f>IFERROR(VLOOKUP(A198,'[1]Exportar Planilha'!$A$2:$B$882,2,FALSE),0)</f>
        <v>2108.1799999999998</v>
      </c>
      <c r="D198" s="117">
        <v>2314.1</v>
      </c>
      <c r="E198" s="101">
        <v>2628.8</v>
      </c>
      <c r="F198" s="117">
        <v>5528.98</v>
      </c>
      <c r="G198" s="101">
        <v>2290.5700000000002</v>
      </c>
      <c r="H198" s="117">
        <v>2462.46</v>
      </c>
      <c r="I198" s="101">
        <v>2193.13</v>
      </c>
      <c r="J198" s="117">
        <v>1800.68</v>
      </c>
      <c r="K198" s="101">
        <f>IFERROR(VLOOKUP($A198,'SQL Results'!$A:$B,2,0),0)</f>
        <v>1807.94</v>
      </c>
      <c r="L198" s="117"/>
      <c r="M198" s="101"/>
      <c r="N198" s="117"/>
    </row>
    <row r="199" spans="1:14" s="13" customFormat="1" x14ac:dyDescent="0.25">
      <c r="A199" s="104" t="s">
        <v>585</v>
      </c>
      <c r="B199" s="105" t="s">
        <v>586</v>
      </c>
      <c r="C199" s="101">
        <f>IFERROR(VLOOKUP(A199,'[1]Exportar Planilha'!$A$2:$B$882,2,FALSE),0)</f>
        <v>0</v>
      </c>
      <c r="D199" s="117">
        <v>0</v>
      </c>
      <c r="E199" s="101">
        <v>0</v>
      </c>
      <c r="F199" s="117">
        <v>0</v>
      </c>
      <c r="G199" s="101">
        <v>0</v>
      </c>
      <c r="H199" s="117">
        <v>0</v>
      </c>
      <c r="I199" s="101">
        <v>0</v>
      </c>
      <c r="J199" s="117">
        <v>0</v>
      </c>
      <c r="K199" s="101">
        <f>IFERROR(VLOOKUP($A199,'SQL Results'!$A:$B,2,0),0)</f>
        <v>0</v>
      </c>
      <c r="L199" s="117"/>
      <c r="M199" s="101"/>
      <c r="N199" s="117"/>
    </row>
    <row r="200" spans="1:14" s="13" customFormat="1" x14ac:dyDescent="0.25">
      <c r="A200" s="104" t="s">
        <v>587</v>
      </c>
      <c r="B200" s="105" t="s">
        <v>588</v>
      </c>
      <c r="C200" s="101">
        <f>IFERROR(VLOOKUP(A200,'[1]Exportar Planilha'!$A$2:$B$882,2,FALSE),0)</f>
        <v>0</v>
      </c>
      <c r="D200" s="117">
        <v>0</v>
      </c>
      <c r="E200" s="101">
        <v>0</v>
      </c>
      <c r="F200" s="117">
        <v>0</v>
      </c>
      <c r="G200" s="101">
        <v>0</v>
      </c>
      <c r="H200" s="117">
        <v>0</v>
      </c>
      <c r="I200" s="101">
        <v>0</v>
      </c>
      <c r="J200" s="117">
        <v>0</v>
      </c>
      <c r="K200" s="101">
        <f>IFERROR(VLOOKUP($A200,'SQL Results'!$A:$B,2,0),0)</f>
        <v>0</v>
      </c>
      <c r="L200" s="117"/>
      <c r="M200" s="101"/>
      <c r="N200" s="117"/>
    </row>
    <row r="201" spans="1:14" s="13" customFormat="1" x14ac:dyDescent="0.25">
      <c r="A201" s="104" t="s">
        <v>591</v>
      </c>
      <c r="B201" s="105" t="s">
        <v>590</v>
      </c>
      <c r="C201" s="101">
        <f>IFERROR(VLOOKUP(A201,'[1]Exportar Planilha'!$A$2:$B$882,2,FALSE),0)</f>
        <v>1283856.93</v>
      </c>
      <c r="D201" s="117">
        <v>1035784.77</v>
      </c>
      <c r="E201" s="101">
        <v>873712.77</v>
      </c>
      <c r="F201" s="117">
        <v>1215813.33</v>
      </c>
      <c r="G201" s="101">
        <v>1031465.15</v>
      </c>
      <c r="H201" s="117">
        <v>1218408</v>
      </c>
      <c r="I201" s="101">
        <v>1051433.0900000001</v>
      </c>
      <c r="J201" s="117">
        <v>1141847.99</v>
      </c>
      <c r="K201" s="101">
        <f>IFERROR(VLOOKUP($A201,'SQL Results'!$A:$B,2,0),0)</f>
        <v>781439.37</v>
      </c>
      <c r="L201" s="117"/>
      <c r="M201" s="101"/>
      <c r="N201" s="117"/>
    </row>
    <row r="202" spans="1:14" s="13" customFormat="1" ht="30" x14ac:dyDescent="0.25">
      <c r="A202" s="104" t="s">
        <v>594</v>
      </c>
      <c r="B202" s="105" t="s">
        <v>593</v>
      </c>
      <c r="C202" s="101">
        <f>IFERROR(VLOOKUP(A202,'[1]Exportar Planilha'!$A$2:$B$882,2,FALSE),0)</f>
        <v>836222.59</v>
      </c>
      <c r="D202" s="117">
        <v>536611.35</v>
      </c>
      <c r="E202" s="101">
        <v>638322.55000000005</v>
      </c>
      <c r="F202" s="117">
        <v>862723.23</v>
      </c>
      <c r="G202" s="101">
        <v>663948.25</v>
      </c>
      <c r="H202" s="117">
        <v>890862.87</v>
      </c>
      <c r="I202" s="101">
        <v>953385.95</v>
      </c>
      <c r="J202" s="117">
        <v>356684.56</v>
      </c>
      <c r="K202" s="101">
        <f>IFERROR(VLOOKUP($A202,'SQL Results'!$A:$B,2,0),0)</f>
        <v>779070.91</v>
      </c>
      <c r="L202" s="117"/>
      <c r="M202" s="101"/>
      <c r="N202" s="117"/>
    </row>
    <row r="203" spans="1:14" s="13" customFormat="1" x14ac:dyDescent="0.25">
      <c r="A203" s="104" t="s">
        <v>599</v>
      </c>
      <c r="B203" s="105" t="s">
        <v>598</v>
      </c>
      <c r="C203" s="101">
        <f>IFERROR(VLOOKUP(A203,'[1]Exportar Planilha'!$A$2:$B$882,2,FALSE),0)</f>
        <v>47871.9</v>
      </c>
      <c r="D203" s="117">
        <v>78466.92</v>
      </c>
      <c r="E203" s="101">
        <v>107822.49</v>
      </c>
      <c r="F203" s="117">
        <v>82390.12</v>
      </c>
      <c r="G203" s="101">
        <v>7592.31</v>
      </c>
      <c r="H203" s="117">
        <v>105833.7</v>
      </c>
      <c r="I203" s="101">
        <v>138166.21</v>
      </c>
      <c r="J203" s="117">
        <v>86848.81</v>
      </c>
      <c r="K203" s="101">
        <f>IFERROR(VLOOKUP($A203,'SQL Results'!$A:$B,2,0),0)</f>
        <v>85236.55</v>
      </c>
      <c r="L203" s="117"/>
      <c r="M203" s="101"/>
      <c r="N203" s="117"/>
    </row>
    <row r="204" spans="1:14" s="13" customFormat="1" x14ac:dyDescent="0.25">
      <c r="A204" s="104" t="s">
        <v>602</v>
      </c>
      <c r="B204" s="105" t="s">
        <v>603</v>
      </c>
      <c r="C204" s="101">
        <f>IFERROR(VLOOKUP(A204,'[1]Exportar Planilha'!$A$2:$B$882,2,FALSE),0)</f>
        <v>17583.849999999999</v>
      </c>
      <c r="D204" s="117">
        <v>6092.86</v>
      </c>
      <c r="E204" s="101">
        <v>4112.72</v>
      </c>
      <c r="F204" s="117">
        <v>7655.99</v>
      </c>
      <c r="G204" s="101">
        <v>2711.37</v>
      </c>
      <c r="H204" s="117">
        <v>8591.89</v>
      </c>
      <c r="I204" s="101">
        <v>11144.33</v>
      </c>
      <c r="J204" s="117">
        <v>10243.93</v>
      </c>
      <c r="K204" s="101">
        <f>IFERROR(VLOOKUP($A204,'SQL Results'!$A:$B,2,0),0)</f>
        <v>2460.9299999999998</v>
      </c>
      <c r="L204" s="117"/>
      <c r="M204" s="101"/>
      <c r="N204" s="117"/>
    </row>
    <row r="205" spans="1:14" s="13" customFormat="1" x14ac:dyDescent="0.25">
      <c r="A205" s="104" t="s">
        <v>604</v>
      </c>
      <c r="B205" s="105" t="s">
        <v>605</v>
      </c>
      <c r="C205" s="101">
        <f>IFERROR(VLOOKUP(A205,'[1]Exportar Planilha'!$A$2:$B$882,2,FALSE),0)</f>
        <v>0</v>
      </c>
      <c r="D205" s="117">
        <v>0</v>
      </c>
      <c r="E205" s="101">
        <v>0</v>
      </c>
      <c r="F205" s="117">
        <v>0</v>
      </c>
      <c r="G205" s="101">
        <v>0</v>
      </c>
      <c r="H205" s="117">
        <v>0</v>
      </c>
      <c r="I205" s="101">
        <v>0</v>
      </c>
      <c r="J205" s="117">
        <v>0</v>
      </c>
      <c r="K205" s="101">
        <f>IFERROR(VLOOKUP($A205,'SQL Results'!$A:$B,2,0),0)</f>
        <v>0</v>
      </c>
      <c r="L205" s="117"/>
      <c r="M205" s="101"/>
      <c r="N205" s="117"/>
    </row>
    <row r="206" spans="1:14" s="13" customFormat="1" x14ac:dyDescent="0.25">
      <c r="A206" s="104" t="s">
        <v>609</v>
      </c>
      <c r="B206" s="105" t="s">
        <v>610</v>
      </c>
      <c r="C206" s="101">
        <f>IFERROR(VLOOKUP(A206,'[1]Exportar Planilha'!$A$2:$B$882,2,FALSE),0)</f>
        <v>0</v>
      </c>
      <c r="D206" s="117">
        <v>0</v>
      </c>
      <c r="E206" s="101">
        <v>0</v>
      </c>
      <c r="F206" s="117">
        <v>0</v>
      </c>
      <c r="G206" s="101">
        <v>0</v>
      </c>
      <c r="H206" s="117">
        <v>0</v>
      </c>
      <c r="I206" s="101">
        <v>0</v>
      </c>
      <c r="J206" s="117">
        <v>0</v>
      </c>
      <c r="K206" s="101">
        <f>IFERROR(VLOOKUP($A206,'SQL Results'!$A:$B,2,0),0)</f>
        <v>0</v>
      </c>
      <c r="L206" s="117"/>
      <c r="M206" s="101"/>
      <c r="N206" s="117"/>
    </row>
    <row r="207" spans="1:14" s="13" customFormat="1" x14ac:dyDescent="0.25">
      <c r="A207" s="104" t="s">
        <v>611</v>
      </c>
      <c r="B207" s="105" t="s">
        <v>607</v>
      </c>
      <c r="C207" s="101">
        <f>IFERROR(VLOOKUP(A207,'[1]Exportar Planilha'!$A$2:$B$882,2,FALSE),0)</f>
        <v>66097.240000000005</v>
      </c>
      <c r="D207" s="117">
        <v>66164.990000000005</v>
      </c>
      <c r="E207" s="101">
        <v>51999.28</v>
      </c>
      <c r="F207" s="117">
        <v>123080.49</v>
      </c>
      <c r="G207" s="101">
        <v>64844.44</v>
      </c>
      <c r="H207" s="117">
        <v>98725.32</v>
      </c>
      <c r="I207" s="101">
        <v>86122.880000000005</v>
      </c>
      <c r="J207" s="117">
        <v>76287.53</v>
      </c>
      <c r="K207" s="101">
        <f>IFERROR(VLOOKUP($A207,'SQL Results'!$A:$B,2,0),0)</f>
        <v>176049.01</v>
      </c>
      <c r="L207" s="117"/>
      <c r="M207" s="101"/>
      <c r="N207" s="117"/>
    </row>
    <row r="208" spans="1:14" s="13" customFormat="1" x14ac:dyDescent="0.25">
      <c r="A208" s="104" t="s">
        <v>614</v>
      </c>
      <c r="B208" s="105" t="s">
        <v>613</v>
      </c>
      <c r="C208" s="101">
        <f>IFERROR(VLOOKUP(A208,'[1]Exportar Planilha'!$A$2:$B$882,2,FALSE),0)</f>
        <v>0</v>
      </c>
      <c r="D208" s="117">
        <v>0</v>
      </c>
      <c r="E208" s="101">
        <v>0</v>
      </c>
      <c r="F208" s="117">
        <v>0</v>
      </c>
      <c r="G208" s="101">
        <v>0</v>
      </c>
      <c r="H208" s="117">
        <v>0</v>
      </c>
      <c r="I208" s="101">
        <v>0</v>
      </c>
      <c r="J208" s="117">
        <v>0</v>
      </c>
      <c r="K208" s="101">
        <f>IFERROR(VLOOKUP($A208,'SQL Results'!$A:$B,2,0),0)</f>
        <v>0</v>
      </c>
      <c r="L208" s="117"/>
      <c r="M208" s="101"/>
      <c r="N208" s="117"/>
    </row>
    <row r="209" spans="1:14" s="13" customFormat="1" x14ac:dyDescent="0.25">
      <c r="A209" s="104" t="s">
        <v>4351</v>
      </c>
      <c r="B209" s="105" t="s">
        <v>618</v>
      </c>
      <c r="C209" s="101">
        <f>IFERROR(VLOOKUP(A209,'[1]Exportar Planilha'!$A$2:$B$882,2,FALSE),0)</f>
        <v>0</v>
      </c>
      <c r="D209" s="117">
        <v>0</v>
      </c>
      <c r="E209" s="101">
        <v>0</v>
      </c>
      <c r="F209" s="117">
        <v>0</v>
      </c>
      <c r="G209" s="101">
        <v>0</v>
      </c>
      <c r="H209" s="117">
        <v>0</v>
      </c>
      <c r="I209" s="101">
        <v>0</v>
      </c>
      <c r="J209" s="117">
        <v>0</v>
      </c>
      <c r="K209" s="101">
        <f>IFERROR(VLOOKUP($A209,'SQL Results'!$A:$B,2,0),0)</f>
        <v>0</v>
      </c>
      <c r="L209" s="117"/>
      <c r="M209" s="101"/>
      <c r="N209" s="117"/>
    </row>
    <row r="210" spans="1:14" s="13" customFormat="1" x14ac:dyDescent="0.25">
      <c r="A210" s="104" t="s">
        <v>619</v>
      </c>
      <c r="B210" s="105" t="s">
        <v>620</v>
      </c>
      <c r="C210" s="101">
        <f>IFERROR(VLOOKUP(A210,'[1]Exportar Planilha'!$A$2:$B$882,2,FALSE),0)</f>
        <v>536708.77</v>
      </c>
      <c r="D210" s="117">
        <v>448291.81</v>
      </c>
      <c r="E210" s="101">
        <v>386464.54</v>
      </c>
      <c r="F210" s="117">
        <v>461311.15</v>
      </c>
      <c r="G210" s="101">
        <v>401782.14</v>
      </c>
      <c r="H210" s="117">
        <v>455781.9</v>
      </c>
      <c r="I210" s="101">
        <v>522775.74</v>
      </c>
      <c r="J210" s="117">
        <v>391358.76</v>
      </c>
      <c r="K210" s="101">
        <f>IFERROR(VLOOKUP($A210,'SQL Results'!$A:$B,2,0),0)</f>
        <v>460008.45</v>
      </c>
      <c r="L210" s="117"/>
      <c r="M210" s="101"/>
      <c r="N210" s="117"/>
    </row>
    <row r="211" spans="1:14" s="13" customFormat="1" ht="30" x14ac:dyDescent="0.25">
      <c r="A211" s="104" t="s">
        <v>621</v>
      </c>
      <c r="B211" s="105" t="s">
        <v>622</v>
      </c>
      <c r="C211" s="101">
        <f>IFERROR(VLOOKUP(A211,'[1]Exportar Planilha'!$A$2:$B$882,2,FALSE),0)</f>
        <v>66985.960000000006</v>
      </c>
      <c r="D211" s="117">
        <v>56520.4</v>
      </c>
      <c r="E211" s="101">
        <v>61256.22</v>
      </c>
      <c r="F211" s="117">
        <v>60687.09</v>
      </c>
      <c r="G211" s="101">
        <v>73597</v>
      </c>
      <c r="H211" s="117">
        <v>62625.93</v>
      </c>
      <c r="I211" s="101">
        <v>71955.27</v>
      </c>
      <c r="J211" s="117">
        <v>75258.27</v>
      </c>
      <c r="K211" s="101">
        <f>IFERROR(VLOOKUP($A211,'SQL Results'!$A:$B,2,0),0)</f>
        <v>67720.61</v>
      </c>
      <c r="L211" s="117"/>
      <c r="M211" s="101"/>
      <c r="N211" s="117"/>
    </row>
    <row r="212" spans="1:14" s="13" customFormat="1" x14ac:dyDescent="0.25">
      <c r="A212" s="104" t="s">
        <v>625</v>
      </c>
      <c r="B212" s="105" t="s">
        <v>624</v>
      </c>
      <c r="C212" s="101">
        <f>IFERROR(VLOOKUP(A212,'[1]Exportar Planilha'!$A$2:$B$882,2,FALSE),0)</f>
        <v>579881.91</v>
      </c>
      <c r="D212" s="117">
        <v>538028.49</v>
      </c>
      <c r="E212" s="101">
        <v>553017.92000000004</v>
      </c>
      <c r="F212" s="117">
        <v>863783.24</v>
      </c>
      <c r="G212" s="101">
        <v>570099.01</v>
      </c>
      <c r="H212" s="117">
        <v>755375.74</v>
      </c>
      <c r="I212" s="101">
        <v>789755.37</v>
      </c>
      <c r="J212" s="117">
        <v>787111.28</v>
      </c>
      <c r="K212" s="101">
        <f>IFERROR(VLOOKUP($A212,'SQL Results'!$A:$B,2,0),0)</f>
        <v>803474.22</v>
      </c>
      <c r="L212" s="117"/>
      <c r="M212" s="101"/>
      <c r="N212" s="117"/>
    </row>
    <row r="213" spans="1:14" s="13" customFormat="1" x14ac:dyDescent="0.25">
      <c r="A213" s="104" t="s">
        <v>628</v>
      </c>
      <c r="B213" s="105" t="s">
        <v>629</v>
      </c>
      <c r="C213" s="101">
        <f>IFERROR(VLOOKUP(A213,'[1]Exportar Planilha'!$A$2:$B$882,2,FALSE),0)</f>
        <v>418900.85</v>
      </c>
      <c r="D213" s="117">
        <v>338550.63</v>
      </c>
      <c r="E213" s="101">
        <v>473947.92</v>
      </c>
      <c r="F213" s="117">
        <v>688338.83</v>
      </c>
      <c r="G213" s="101">
        <v>308499.81</v>
      </c>
      <c r="H213" s="117">
        <v>373789.16</v>
      </c>
      <c r="I213" s="101">
        <v>602403.32999999996</v>
      </c>
      <c r="J213" s="117">
        <v>450230.71</v>
      </c>
      <c r="K213" s="101">
        <f>IFERROR(VLOOKUP($A213,'SQL Results'!$A:$B,2,0),0)</f>
        <v>672924.68</v>
      </c>
      <c r="L213" s="117"/>
      <c r="M213" s="101"/>
      <c r="N213" s="117"/>
    </row>
    <row r="214" spans="1:14" s="13" customFormat="1" x14ac:dyDescent="0.25">
      <c r="A214" s="104" t="s">
        <v>630</v>
      </c>
      <c r="B214" s="105" t="s">
        <v>631</v>
      </c>
      <c r="C214" s="101">
        <f>IFERROR(VLOOKUP(A214,'[1]Exportar Planilha'!$A$2:$B$882,2,FALSE),0)</f>
        <v>5725.1</v>
      </c>
      <c r="D214" s="117">
        <v>121093.16</v>
      </c>
      <c r="E214" s="101">
        <v>8375.36</v>
      </c>
      <c r="F214" s="117">
        <v>67615.850000000006</v>
      </c>
      <c r="G214" s="101">
        <v>150090.63</v>
      </c>
      <c r="H214" s="117">
        <v>98506.65</v>
      </c>
      <c r="I214" s="101">
        <v>94700.89</v>
      </c>
      <c r="J214" s="117">
        <v>100163.04</v>
      </c>
      <c r="K214" s="101">
        <f>IFERROR(VLOOKUP($A214,'SQL Results'!$A:$B,2,0),0)</f>
        <v>153174.93</v>
      </c>
      <c r="L214" s="117"/>
      <c r="M214" s="101"/>
      <c r="N214" s="117"/>
    </row>
    <row r="215" spans="1:14" s="13" customFormat="1" x14ac:dyDescent="0.25">
      <c r="A215" s="104" t="s">
        <v>634</v>
      </c>
      <c r="B215" s="105" t="s">
        <v>633</v>
      </c>
      <c r="C215" s="101">
        <f>IFERROR(VLOOKUP(A215,'[1]Exportar Planilha'!$A$2:$B$882,2,FALSE),0)</f>
        <v>159775.85999999999</v>
      </c>
      <c r="D215" s="117">
        <v>151324.38</v>
      </c>
      <c r="E215" s="101">
        <v>139469.96</v>
      </c>
      <c r="F215" s="117">
        <v>153540.31</v>
      </c>
      <c r="G215" s="101">
        <v>111497.17</v>
      </c>
      <c r="H215" s="117">
        <v>197938.85</v>
      </c>
      <c r="I215" s="101">
        <v>102494.6</v>
      </c>
      <c r="J215" s="117">
        <v>149321.73000000001</v>
      </c>
      <c r="K215" s="101">
        <f>IFERROR(VLOOKUP($A215,'SQL Results'!$A:$B,2,0),0)</f>
        <v>169507.72</v>
      </c>
      <c r="L215" s="117"/>
      <c r="M215" s="101"/>
      <c r="N215" s="117"/>
    </row>
    <row r="216" spans="1:14" s="13" customFormat="1" x14ac:dyDescent="0.25">
      <c r="A216" s="104" t="s">
        <v>637</v>
      </c>
      <c r="B216" s="105" t="s">
        <v>636</v>
      </c>
      <c r="C216" s="101">
        <f>IFERROR(VLOOKUP(A216,'[1]Exportar Planilha'!$A$2:$B$882,2,FALSE),0)</f>
        <v>415498.43</v>
      </c>
      <c r="D216" s="117">
        <v>285877.90000000002</v>
      </c>
      <c r="E216" s="101">
        <v>637397.78</v>
      </c>
      <c r="F216" s="117">
        <v>912407.28</v>
      </c>
      <c r="G216" s="101">
        <v>620033.18000000005</v>
      </c>
      <c r="H216" s="117">
        <v>927266.27</v>
      </c>
      <c r="I216" s="101">
        <v>798880.16</v>
      </c>
      <c r="J216" s="117">
        <v>845789.28</v>
      </c>
      <c r="K216" s="101">
        <f>IFERROR(VLOOKUP($A216,'SQL Results'!$A:$B,2,0),0)</f>
        <v>920255.44</v>
      </c>
      <c r="L216" s="117"/>
      <c r="M216" s="101"/>
      <c r="N216" s="117"/>
    </row>
    <row r="217" spans="1:14" s="13" customFormat="1" x14ac:dyDescent="0.25">
      <c r="A217" s="104" t="s">
        <v>640</v>
      </c>
      <c r="B217" s="105" t="s">
        <v>639</v>
      </c>
      <c r="C217" s="101">
        <f>IFERROR(VLOOKUP(A217,'[1]Exportar Planilha'!$A$2:$B$882,2,FALSE),0)</f>
        <v>145367.23000000001</v>
      </c>
      <c r="D217" s="117">
        <v>133311.13</v>
      </c>
      <c r="E217" s="101">
        <v>78384.23</v>
      </c>
      <c r="F217" s="117">
        <v>100578.81</v>
      </c>
      <c r="G217" s="101">
        <v>103376.38</v>
      </c>
      <c r="H217" s="117">
        <v>127054.68</v>
      </c>
      <c r="I217" s="101">
        <v>135176.09</v>
      </c>
      <c r="J217" s="117">
        <v>133915.21</v>
      </c>
      <c r="K217" s="101">
        <f>IFERROR(VLOOKUP($A217,'SQL Results'!$A:$B,2,0),0)</f>
        <v>136376.54999999999</v>
      </c>
      <c r="L217" s="117"/>
      <c r="M217" s="101"/>
      <c r="N217" s="117"/>
    </row>
    <row r="218" spans="1:14" s="13" customFormat="1" x14ac:dyDescent="0.25">
      <c r="A218" s="104" t="s">
        <v>643</v>
      </c>
      <c r="B218" s="105" t="s">
        <v>644</v>
      </c>
      <c r="C218" s="101">
        <f>IFERROR(VLOOKUP(A218,'[1]Exportar Planilha'!$A$2:$B$882,2,FALSE),0)</f>
        <v>2188.27</v>
      </c>
      <c r="D218" s="117">
        <v>3635.41</v>
      </c>
      <c r="E218" s="101">
        <v>1569.12</v>
      </c>
      <c r="F218" s="117">
        <v>2458.7199999999998</v>
      </c>
      <c r="G218" s="101">
        <v>2500.58</v>
      </c>
      <c r="H218" s="117">
        <v>2613.3000000000002</v>
      </c>
      <c r="I218" s="101">
        <v>2003.84</v>
      </c>
      <c r="J218" s="117">
        <v>1586.47</v>
      </c>
      <c r="K218" s="101">
        <f>IFERROR(VLOOKUP($A218,'SQL Results'!$A:$B,2,0),0)</f>
        <v>1960.98</v>
      </c>
      <c r="L218" s="117"/>
      <c r="M218" s="101"/>
      <c r="N218" s="117"/>
    </row>
    <row r="219" spans="1:14" s="13" customFormat="1" x14ac:dyDescent="0.25">
      <c r="A219" s="104" t="s">
        <v>645</v>
      </c>
      <c r="B219" s="105" t="s">
        <v>646</v>
      </c>
      <c r="C219" s="101">
        <f>IFERROR(VLOOKUP(A219,'[1]Exportar Planilha'!$A$2:$B$882,2,FALSE),0)</f>
        <v>513173.16</v>
      </c>
      <c r="D219" s="117">
        <v>441009.68</v>
      </c>
      <c r="E219" s="101">
        <v>428606.77</v>
      </c>
      <c r="F219" s="117">
        <v>571525.04</v>
      </c>
      <c r="G219" s="101">
        <v>459653.93</v>
      </c>
      <c r="H219" s="117">
        <v>652810.93000000005</v>
      </c>
      <c r="I219" s="101">
        <v>574731.48</v>
      </c>
      <c r="J219" s="117">
        <v>574030.15</v>
      </c>
      <c r="K219" s="101">
        <f>IFERROR(VLOOKUP($A219,'SQL Results'!$A:$B,2,0),0)</f>
        <v>440910.04</v>
      </c>
      <c r="L219" s="117"/>
      <c r="M219" s="101"/>
      <c r="N219" s="117"/>
    </row>
    <row r="220" spans="1:14" s="13" customFormat="1" x14ac:dyDescent="0.25">
      <c r="A220" s="104" t="s">
        <v>647</v>
      </c>
      <c r="B220" s="105" t="s">
        <v>648</v>
      </c>
      <c r="C220" s="101">
        <f>IFERROR(VLOOKUP(A220,'[1]Exportar Planilha'!$A$2:$B$882,2,FALSE),0)</f>
        <v>27.16</v>
      </c>
      <c r="D220" s="117">
        <v>0</v>
      </c>
      <c r="E220" s="101">
        <v>200.5</v>
      </c>
      <c r="F220" s="117">
        <v>0</v>
      </c>
      <c r="G220" s="101">
        <v>0</v>
      </c>
      <c r="H220" s="117">
        <v>0</v>
      </c>
      <c r="I220" s="101">
        <v>326.83999999999997</v>
      </c>
      <c r="J220" s="117">
        <v>0</v>
      </c>
      <c r="K220" s="101">
        <f>IFERROR(VLOOKUP($A220,'SQL Results'!$A:$B,2,0),0)</f>
        <v>0</v>
      </c>
      <c r="L220" s="117"/>
      <c r="M220" s="101"/>
      <c r="N220" s="117"/>
    </row>
    <row r="221" spans="1:14" s="13" customFormat="1" x14ac:dyDescent="0.25">
      <c r="A221" s="104" t="s">
        <v>649</v>
      </c>
      <c r="B221" s="106" t="s">
        <v>650</v>
      </c>
      <c r="C221" s="101">
        <f>IFERROR(VLOOKUP(A221,'[1]Exportar Planilha'!$A$2:$B$882,2,FALSE),0)</f>
        <v>1841</v>
      </c>
      <c r="D221" s="117">
        <v>16.8</v>
      </c>
      <c r="E221" s="101">
        <v>349.53</v>
      </c>
      <c r="F221" s="117">
        <v>5013.1000000000004</v>
      </c>
      <c r="G221" s="101">
        <v>3921.81</v>
      </c>
      <c r="H221" s="117">
        <v>1943.48</v>
      </c>
      <c r="I221" s="101">
        <v>243.58</v>
      </c>
      <c r="J221" s="117">
        <v>352.43</v>
      </c>
      <c r="K221" s="101">
        <f>IFERROR(VLOOKUP($A221,'SQL Results'!$A:$B,2,0),0)</f>
        <v>469.98</v>
      </c>
      <c r="L221" s="117"/>
      <c r="M221" s="101"/>
      <c r="N221" s="117"/>
    </row>
    <row r="222" spans="1:14" s="13" customFormat="1" x14ac:dyDescent="0.25">
      <c r="A222" s="104" t="s">
        <v>651</v>
      </c>
      <c r="B222" s="105" t="s">
        <v>652</v>
      </c>
      <c r="C222" s="101">
        <f>IFERROR(VLOOKUP(A222,'[1]Exportar Planilha'!$A$2:$B$882,2,FALSE),0)</f>
        <v>5631.14</v>
      </c>
      <c r="D222" s="117">
        <v>10409.69</v>
      </c>
      <c r="E222" s="101">
        <v>7227.25</v>
      </c>
      <c r="F222" s="117">
        <v>5862.63</v>
      </c>
      <c r="G222" s="101">
        <v>5768.26</v>
      </c>
      <c r="H222" s="117">
        <v>15262.69</v>
      </c>
      <c r="I222" s="101">
        <v>15521.46</v>
      </c>
      <c r="J222" s="117">
        <v>11122.9</v>
      </c>
      <c r="K222" s="101">
        <f>IFERROR(VLOOKUP($A222,'SQL Results'!$A:$B,2,0),0)</f>
        <v>7658.97</v>
      </c>
      <c r="L222" s="117"/>
      <c r="M222" s="101"/>
      <c r="N222" s="117"/>
    </row>
    <row r="223" spans="1:14" s="13" customFormat="1" x14ac:dyDescent="0.25">
      <c r="A223" s="104" t="s">
        <v>653</v>
      </c>
      <c r="B223" s="105" t="s">
        <v>654</v>
      </c>
      <c r="C223" s="101">
        <f>IFERROR(VLOOKUP(A223,'[1]Exportar Planilha'!$A$2:$B$882,2,FALSE),0)</f>
        <v>37.76</v>
      </c>
      <c r="D223" s="117">
        <v>47.32</v>
      </c>
      <c r="E223" s="101">
        <v>38.340000000000003</v>
      </c>
      <c r="F223" s="117">
        <v>61.92</v>
      </c>
      <c r="G223" s="101">
        <v>36.229999999999997</v>
      </c>
      <c r="H223" s="117">
        <v>0</v>
      </c>
      <c r="I223" s="101">
        <v>0</v>
      </c>
      <c r="J223" s="117">
        <v>0</v>
      </c>
      <c r="K223" s="101">
        <f>IFERROR(VLOOKUP($A223,'SQL Results'!$A:$B,2,0),0)</f>
        <v>0</v>
      </c>
      <c r="L223" s="117"/>
      <c r="M223" s="101"/>
      <c r="N223" s="117"/>
    </row>
    <row r="224" spans="1:14" s="13" customFormat="1" x14ac:dyDescent="0.25">
      <c r="A224" s="104" t="s">
        <v>655</v>
      </c>
      <c r="B224" s="105" t="s">
        <v>656</v>
      </c>
      <c r="C224" s="101">
        <f>IFERROR(VLOOKUP(A224,'[1]Exportar Planilha'!$A$2:$B$882,2,FALSE),0)</f>
        <v>9106.32</v>
      </c>
      <c r="D224" s="117">
        <v>20297.14</v>
      </c>
      <c r="E224" s="101">
        <v>19256.38</v>
      </c>
      <c r="F224" s="117">
        <v>22189.66</v>
      </c>
      <c r="G224" s="101">
        <v>32051.85</v>
      </c>
      <c r="H224" s="117">
        <v>25801.23</v>
      </c>
      <c r="I224" s="101">
        <v>33017.94</v>
      </c>
      <c r="J224" s="117">
        <v>23765.55</v>
      </c>
      <c r="K224" s="101">
        <f>IFERROR(VLOOKUP($A224,'SQL Results'!$A:$B,2,0),0)</f>
        <v>28859</v>
      </c>
      <c r="L224" s="117"/>
      <c r="M224" s="101"/>
      <c r="N224" s="117"/>
    </row>
    <row r="225" spans="1:14" s="13" customFormat="1" x14ac:dyDescent="0.25">
      <c r="A225" s="104" t="s">
        <v>657</v>
      </c>
      <c r="B225" s="105" t="s">
        <v>658</v>
      </c>
      <c r="C225" s="101">
        <f>IFERROR(VLOOKUP(A225,'[1]Exportar Planilha'!$A$2:$B$882,2,FALSE),0)</f>
        <v>879676.94</v>
      </c>
      <c r="D225" s="117">
        <v>575387.24</v>
      </c>
      <c r="E225" s="101">
        <v>716705.31</v>
      </c>
      <c r="F225" s="117">
        <v>830084.65</v>
      </c>
      <c r="G225" s="101">
        <v>619744.27</v>
      </c>
      <c r="H225" s="117">
        <v>804421.96</v>
      </c>
      <c r="I225" s="101">
        <v>810857.92</v>
      </c>
      <c r="J225" s="117">
        <v>809882.9</v>
      </c>
      <c r="K225" s="101">
        <f>IFERROR(VLOOKUP($A225,'SQL Results'!$A:$B,2,0),0)</f>
        <v>983868.04</v>
      </c>
      <c r="L225" s="117"/>
      <c r="M225" s="101"/>
      <c r="N225" s="117"/>
    </row>
    <row r="226" spans="1:14" s="13" customFormat="1" x14ac:dyDescent="0.25">
      <c r="A226" s="104" t="s">
        <v>665</v>
      </c>
      <c r="B226" s="105" t="s">
        <v>666</v>
      </c>
      <c r="C226" s="101">
        <f>IFERROR(VLOOKUP(A226,'[1]Exportar Planilha'!$A$2:$B$882,2,FALSE),0)</f>
        <v>463.85</v>
      </c>
      <c r="D226" s="117">
        <v>3037.73</v>
      </c>
      <c r="E226" s="101">
        <v>217.98</v>
      </c>
      <c r="F226" s="117">
        <v>335.97</v>
      </c>
      <c r="G226" s="101">
        <v>504.05</v>
      </c>
      <c r="H226" s="117">
        <v>3378.29</v>
      </c>
      <c r="I226" s="101">
        <v>16460</v>
      </c>
      <c r="J226" s="117">
        <v>17285.55</v>
      </c>
      <c r="K226" s="101">
        <f>IFERROR(VLOOKUP($A226,'SQL Results'!$A:$B,2,0),0)</f>
        <v>15671.67</v>
      </c>
      <c r="L226" s="117"/>
      <c r="M226" s="101"/>
      <c r="N226" s="117"/>
    </row>
    <row r="227" spans="1:14" s="13" customFormat="1" x14ac:dyDescent="0.25">
      <c r="A227" s="104" t="s">
        <v>667</v>
      </c>
      <c r="B227" s="105" t="s">
        <v>668</v>
      </c>
      <c r="C227" s="101">
        <f>IFERROR(VLOOKUP(A227,'[1]Exportar Planilha'!$A$2:$B$882,2,FALSE),0)</f>
        <v>279572.09999999998</v>
      </c>
      <c r="D227" s="117">
        <v>415812.57</v>
      </c>
      <c r="E227" s="101">
        <v>656100.74</v>
      </c>
      <c r="F227" s="117">
        <v>655491.59</v>
      </c>
      <c r="G227" s="101">
        <v>612156.68000000005</v>
      </c>
      <c r="H227" s="117">
        <v>68972.160000000003</v>
      </c>
      <c r="I227" s="101">
        <v>206037.52</v>
      </c>
      <c r="J227" s="117">
        <v>70066.179999999993</v>
      </c>
      <c r="K227" s="101">
        <f>IFERROR(VLOOKUP($A227,'SQL Results'!$A:$B,2,0),0)</f>
        <v>111495.45</v>
      </c>
      <c r="L227" s="117"/>
      <c r="M227" s="101"/>
      <c r="N227" s="117"/>
    </row>
    <row r="228" spans="1:14" s="13" customFormat="1" x14ac:dyDescent="0.25">
      <c r="A228" s="104" t="s">
        <v>671</v>
      </c>
      <c r="B228" s="105" t="s">
        <v>670</v>
      </c>
      <c r="C228" s="101">
        <f>IFERROR(VLOOKUP(A228,'[1]Exportar Planilha'!$A$2:$B$882,2,FALSE),0)</f>
        <v>83264.25</v>
      </c>
      <c r="D228" s="117">
        <v>57180.57</v>
      </c>
      <c r="E228" s="101">
        <v>67577.919999999998</v>
      </c>
      <c r="F228" s="117">
        <v>62999.97</v>
      </c>
      <c r="G228" s="101">
        <v>80011.7</v>
      </c>
      <c r="H228" s="117">
        <v>85458.86</v>
      </c>
      <c r="I228" s="101">
        <v>98949.55</v>
      </c>
      <c r="J228" s="117">
        <v>72932.77</v>
      </c>
      <c r="K228" s="101">
        <f>IFERROR(VLOOKUP($A228,'SQL Results'!$A:$B,2,0),0)</f>
        <v>91237.61</v>
      </c>
      <c r="L228" s="117"/>
      <c r="M228" s="101"/>
      <c r="N228" s="117"/>
    </row>
    <row r="229" spans="1:14" s="13" customFormat="1" x14ac:dyDescent="0.25">
      <c r="A229" s="104" t="s">
        <v>674</v>
      </c>
      <c r="B229" s="105" t="s">
        <v>675</v>
      </c>
      <c r="C229" s="101">
        <f>IFERROR(VLOOKUP(A229,'[1]Exportar Planilha'!$A$2:$B$882,2,FALSE),0)</f>
        <v>0</v>
      </c>
      <c r="D229" s="117">
        <v>0</v>
      </c>
      <c r="E229" s="101">
        <v>0</v>
      </c>
      <c r="F229" s="117">
        <v>0</v>
      </c>
      <c r="G229" s="101">
        <v>0</v>
      </c>
      <c r="H229" s="117">
        <v>0</v>
      </c>
      <c r="I229" s="101">
        <v>0</v>
      </c>
      <c r="J229" s="117">
        <v>0</v>
      </c>
      <c r="K229" s="101">
        <f>IFERROR(VLOOKUP($A229,'SQL Results'!$A:$B,2,0),0)</f>
        <v>0</v>
      </c>
      <c r="L229" s="117"/>
      <c r="M229" s="101"/>
      <c r="N229" s="117"/>
    </row>
    <row r="230" spans="1:14" s="13" customFormat="1" x14ac:dyDescent="0.25">
      <c r="A230" s="104" t="s">
        <v>676</v>
      </c>
      <c r="B230" s="105" t="s">
        <v>677</v>
      </c>
      <c r="C230" s="101">
        <f>IFERROR(VLOOKUP(A230,'[1]Exportar Planilha'!$A$2:$B$882,2,FALSE),0)</f>
        <v>23039681.890000001</v>
      </c>
      <c r="D230" s="117">
        <v>22442788.969999999</v>
      </c>
      <c r="E230" s="101">
        <v>22880073.77</v>
      </c>
      <c r="F230" s="117">
        <v>22283481.129999999</v>
      </c>
      <c r="G230" s="101">
        <v>18293293.75</v>
      </c>
      <c r="H230" s="117">
        <v>18122177.050000001</v>
      </c>
      <c r="I230" s="101">
        <v>16862166.399999999</v>
      </c>
      <c r="J230" s="117">
        <v>17158160.100000001</v>
      </c>
      <c r="K230" s="101">
        <f>IFERROR(VLOOKUP($A230,'SQL Results'!$A:$B,2,0),0)</f>
        <v>17679566.620000001</v>
      </c>
      <c r="L230" s="117"/>
      <c r="M230" s="101"/>
      <c r="N230" s="117"/>
    </row>
    <row r="231" spans="1:14" s="13" customFormat="1" x14ac:dyDescent="0.25">
      <c r="A231" s="104" t="s">
        <v>681</v>
      </c>
      <c r="B231" s="105" t="s">
        <v>680</v>
      </c>
      <c r="C231" s="101">
        <f>IFERROR(VLOOKUP(A231,'[1]Exportar Planilha'!$A$2:$B$882,2,FALSE),0)</f>
        <v>155434.18</v>
      </c>
      <c r="D231" s="117">
        <v>132534.5</v>
      </c>
      <c r="E231" s="101">
        <v>145821.32999999999</v>
      </c>
      <c r="F231" s="117">
        <v>156262.63</v>
      </c>
      <c r="G231" s="101">
        <v>113946.89</v>
      </c>
      <c r="H231" s="117">
        <v>360824.53</v>
      </c>
      <c r="I231" s="101">
        <v>388000.12</v>
      </c>
      <c r="J231" s="117">
        <v>423637.65</v>
      </c>
      <c r="K231" s="101">
        <f>IFERROR(VLOOKUP($A231,'SQL Results'!$A:$B,2,0),0)</f>
        <v>485867.56</v>
      </c>
      <c r="L231" s="117"/>
      <c r="M231" s="101"/>
      <c r="N231" s="117"/>
    </row>
    <row r="232" spans="1:14" s="13" customFormat="1" x14ac:dyDescent="0.25">
      <c r="A232" s="104" t="s">
        <v>683</v>
      </c>
      <c r="B232" s="105" t="s">
        <v>684</v>
      </c>
      <c r="C232" s="101">
        <f>IFERROR(VLOOKUP(A232,'[1]Exportar Planilha'!$A$2:$B$882,2,FALSE),0)</f>
        <v>1043487.7</v>
      </c>
      <c r="D232" s="117">
        <v>724210.15</v>
      </c>
      <c r="E232" s="101">
        <v>768194.21</v>
      </c>
      <c r="F232" s="117">
        <v>747078.11</v>
      </c>
      <c r="G232" s="101">
        <v>587107.49</v>
      </c>
      <c r="H232" s="117">
        <v>684711.04</v>
      </c>
      <c r="I232" s="101">
        <v>535579.48</v>
      </c>
      <c r="J232" s="117">
        <v>830118.6</v>
      </c>
      <c r="K232" s="101">
        <f>IFERROR(VLOOKUP($A232,'SQL Results'!$A:$B,2,0),0)</f>
        <v>996126.94</v>
      </c>
      <c r="L232" s="117"/>
      <c r="M232" s="101"/>
      <c r="N232" s="117"/>
    </row>
    <row r="233" spans="1:14" s="13" customFormat="1" x14ac:dyDescent="0.25">
      <c r="A233" s="104" t="s">
        <v>685</v>
      </c>
      <c r="B233" s="105" t="s">
        <v>686</v>
      </c>
      <c r="C233" s="101">
        <f>IFERROR(VLOOKUP(A233,'[1]Exportar Planilha'!$A$2:$B$882,2,FALSE),0)</f>
        <v>1545.31</v>
      </c>
      <c r="D233" s="117">
        <v>1511.96</v>
      </c>
      <c r="E233" s="101">
        <v>855.13</v>
      </c>
      <c r="F233" s="117">
        <v>3074.75</v>
      </c>
      <c r="G233" s="101">
        <v>1065.8399999999999</v>
      </c>
      <c r="H233" s="117">
        <v>2884.78</v>
      </c>
      <c r="I233" s="101">
        <v>471.17</v>
      </c>
      <c r="J233" s="117">
        <v>399.72</v>
      </c>
      <c r="K233" s="101">
        <f>IFERROR(VLOOKUP($A233,'SQL Results'!$A:$B,2,0),0)</f>
        <v>1484.74</v>
      </c>
      <c r="L233" s="117"/>
      <c r="M233" s="101"/>
      <c r="N233" s="117"/>
    </row>
    <row r="234" spans="1:14" s="13" customFormat="1" x14ac:dyDescent="0.25">
      <c r="A234" s="104" t="s">
        <v>687</v>
      </c>
      <c r="B234" s="105" t="s">
        <v>688</v>
      </c>
      <c r="C234" s="101">
        <f>IFERROR(VLOOKUP(A234,'[1]Exportar Planilha'!$A$2:$B$882,2,FALSE),0)</f>
        <v>6116189.6699999999</v>
      </c>
      <c r="D234" s="117">
        <v>4536255.09</v>
      </c>
      <c r="E234" s="101">
        <v>5179370.93</v>
      </c>
      <c r="F234" s="117">
        <v>5637988.8300000001</v>
      </c>
      <c r="G234" s="101">
        <v>4583687.8600000003</v>
      </c>
      <c r="H234" s="117">
        <v>4563240.84</v>
      </c>
      <c r="I234" s="101">
        <v>4075955.33</v>
      </c>
      <c r="J234" s="117">
        <v>4431662.84</v>
      </c>
      <c r="K234" s="101">
        <f>IFERROR(VLOOKUP($A234,'SQL Results'!$A:$B,2,0),0)</f>
        <v>4626576.72</v>
      </c>
      <c r="L234" s="117"/>
      <c r="M234" s="101"/>
      <c r="N234" s="117"/>
    </row>
    <row r="235" spans="1:14" s="13" customFormat="1" x14ac:dyDescent="0.25">
      <c r="A235" s="104" t="s">
        <v>689</v>
      </c>
      <c r="B235" s="105" t="s">
        <v>690</v>
      </c>
      <c r="C235" s="101">
        <f>IFERROR(VLOOKUP(A235,'[1]Exportar Planilha'!$A$2:$B$882,2,FALSE),0)</f>
        <v>0</v>
      </c>
      <c r="D235" s="117">
        <v>0</v>
      </c>
      <c r="E235" s="101">
        <v>0</v>
      </c>
      <c r="F235" s="117">
        <v>0</v>
      </c>
      <c r="G235" s="101">
        <v>0</v>
      </c>
      <c r="H235" s="117">
        <v>0</v>
      </c>
      <c r="I235" s="101">
        <v>0</v>
      </c>
      <c r="J235" s="117">
        <v>0</v>
      </c>
      <c r="K235" s="101">
        <f>IFERROR(VLOOKUP($A235,'SQL Results'!$A:$B,2,0),0)</f>
        <v>0</v>
      </c>
      <c r="L235" s="117"/>
      <c r="M235" s="101"/>
      <c r="N235" s="117"/>
    </row>
    <row r="236" spans="1:14" s="13" customFormat="1" x14ac:dyDescent="0.25">
      <c r="A236" s="104" t="s">
        <v>691</v>
      </c>
      <c r="B236" s="105" t="s">
        <v>692</v>
      </c>
      <c r="C236" s="101">
        <f>IFERROR(VLOOKUP(A236,'[1]Exportar Planilha'!$A$2:$B$882,2,FALSE),0)</f>
        <v>39697.85</v>
      </c>
      <c r="D236" s="117">
        <v>23283.95</v>
      </c>
      <c r="E236" s="101">
        <v>23283.95</v>
      </c>
      <c r="F236" s="117">
        <v>23283.95</v>
      </c>
      <c r="G236" s="101">
        <v>23285.86</v>
      </c>
      <c r="H236" s="117">
        <v>23283.95</v>
      </c>
      <c r="I236" s="101">
        <v>23283.95</v>
      </c>
      <c r="J236" s="117">
        <v>23283.95</v>
      </c>
      <c r="K236" s="101">
        <f>IFERROR(VLOOKUP($A236,'SQL Results'!$A:$B,2,0),0)</f>
        <v>16054.23</v>
      </c>
      <c r="L236" s="117"/>
      <c r="M236" s="101"/>
      <c r="N236" s="117"/>
    </row>
    <row r="237" spans="1:14" s="13" customFormat="1" x14ac:dyDescent="0.25">
      <c r="A237" s="104" t="s">
        <v>698</v>
      </c>
      <c r="B237" s="105" t="s">
        <v>696</v>
      </c>
      <c r="C237" s="101">
        <f>IFERROR(VLOOKUP(A237,'[1]Exportar Planilha'!$A$2:$B$882,2,FALSE),0)</f>
        <v>0</v>
      </c>
      <c r="D237" s="117">
        <v>0</v>
      </c>
      <c r="E237" s="101">
        <v>0</v>
      </c>
      <c r="F237" s="117">
        <v>0</v>
      </c>
      <c r="G237" s="101">
        <v>0</v>
      </c>
      <c r="H237" s="117">
        <v>0</v>
      </c>
      <c r="I237" s="101">
        <v>0</v>
      </c>
      <c r="J237" s="117">
        <v>0</v>
      </c>
      <c r="K237" s="101">
        <f>IFERROR(VLOOKUP($A237,'SQL Results'!$A:$B,2,0),0)</f>
        <v>0</v>
      </c>
      <c r="L237" s="117"/>
      <c r="M237" s="101"/>
      <c r="N237" s="117"/>
    </row>
    <row r="238" spans="1:14" s="13" customFormat="1" x14ac:dyDescent="0.25">
      <c r="A238" s="104" t="s">
        <v>702</v>
      </c>
      <c r="B238" s="105" t="s">
        <v>703</v>
      </c>
      <c r="C238" s="101">
        <f>IFERROR(VLOOKUP(A238,'[1]Exportar Planilha'!$A$2:$B$882,2,FALSE),0)</f>
        <v>35255.4</v>
      </c>
      <c r="D238" s="117">
        <v>30920.639999999999</v>
      </c>
      <c r="E238" s="101">
        <v>22047.55</v>
      </c>
      <c r="F238" s="117">
        <v>18803.25</v>
      </c>
      <c r="G238" s="101">
        <v>78381.679999999993</v>
      </c>
      <c r="H238" s="117">
        <v>16159.08</v>
      </c>
      <c r="I238" s="101">
        <v>11544.41</v>
      </c>
      <c r="J238" s="117">
        <v>11227.4</v>
      </c>
      <c r="K238" s="101">
        <f>IFERROR(VLOOKUP($A238,'SQL Results'!$A:$B,2,0),0)</f>
        <v>13865.53</v>
      </c>
      <c r="L238" s="117"/>
      <c r="M238" s="101"/>
      <c r="N238" s="117"/>
    </row>
    <row r="239" spans="1:14" s="13" customFormat="1" x14ac:dyDescent="0.25">
      <c r="A239" s="104" t="s">
        <v>704</v>
      </c>
      <c r="B239" s="105" t="s">
        <v>705</v>
      </c>
      <c r="C239" s="101">
        <f>IFERROR(VLOOKUP(A239,'[1]Exportar Planilha'!$A$2:$B$882,2,FALSE),0)</f>
        <v>3273.82</v>
      </c>
      <c r="D239" s="117">
        <v>522.6</v>
      </c>
      <c r="E239" s="101">
        <v>643.73</v>
      </c>
      <c r="F239" s="117">
        <v>914.55</v>
      </c>
      <c r="G239" s="101">
        <v>679.38</v>
      </c>
      <c r="H239" s="117">
        <v>313.56</v>
      </c>
      <c r="I239" s="101">
        <v>516.04999999999995</v>
      </c>
      <c r="J239" s="117">
        <v>1233.0999999999999</v>
      </c>
      <c r="K239" s="101">
        <f>IFERROR(VLOOKUP($A239,'SQL Results'!$A:$B,2,0),0)</f>
        <v>1378.33</v>
      </c>
      <c r="L239" s="117"/>
      <c r="M239" s="101"/>
      <c r="N239" s="117"/>
    </row>
    <row r="240" spans="1:14" s="13" customFormat="1" x14ac:dyDescent="0.25">
      <c r="A240" s="104" t="s">
        <v>706</v>
      </c>
      <c r="B240" s="105" t="s">
        <v>707</v>
      </c>
      <c r="C240" s="101">
        <f>IFERROR(VLOOKUP(A240,'[1]Exportar Planilha'!$A$2:$B$882,2,FALSE),0)</f>
        <v>0</v>
      </c>
      <c r="D240" s="117">
        <v>0</v>
      </c>
      <c r="E240" s="101">
        <v>0</v>
      </c>
      <c r="F240" s="117">
        <v>0</v>
      </c>
      <c r="G240" s="101">
        <v>0</v>
      </c>
      <c r="H240" s="117">
        <v>0</v>
      </c>
      <c r="I240" s="101">
        <v>0</v>
      </c>
      <c r="J240" s="117">
        <v>0</v>
      </c>
      <c r="K240" s="101">
        <f>IFERROR(VLOOKUP($A240,'SQL Results'!$A:$B,2,0),0)</f>
        <v>0</v>
      </c>
      <c r="L240" s="117"/>
      <c r="M240" s="101"/>
      <c r="N240" s="117"/>
    </row>
    <row r="241" spans="1:14" s="13" customFormat="1" x14ac:dyDescent="0.25">
      <c r="A241" s="104" t="s">
        <v>708</v>
      </c>
      <c r="B241" s="105" t="s">
        <v>709</v>
      </c>
      <c r="C241" s="101">
        <f>IFERROR(VLOOKUP(A241,'[1]Exportar Planilha'!$A$2:$B$882,2,FALSE),0)</f>
        <v>0</v>
      </c>
      <c r="D241" s="117">
        <v>0</v>
      </c>
      <c r="E241" s="101">
        <v>0</v>
      </c>
      <c r="F241" s="117">
        <v>0</v>
      </c>
      <c r="G241" s="101">
        <v>0</v>
      </c>
      <c r="H241" s="117">
        <v>0</v>
      </c>
      <c r="I241" s="101">
        <v>0</v>
      </c>
      <c r="J241" s="117">
        <v>0</v>
      </c>
      <c r="K241" s="101">
        <f>IFERROR(VLOOKUP($A241,'SQL Results'!$A:$B,2,0),0)</f>
        <v>0</v>
      </c>
      <c r="L241" s="117"/>
      <c r="M241" s="101"/>
      <c r="N241" s="117"/>
    </row>
    <row r="242" spans="1:14" s="13" customFormat="1" x14ac:dyDescent="0.25">
      <c r="A242" s="104" t="s">
        <v>716</v>
      </c>
      <c r="B242" s="105" t="s">
        <v>715</v>
      </c>
      <c r="C242" s="101">
        <f>IFERROR(VLOOKUP(A242,'[1]Exportar Planilha'!$A$2:$B$882,2,FALSE),0)</f>
        <v>0</v>
      </c>
      <c r="D242" s="117">
        <v>1195.54</v>
      </c>
      <c r="E242" s="101">
        <v>891.75</v>
      </c>
      <c r="F242" s="117">
        <v>0</v>
      </c>
      <c r="G242" s="101">
        <v>0</v>
      </c>
      <c r="H242" s="117">
        <v>0</v>
      </c>
      <c r="I242" s="101">
        <v>0</v>
      </c>
      <c r="J242" s="117">
        <v>0</v>
      </c>
      <c r="K242" s="101">
        <f>IFERROR(VLOOKUP($A242,'SQL Results'!$A:$B,2,0),0)</f>
        <v>0</v>
      </c>
      <c r="L242" s="117"/>
      <c r="M242" s="101"/>
      <c r="N242" s="117"/>
    </row>
    <row r="243" spans="1:14" s="13" customFormat="1" x14ac:dyDescent="0.25">
      <c r="A243" s="104" t="s">
        <v>719</v>
      </c>
      <c r="B243" s="105" t="s">
        <v>718</v>
      </c>
      <c r="C243" s="101">
        <f>IFERROR(VLOOKUP(A243,'[1]Exportar Planilha'!$A$2:$B$882,2,FALSE),0)</f>
        <v>136.86000000000001</v>
      </c>
      <c r="D243" s="117">
        <v>18.88</v>
      </c>
      <c r="E243" s="101">
        <v>0</v>
      </c>
      <c r="F243" s="117">
        <v>0</v>
      </c>
      <c r="G243" s="101">
        <v>0</v>
      </c>
      <c r="H243" s="117">
        <v>0</v>
      </c>
      <c r="I243" s="101">
        <v>0</v>
      </c>
      <c r="J243" s="117">
        <v>0</v>
      </c>
      <c r="K243" s="101">
        <f>IFERROR(VLOOKUP($A243,'SQL Results'!$A:$B,2,0),0)</f>
        <v>0</v>
      </c>
      <c r="L243" s="117"/>
      <c r="M243" s="101"/>
      <c r="N243" s="117"/>
    </row>
    <row r="244" spans="1:14" s="13" customFormat="1" x14ac:dyDescent="0.25">
      <c r="A244" s="104" t="s">
        <v>722</v>
      </c>
      <c r="B244" s="105" t="s">
        <v>721</v>
      </c>
      <c r="C244" s="101">
        <f>IFERROR(VLOOKUP(A244,'[1]Exportar Planilha'!$A$2:$B$882,2,FALSE),0)</f>
        <v>26136.04</v>
      </c>
      <c r="D244" s="117">
        <v>11.69</v>
      </c>
      <c r="E244" s="101">
        <v>7499.99</v>
      </c>
      <c r="F244" s="117">
        <v>2855.39</v>
      </c>
      <c r="G244" s="101">
        <v>4184.38</v>
      </c>
      <c r="H244" s="117">
        <v>12675.76</v>
      </c>
      <c r="I244" s="101">
        <v>3448.07</v>
      </c>
      <c r="J244" s="117">
        <v>0</v>
      </c>
      <c r="K244" s="101">
        <f>IFERROR(VLOOKUP($A244,'SQL Results'!$A:$B,2,0),0)</f>
        <v>0</v>
      </c>
      <c r="L244" s="117"/>
      <c r="M244" s="101"/>
      <c r="N244" s="117"/>
    </row>
    <row r="245" spans="1:14" s="13" customFormat="1" x14ac:dyDescent="0.25">
      <c r="A245" s="104" t="s">
        <v>725</v>
      </c>
      <c r="B245" s="105" t="s">
        <v>724</v>
      </c>
      <c r="C245" s="101">
        <f>IFERROR(VLOOKUP(A245,'[1]Exportar Planilha'!$A$2:$B$882,2,FALSE),0)</f>
        <v>62.83</v>
      </c>
      <c r="D245" s="117">
        <v>37.56</v>
      </c>
      <c r="E245" s="101">
        <v>43.19</v>
      </c>
      <c r="F245" s="117">
        <v>42.94</v>
      </c>
      <c r="G245" s="101">
        <v>27.69</v>
      </c>
      <c r="H245" s="117">
        <v>81.25</v>
      </c>
      <c r="I245" s="101">
        <v>3265.33</v>
      </c>
      <c r="J245" s="117">
        <v>1858.7</v>
      </c>
      <c r="K245" s="101">
        <f>IFERROR(VLOOKUP($A245,'SQL Results'!$A:$B,2,0),0)</f>
        <v>828.5</v>
      </c>
      <c r="L245" s="117"/>
      <c r="M245" s="101"/>
      <c r="N245" s="117"/>
    </row>
    <row r="246" spans="1:14" s="13" customFormat="1" x14ac:dyDescent="0.25">
      <c r="A246" s="104" t="s">
        <v>730</v>
      </c>
      <c r="B246" s="105" t="s">
        <v>729</v>
      </c>
      <c r="C246" s="101">
        <f>IFERROR(VLOOKUP(A246,'[1]Exportar Planilha'!$A$2:$B$882,2,FALSE),0)</f>
        <v>18997.14</v>
      </c>
      <c r="D246" s="117">
        <v>2453.04</v>
      </c>
      <c r="E246" s="101">
        <v>55365.55</v>
      </c>
      <c r="F246" s="117">
        <v>23650.54</v>
      </c>
      <c r="G246" s="101">
        <v>19048.080000000002</v>
      </c>
      <c r="H246" s="117">
        <v>27822.09</v>
      </c>
      <c r="I246" s="101">
        <v>28572.720000000001</v>
      </c>
      <c r="J246" s="117">
        <v>21715.43</v>
      </c>
      <c r="K246" s="101">
        <f>IFERROR(VLOOKUP($A246,'SQL Results'!$A:$B,2,0),0)</f>
        <v>8044.62</v>
      </c>
      <c r="L246" s="117"/>
      <c r="M246" s="101"/>
      <c r="N246" s="117"/>
    </row>
    <row r="247" spans="1:14" s="13" customFormat="1" x14ac:dyDescent="0.25">
      <c r="A247" s="104" t="s">
        <v>733</v>
      </c>
      <c r="B247" s="105" t="s">
        <v>732</v>
      </c>
      <c r="C247" s="101">
        <f>IFERROR(VLOOKUP(A247,'[1]Exportar Planilha'!$A$2:$B$882,2,FALSE),0)</f>
        <v>0</v>
      </c>
      <c r="D247" s="117">
        <v>0</v>
      </c>
      <c r="E247" s="101">
        <v>0</v>
      </c>
      <c r="F247" s="117">
        <v>0</v>
      </c>
      <c r="G247" s="101">
        <v>0</v>
      </c>
      <c r="H247" s="117">
        <v>0</v>
      </c>
      <c r="I247" s="101">
        <v>0</v>
      </c>
      <c r="J247" s="117">
        <v>0</v>
      </c>
      <c r="K247" s="101">
        <f>IFERROR(VLOOKUP($A247,'SQL Results'!$A:$B,2,0),0)</f>
        <v>0</v>
      </c>
      <c r="L247" s="117"/>
      <c r="M247" s="101"/>
      <c r="N247" s="117"/>
    </row>
    <row r="248" spans="1:14" s="13" customFormat="1" x14ac:dyDescent="0.25">
      <c r="A248" s="104" t="s">
        <v>736</v>
      </c>
      <c r="B248" s="105" t="s">
        <v>735</v>
      </c>
      <c r="C248" s="101">
        <f>IFERROR(VLOOKUP(A248,'[1]Exportar Planilha'!$A$2:$B$882,2,FALSE),0)</f>
        <v>127553.59</v>
      </c>
      <c r="D248" s="117">
        <v>110719.97</v>
      </c>
      <c r="E248" s="101">
        <v>111456.11</v>
      </c>
      <c r="F248" s="117">
        <v>159640.26</v>
      </c>
      <c r="G248" s="101">
        <v>144975.56</v>
      </c>
      <c r="H248" s="117">
        <v>195555.08</v>
      </c>
      <c r="I248" s="101">
        <v>173172.04</v>
      </c>
      <c r="J248" s="117">
        <v>168978.1</v>
      </c>
      <c r="K248" s="101">
        <f>IFERROR(VLOOKUP($A248,'SQL Results'!$A:$B,2,0),0)</f>
        <v>170812.14</v>
      </c>
      <c r="L248" s="117"/>
      <c r="M248" s="101"/>
      <c r="N248" s="117"/>
    </row>
    <row r="249" spans="1:14" s="13" customFormat="1" x14ac:dyDescent="0.25">
      <c r="A249" s="104" t="s">
        <v>740</v>
      </c>
      <c r="B249" s="105" t="s">
        <v>738</v>
      </c>
      <c r="C249" s="101">
        <f>IFERROR(VLOOKUP(A249,'[1]Exportar Planilha'!$A$2:$B$882,2,FALSE),0)</f>
        <v>339850.22</v>
      </c>
      <c r="D249" s="117">
        <v>337724.19</v>
      </c>
      <c r="E249" s="101">
        <v>260132.33</v>
      </c>
      <c r="F249" s="117">
        <v>400274.38</v>
      </c>
      <c r="G249" s="101">
        <v>355161.81</v>
      </c>
      <c r="H249" s="117">
        <v>369320.95</v>
      </c>
      <c r="I249" s="101">
        <v>251800.29</v>
      </c>
      <c r="J249" s="117">
        <v>253221.29</v>
      </c>
      <c r="K249" s="101">
        <f>IFERROR(VLOOKUP($A249,'SQL Results'!$A:$B,2,0),0)</f>
        <v>269798.95</v>
      </c>
      <c r="L249" s="117"/>
      <c r="M249" s="101"/>
      <c r="N249" s="117"/>
    </row>
    <row r="250" spans="1:14" s="13" customFormat="1" x14ac:dyDescent="0.25">
      <c r="A250" s="104" t="s">
        <v>744</v>
      </c>
      <c r="B250" s="105" t="s">
        <v>745</v>
      </c>
      <c r="C250" s="101">
        <f>IFERROR(VLOOKUP(A250,'[1]Exportar Planilha'!$A$2:$B$882,2,FALSE),0)</f>
        <v>585.25</v>
      </c>
      <c r="D250" s="117">
        <v>3574.29</v>
      </c>
      <c r="E250" s="101">
        <v>3490.01</v>
      </c>
      <c r="F250" s="117">
        <v>2799.64</v>
      </c>
      <c r="G250" s="101">
        <v>1518.83</v>
      </c>
      <c r="H250" s="117">
        <v>1890.28</v>
      </c>
      <c r="I250" s="101">
        <v>1723.17</v>
      </c>
      <c r="J250" s="117">
        <v>1820.74</v>
      </c>
      <c r="K250" s="101">
        <f>IFERROR(VLOOKUP($A250,'SQL Results'!$A:$B,2,0),0)</f>
        <v>1516.64</v>
      </c>
      <c r="L250" s="117"/>
      <c r="M250" s="101"/>
      <c r="N250" s="117"/>
    </row>
    <row r="251" spans="1:14" s="13" customFormat="1" ht="30" x14ac:dyDescent="0.25">
      <c r="A251" s="104" t="s">
        <v>746</v>
      </c>
      <c r="B251" s="105" t="s">
        <v>747</v>
      </c>
      <c r="C251" s="101">
        <f>IFERROR(VLOOKUP(A251,'[1]Exportar Planilha'!$A$2:$B$882,2,FALSE),0)</f>
        <v>52.58</v>
      </c>
      <c r="D251" s="117">
        <v>2.95</v>
      </c>
      <c r="E251" s="101">
        <v>113.86</v>
      </c>
      <c r="F251" s="117">
        <v>3723.86</v>
      </c>
      <c r="G251" s="101">
        <v>217.53</v>
      </c>
      <c r="H251" s="117">
        <v>0</v>
      </c>
      <c r="I251" s="101">
        <v>833.53</v>
      </c>
      <c r="J251" s="117">
        <v>41.06</v>
      </c>
      <c r="K251" s="101">
        <f>IFERROR(VLOOKUP($A251,'SQL Results'!$A:$B,2,0),0)</f>
        <v>341.5</v>
      </c>
      <c r="L251" s="117"/>
      <c r="M251" s="101"/>
      <c r="N251" s="117"/>
    </row>
    <row r="252" spans="1:14" s="13" customFormat="1" ht="30" x14ac:dyDescent="0.25">
      <c r="A252" s="104" t="s">
        <v>748</v>
      </c>
      <c r="B252" s="105" t="s">
        <v>749</v>
      </c>
      <c r="C252" s="101">
        <f>IFERROR(VLOOKUP(A252,'[1]Exportar Planilha'!$A$2:$B$882,2,FALSE),0)</f>
        <v>0</v>
      </c>
      <c r="D252" s="117">
        <v>1500.87</v>
      </c>
      <c r="E252" s="101">
        <v>1193.1099999999999</v>
      </c>
      <c r="F252" s="117">
        <v>1601.79</v>
      </c>
      <c r="G252" s="101">
        <v>1623.22</v>
      </c>
      <c r="H252" s="117">
        <v>1543.17</v>
      </c>
      <c r="I252" s="101">
        <v>1823.57</v>
      </c>
      <c r="J252" s="117">
        <v>1897.73</v>
      </c>
      <c r="K252" s="101">
        <f>IFERROR(VLOOKUP($A252,'SQL Results'!$A:$B,2,0),0)</f>
        <v>1484.04</v>
      </c>
      <c r="L252" s="117"/>
      <c r="M252" s="101"/>
      <c r="N252" s="117"/>
    </row>
    <row r="253" spans="1:14" s="13" customFormat="1" x14ac:dyDescent="0.25">
      <c r="A253" s="104" t="s">
        <v>754</v>
      </c>
      <c r="B253" s="105" t="s">
        <v>753</v>
      </c>
      <c r="C253" s="101">
        <f>IFERROR(VLOOKUP(A253,'[1]Exportar Planilha'!$A$2:$B$882,2,FALSE),0)</f>
        <v>188708.48000000001</v>
      </c>
      <c r="D253" s="117">
        <v>138723.65</v>
      </c>
      <c r="E253" s="101">
        <v>157748.35999999999</v>
      </c>
      <c r="F253" s="117">
        <v>181300.06</v>
      </c>
      <c r="G253" s="101">
        <v>156678.62</v>
      </c>
      <c r="H253" s="117">
        <v>197561.62</v>
      </c>
      <c r="I253" s="101">
        <v>202406.68</v>
      </c>
      <c r="J253" s="117">
        <v>177842.51</v>
      </c>
      <c r="K253" s="101">
        <f>IFERROR(VLOOKUP($A253,'SQL Results'!$A:$B,2,0),0)</f>
        <v>222122.13</v>
      </c>
      <c r="L253" s="117"/>
      <c r="M253" s="101"/>
      <c r="N253" s="117"/>
    </row>
    <row r="254" spans="1:14" s="13" customFormat="1" x14ac:dyDescent="0.25">
      <c r="A254" s="104" t="s">
        <v>757</v>
      </c>
      <c r="B254" s="106" t="s">
        <v>756</v>
      </c>
      <c r="C254" s="101">
        <f>IFERROR(VLOOKUP(A254,'[1]Exportar Planilha'!$A$2:$B$882,2,FALSE),0)</f>
        <v>5846.24</v>
      </c>
      <c r="D254" s="117">
        <v>12690.61</v>
      </c>
      <c r="E254" s="101">
        <v>7742.14</v>
      </c>
      <c r="F254" s="117">
        <v>11572.15</v>
      </c>
      <c r="G254" s="101">
        <v>11125.87</v>
      </c>
      <c r="H254" s="117">
        <v>24261.95</v>
      </c>
      <c r="I254" s="101">
        <v>18662.169999999998</v>
      </c>
      <c r="J254" s="117">
        <v>25253.33</v>
      </c>
      <c r="K254" s="101">
        <f>IFERROR(VLOOKUP($A254,'SQL Results'!$A:$B,2,0),0)</f>
        <v>29889.94</v>
      </c>
      <c r="L254" s="117"/>
      <c r="M254" s="101"/>
      <c r="N254" s="117"/>
    </row>
    <row r="255" spans="1:14" s="13" customFormat="1" x14ac:dyDescent="0.25">
      <c r="A255" s="104" t="s">
        <v>760</v>
      </c>
      <c r="B255" s="105" t="s">
        <v>759</v>
      </c>
      <c r="C255" s="101">
        <f>IFERROR(VLOOKUP(A255,'[1]Exportar Planilha'!$A$2:$B$882,2,FALSE),0)</f>
        <v>47895.71</v>
      </c>
      <c r="D255" s="117">
        <v>76184.19</v>
      </c>
      <c r="E255" s="101">
        <v>47946.75</v>
      </c>
      <c r="F255" s="117">
        <v>78967.77</v>
      </c>
      <c r="G255" s="101">
        <v>37844.82</v>
      </c>
      <c r="H255" s="117">
        <v>162439.06</v>
      </c>
      <c r="I255" s="101">
        <v>38306.980000000003</v>
      </c>
      <c r="J255" s="117">
        <v>77943.94</v>
      </c>
      <c r="K255" s="101">
        <f>IFERROR(VLOOKUP($A255,'SQL Results'!$A:$B,2,0),0)</f>
        <v>117995.99</v>
      </c>
      <c r="L255" s="117"/>
      <c r="M255" s="101"/>
      <c r="N255" s="117"/>
    </row>
    <row r="256" spans="1:14" s="13" customFormat="1" x14ac:dyDescent="0.25">
      <c r="A256" s="104" t="s">
        <v>763</v>
      </c>
      <c r="B256" s="105" t="s">
        <v>762</v>
      </c>
      <c r="C256" s="101">
        <f>IFERROR(VLOOKUP(A256,'[1]Exportar Planilha'!$A$2:$B$882,2,FALSE),0)</f>
        <v>46192.89</v>
      </c>
      <c r="D256" s="117">
        <v>49128.9</v>
      </c>
      <c r="E256" s="101">
        <v>29893.4</v>
      </c>
      <c r="F256" s="117">
        <v>61480.94</v>
      </c>
      <c r="G256" s="101">
        <v>45814.82</v>
      </c>
      <c r="H256" s="117">
        <v>64930.559999999998</v>
      </c>
      <c r="I256" s="101">
        <v>55643.22</v>
      </c>
      <c r="J256" s="117">
        <v>79324.490000000005</v>
      </c>
      <c r="K256" s="101">
        <f>IFERROR(VLOOKUP($A256,'SQL Results'!$A:$B,2,0),0)</f>
        <v>66975.490000000005</v>
      </c>
      <c r="L256" s="117"/>
      <c r="M256" s="101"/>
      <c r="N256" s="117"/>
    </row>
    <row r="257" spans="1:14" s="13" customFormat="1" x14ac:dyDescent="0.25">
      <c r="A257" s="104" t="s">
        <v>766</v>
      </c>
      <c r="B257" s="105" t="s">
        <v>765</v>
      </c>
      <c r="C257" s="101">
        <f>IFERROR(VLOOKUP(A257,'[1]Exportar Planilha'!$A$2:$B$882,2,FALSE),0)</f>
        <v>726073</v>
      </c>
      <c r="D257" s="117">
        <v>618517.47</v>
      </c>
      <c r="E257" s="101">
        <v>602209.88</v>
      </c>
      <c r="F257" s="117">
        <v>868797.45</v>
      </c>
      <c r="G257" s="101">
        <v>639675.32999999996</v>
      </c>
      <c r="H257" s="117">
        <v>763731.9</v>
      </c>
      <c r="I257" s="101">
        <v>664684.44999999995</v>
      </c>
      <c r="J257" s="117">
        <v>609559.31000000006</v>
      </c>
      <c r="K257" s="101">
        <f>IFERROR(VLOOKUP($A257,'SQL Results'!$A:$B,2,0),0)</f>
        <v>656822.9</v>
      </c>
      <c r="L257" s="117"/>
      <c r="M257" s="101"/>
      <c r="N257" s="117"/>
    </row>
    <row r="258" spans="1:14" s="13" customFormat="1" x14ac:dyDescent="0.25">
      <c r="A258" s="104" t="s">
        <v>773</v>
      </c>
      <c r="B258" s="105" t="s">
        <v>772</v>
      </c>
      <c r="C258" s="101">
        <f>IFERROR(VLOOKUP(A258,'[1]Exportar Planilha'!$A$2:$B$882,2,FALSE),0)</f>
        <v>1461950.67</v>
      </c>
      <c r="D258" s="117">
        <v>1149879.77</v>
      </c>
      <c r="E258" s="101">
        <v>914949.52</v>
      </c>
      <c r="F258" s="117">
        <v>1470790.4</v>
      </c>
      <c r="G258" s="101">
        <v>1137024.04</v>
      </c>
      <c r="H258" s="117">
        <v>1356636.05</v>
      </c>
      <c r="I258" s="101">
        <v>1283553.27</v>
      </c>
      <c r="J258" s="117">
        <v>1318439.31</v>
      </c>
      <c r="K258" s="101">
        <f>IFERROR(VLOOKUP($A258,'SQL Results'!$A:$B,2,0),0)</f>
        <v>1380367.33</v>
      </c>
      <c r="L258" s="117"/>
      <c r="M258" s="101"/>
      <c r="N258" s="117"/>
    </row>
    <row r="259" spans="1:14" s="13" customFormat="1" x14ac:dyDescent="0.25">
      <c r="A259" s="104" t="s">
        <v>774</v>
      </c>
      <c r="B259" s="105" t="s">
        <v>775</v>
      </c>
      <c r="C259" s="101">
        <f>IFERROR(VLOOKUP(A259,'[1]Exportar Planilha'!$A$2:$B$882,2,FALSE),0)</f>
        <v>0</v>
      </c>
      <c r="D259" s="117">
        <v>0</v>
      </c>
      <c r="E259" s="101">
        <v>0</v>
      </c>
      <c r="F259" s="117">
        <v>0</v>
      </c>
      <c r="G259" s="101">
        <v>0</v>
      </c>
      <c r="H259" s="117">
        <v>0</v>
      </c>
      <c r="I259" s="101">
        <v>0</v>
      </c>
      <c r="J259" s="117">
        <v>0</v>
      </c>
      <c r="K259" s="101">
        <f>IFERROR(VLOOKUP($A259,'SQL Results'!$A:$B,2,0),0)</f>
        <v>0</v>
      </c>
      <c r="L259" s="117"/>
      <c r="M259" s="101"/>
      <c r="N259" s="117"/>
    </row>
    <row r="260" spans="1:14" s="13" customFormat="1" ht="30" x14ac:dyDescent="0.25">
      <c r="A260" s="104" t="s">
        <v>778</v>
      </c>
      <c r="B260" s="105" t="s">
        <v>779</v>
      </c>
      <c r="C260" s="101">
        <f>IFERROR(VLOOKUP(A260,'[1]Exportar Planilha'!$A$2:$B$882,2,FALSE),0)</f>
        <v>4344299.76</v>
      </c>
      <c r="D260" s="117">
        <v>3633038.81</v>
      </c>
      <c r="E260" s="101">
        <v>3633887.95</v>
      </c>
      <c r="F260" s="117">
        <v>4608086.6100000003</v>
      </c>
      <c r="G260" s="101">
        <v>4362318.26</v>
      </c>
      <c r="H260" s="117">
        <v>3932791.67</v>
      </c>
      <c r="I260" s="101">
        <v>4606758.75</v>
      </c>
      <c r="J260" s="117">
        <v>4503467.2300000004</v>
      </c>
      <c r="K260" s="101">
        <f>IFERROR(VLOOKUP($A260,'SQL Results'!$A:$B,2,0),0)</f>
        <v>5084554.7699999996</v>
      </c>
      <c r="L260" s="117"/>
      <c r="M260" s="101"/>
      <c r="N260" s="117"/>
    </row>
    <row r="261" spans="1:14" s="13" customFormat="1" x14ac:dyDescent="0.25">
      <c r="A261" s="104" t="s">
        <v>780</v>
      </c>
      <c r="B261" s="105" t="s">
        <v>781</v>
      </c>
      <c r="C261" s="101">
        <f>IFERROR(VLOOKUP(A261,'[1]Exportar Planilha'!$A$2:$B$882,2,FALSE),0)</f>
        <v>234849.7</v>
      </c>
      <c r="D261" s="117">
        <v>407517.18</v>
      </c>
      <c r="E261" s="101">
        <v>245800.9</v>
      </c>
      <c r="F261" s="117">
        <v>367297.35</v>
      </c>
      <c r="G261" s="101">
        <v>305189.96999999997</v>
      </c>
      <c r="H261" s="117">
        <v>258406.91</v>
      </c>
      <c r="I261" s="101">
        <v>379293.73</v>
      </c>
      <c r="J261" s="117">
        <v>406172.13</v>
      </c>
      <c r="K261" s="101">
        <f>IFERROR(VLOOKUP($A261,'SQL Results'!$A:$B,2,0),0)</f>
        <v>389672.58</v>
      </c>
      <c r="L261" s="117"/>
      <c r="M261" s="101"/>
      <c r="N261" s="117"/>
    </row>
    <row r="262" spans="1:14" s="13" customFormat="1" x14ac:dyDescent="0.25">
      <c r="A262" s="104" t="s">
        <v>782</v>
      </c>
      <c r="B262" s="105" t="s">
        <v>783</v>
      </c>
      <c r="C262" s="101">
        <f>IFERROR(VLOOKUP(A262,'[1]Exportar Planilha'!$A$2:$B$882,2,FALSE),0)</f>
        <v>38914.01</v>
      </c>
      <c r="D262" s="117">
        <v>38335.14</v>
      </c>
      <c r="E262" s="101">
        <v>105420.33</v>
      </c>
      <c r="F262" s="117">
        <v>138877.59</v>
      </c>
      <c r="G262" s="101">
        <v>128868.81</v>
      </c>
      <c r="H262" s="117">
        <v>119618.85</v>
      </c>
      <c r="I262" s="101">
        <v>133076.06</v>
      </c>
      <c r="J262" s="117">
        <v>196343.04000000001</v>
      </c>
      <c r="K262" s="101">
        <f>IFERROR(VLOOKUP($A262,'SQL Results'!$A:$B,2,0),0)</f>
        <v>173563.14</v>
      </c>
      <c r="L262" s="117"/>
      <c r="M262" s="101"/>
      <c r="N262" s="117"/>
    </row>
    <row r="263" spans="1:14" s="13" customFormat="1" x14ac:dyDescent="0.25">
      <c r="A263" s="104" t="s">
        <v>786</v>
      </c>
      <c r="B263" s="105" t="s">
        <v>787</v>
      </c>
      <c r="C263" s="101">
        <f>IFERROR(VLOOKUP(A263,'[1]Exportar Planilha'!$A$2:$B$882,2,FALSE),0)</f>
        <v>43024.67</v>
      </c>
      <c r="D263" s="117">
        <v>59504.65</v>
      </c>
      <c r="E263" s="101">
        <v>43932.73</v>
      </c>
      <c r="F263" s="117">
        <v>59739.27</v>
      </c>
      <c r="G263" s="101">
        <v>49048.55</v>
      </c>
      <c r="H263" s="117">
        <v>59228.91</v>
      </c>
      <c r="I263" s="101">
        <v>57134.28</v>
      </c>
      <c r="J263" s="117">
        <v>50648.58</v>
      </c>
      <c r="K263" s="101">
        <f>IFERROR(VLOOKUP($A263,'SQL Results'!$A:$B,2,0),0)</f>
        <v>71901.88</v>
      </c>
      <c r="L263" s="117"/>
      <c r="M263" s="101"/>
      <c r="N263" s="117"/>
    </row>
    <row r="264" spans="1:14" s="13" customFormat="1" x14ac:dyDescent="0.25">
      <c r="A264" s="104" t="s">
        <v>788</v>
      </c>
      <c r="B264" s="105" t="s">
        <v>789</v>
      </c>
      <c r="C264" s="101">
        <f>IFERROR(VLOOKUP(A264,'[1]Exportar Planilha'!$A$2:$B$882,2,FALSE),0)</f>
        <v>4236.71</v>
      </c>
      <c r="D264" s="117">
        <v>3942.59</v>
      </c>
      <c r="E264" s="101">
        <v>2893.64</v>
      </c>
      <c r="F264" s="117">
        <v>4247.8</v>
      </c>
      <c r="G264" s="101">
        <v>5560.8</v>
      </c>
      <c r="H264" s="117">
        <v>6917.27</v>
      </c>
      <c r="I264" s="101">
        <v>6521.49</v>
      </c>
      <c r="J264" s="117">
        <v>7320.5</v>
      </c>
      <c r="K264" s="101">
        <f>IFERROR(VLOOKUP($A264,'SQL Results'!$A:$B,2,0),0)</f>
        <v>4903.8</v>
      </c>
      <c r="L264" s="117"/>
      <c r="M264" s="101"/>
      <c r="N264" s="117"/>
    </row>
    <row r="265" spans="1:14" s="13" customFormat="1" x14ac:dyDescent="0.25">
      <c r="A265" s="104" t="s">
        <v>790</v>
      </c>
      <c r="B265" s="105" t="s">
        <v>791</v>
      </c>
      <c r="C265" s="101">
        <f>IFERROR(VLOOKUP(A265,'[1]Exportar Planilha'!$A$2:$B$882,2,FALSE),0)</f>
        <v>94704.66</v>
      </c>
      <c r="D265" s="117">
        <v>18665.61</v>
      </c>
      <c r="E265" s="101">
        <v>23577.84</v>
      </c>
      <c r="F265" s="117">
        <v>32716.66</v>
      </c>
      <c r="G265" s="101">
        <v>22995.57</v>
      </c>
      <c r="H265" s="117">
        <v>23031.89</v>
      </c>
      <c r="I265" s="101">
        <v>17418.3</v>
      </c>
      <c r="J265" s="117">
        <v>17533.080000000002</v>
      </c>
      <c r="K265" s="101">
        <f>IFERROR(VLOOKUP($A265,'SQL Results'!$A:$B,2,0),0)</f>
        <v>39814.25</v>
      </c>
      <c r="L265" s="117"/>
      <c r="M265" s="101"/>
      <c r="N265" s="117"/>
    </row>
    <row r="266" spans="1:14" s="13" customFormat="1" x14ac:dyDescent="0.25">
      <c r="A266" s="104" t="s">
        <v>794</v>
      </c>
      <c r="B266" s="105" t="s">
        <v>793</v>
      </c>
      <c r="C266" s="101">
        <f>IFERROR(VLOOKUP(A266,'[1]Exportar Planilha'!$A$2:$B$882,2,FALSE),0)</f>
        <v>6641.48</v>
      </c>
      <c r="D266" s="117">
        <v>8035.8</v>
      </c>
      <c r="E266" s="101">
        <v>2268.0500000000002</v>
      </c>
      <c r="F266" s="117">
        <v>1.1299999999999999</v>
      </c>
      <c r="G266" s="101">
        <v>12.34</v>
      </c>
      <c r="H266" s="117">
        <v>0</v>
      </c>
      <c r="I266" s="101">
        <v>0</v>
      </c>
      <c r="J266" s="117">
        <v>8667.17</v>
      </c>
      <c r="K266" s="101">
        <f>IFERROR(VLOOKUP($A266,'SQL Results'!$A:$B,2,0),0)</f>
        <v>0</v>
      </c>
      <c r="L266" s="117"/>
      <c r="M266" s="101"/>
      <c r="N266" s="117"/>
    </row>
    <row r="267" spans="1:14" s="13" customFormat="1" x14ac:dyDescent="0.25">
      <c r="A267" s="104" t="s">
        <v>799</v>
      </c>
      <c r="B267" s="105" t="s">
        <v>798</v>
      </c>
      <c r="C267" s="101">
        <f>IFERROR(VLOOKUP(A267,'[1]Exportar Planilha'!$A$2:$B$882,2,FALSE),0)</f>
        <v>2811.73</v>
      </c>
      <c r="D267" s="117">
        <v>3242.88</v>
      </c>
      <c r="E267" s="101">
        <v>2403.36</v>
      </c>
      <c r="F267" s="117">
        <v>2311.15</v>
      </c>
      <c r="G267" s="101">
        <v>2860.87</v>
      </c>
      <c r="H267" s="117">
        <v>2238.23</v>
      </c>
      <c r="I267" s="101">
        <v>2587.19</v>
      </c>
      <c r="J267" s="117">
        <v>3214.39</v>
      </c>
      <c r="K267" s="101">
        <f>IFERROR(VLOOKUP($A267,'SQL Results'!$A:$B,2,0),0)</f>
        <v>2626.25</v>
      </c>
      <c r="L267" s="117"/>
      <c r="M267" s="101"/>
      <c r="N267" s="117"/>
    </row>
    <row r="268" spans="1:14" s="13" customFormat="1" ht="30" x14ac:dyDescent="0.25">
      <c r="A268" s="104" t="s">
        <v>802</v>
      </c>
      <c r="B268" s="105" t="s">
        <v>801</v>
      </c>
      <c r="C268" s="101">
        <f>IFERROR(VLOOKUP(A268,'[1]Exportar Planilha'!$A$2:$B$882,2,FALSE),0)</f>
        <v>23.14</v>
      </c>
      <c r="D268" s="117">
        <v>38206.129999999997</v>
      </c>
      <c r="E268" s="101">
        <v>38516.58</v>
      </c>
      <c r="F268" s="117">
        <v>57.75</v>
      </c>
      <c r="G268" s="101">
        <v>91.1</v>
      </c>
      <c r="H268" s="117">
        <v>0</v>
      </c>
      <c r="I268" s="101">
        <v>5.84</v>
      </c>
      <c r="J268" s="117">
        <v>29.96</v>
      </c>
      <c r="K268" s="101">
        <f>IFERROR(VLOOKUP($A268,'SQL Results'!$A:$B,2,0),0)</f>
        <v>10.93</v>
      </c>
      <c r="L268" s="117"/>
      <c r="M268" s="101"/>
      <c r="N268" s="117"/>
    </row>
    <row r="269" spans="1:14" s="13" customFormat="1" x14ac:dyDescent="0.25">
      <c r="A269" s="104" t="s">
        <v>808</v>
      </c>
      <c r="B269" s="105" t="s">
        <v>806</v>
      </c>
      <c r="C269" s="101">
        <f>IFERROR(VLOOKUP(A269,'[1]Exportar Planilha'!$A$2:$B$882,2,FALSE),0)</f>
        <v>9803.39</v>
      </c>
      <c r="D269" s="117">
        <v>5885.29</v>
      </c>
      <c r="E269" s="101">
        <v>6294.44</v>
      </c>
      <c r="F269" s="117">
        <v>8611.57</v>
      </c>
      <c r="G269" s="101">
        <v>19830.45</v>
      </c>
      <c r="H269" s="117">
        <v>837.84</v>
      </c>
      <c r="I269" s="101">
        <v>16428.46</v>
      </c>
      <c r="J269" s="117">
        <v>26465.919999999998</v>
      </c>
      <c r="K269" s="101">
        <f>IFERROR(VLOOKUP($A269,'SQL Results'!$A:$B,2,0),0)</f>
        <v>15048.6</v>
      </c>
      <c r="L269" s="117"/>
      <c r="M269" s="101"/>
      <c r="N269" s="117"/>
    </row>
    <row r="270" spans="1:14" s="13" customFormat="1" x14ac:dyDescent="0.25">
      <c r="A270" s="104" t="s">
        <v>813</v>
      </c>
      <c r="B270" s="105" t="s">
        <v>812</v>
      </c>
      <c r="C270" s="101">
        <f>IFERROR(VLOOKUP(A270,'[1]Exportar Planilha'!$A$2:$B$882,2,FALSE),0)</f>
        <v>59234.51</v>
      </c>
      <c r="D270" s="117">
        <v>256645.89</v>
      </c>
      <c r="E270" s="101">
        <v>166382.09</v>
      </c>
      <c r="F270" s="117">
        <v>191288.86</v>
      </c>
      <c r="G270" s="101">
        <v>153582.49</v>
      </c>
      <c r="H270" s="117">
        <v>197741.42</v>
      </c>
      <c r="I270" s="101">
        <v>241302.52</v>
      </c>
      <c r="J270" s="117">
        <v>244507.01</v>
      </c>
      <c r="K270" s="101">
        <f>IFERROR(VLOOKUP($A270,'SQL Results'!$A:$B,2,0),0)</f>
        <v>263308.46999999997</v>
      </c>
      <c r="L270" s="117"/>
      <c r="M270" s="101"/>
      <c r="N270" s="117"/>
    </row>
    <row r="271" spans="1:14" s="13" customFormat="1" x14ac:dyDescent="0.25">
      <c r="A271" s="104" t="s">
        <v>816</v>
      </c>
      <c r="B271" s="105" t="s">
        <v>815</v>
      </c>
      <c r="C271" s="101">
        <f>IFERROR(VLOOKUP(A271,'[1]Exportar Planilha'!$A$2:$B$882,2,FALSE),0)</f>
        <v>0</v>
      </c>
      <c r="D271" s="117">
        <v>0</v>
      </c>
      <c r="E271" s="101">
        <v>0</v>
      </c>
      <c r="F271" s="117">
        <v>0</v>
      </c>
      <c r="G271" s="101">
        <v>0</v>
      </c>
      <c r="H271" s="117">
        <v>0</v>
      </c>
      <c r="I271" s="101">
        <v>0</v>
      </c>
      <c r="J271" s="117">
        <v>0</v>
      </c>
      <c r="K271" s="101">
        <f>IFERROR(VLOOKUP($A271,'SQL Results'!$A:$B,2,0),0)</f>
        <v>0</v>
      </c>
      <c r="L271" s="117"/>
      <c r="M271" s="101"/>
      <c r="N271" s="117"/>
    </row>
    <row r="272" spans="1:14" s="13" customFormat="1" x14ac:dyDescent="0.25">
      <c r="A272" s="104" t="s">
        <v>821</v>
      </c>
      <c r="B272" s="105" t="s">
        <v>820</v>
      </c>
      <c r="C272" s="101">
        <f>IFERROR(VLOOKUP(A272,'[1]Exportar Planilha'!$A$2:$B$882,2,FALSE),0)</f>
        <v>3344.42</v>
      </c>
      <c r="D272" s="117">
        <v>2500.8000000000002</v>
      </c>
      <c r="E272" s="101">
        <v>169139.27</v>
      </c>
      <c r="F272" s="117">
        <v>88653.99</v>
      </c>
      <c r="G272" s="101">
        <v>2983.28</v>
      </c>
      <c r="H272" s="117">
        <v>3405.69</v>
      </c>
      <c r="I272" s="101">
        <v>3562.3</v>
      </c>
      <c r="J272" s="117">
        <v>3437.87</v>
      </c>
      <c r="K272" s="101">
        <f>IFERROR(VLOOKUP($A272,'SQL Results'!$A:$B,2,0),0)</f>
        <v>3909.38</v>
      </c>
      <c r="L272" s="117"/>
      <c r="M272" s="101"/>
      <c r="N272" s="117"/>
    </row>
    <row r="273" spans="1:14" s="13" customFormat="1" x14ac:dyDescent="0.25">
      <c r="A273" s="104" t="s">
        <v>822</v>
      </c>
      <c r="B273" s="105" t="s">
        <v>823</v>
      </c>
      <c r="C273" s="101">
        <f>IFERROR(VLOOKUP(A273,'[1]Exportar Planilha'!$A$2:$B$882,2,FALSE),0)</f>
        <v>0</v>
      </c>
      <c r="D273" s="117">
        <v>0</v>
      </c>
      <c r="E273" s="101">
        <v>0</v>
      </c>
      <c r="F273" s="117">
        <v>0</v>
      </c>
      <c r="G273" s="101">
        <v>0</v>
      </c>
      <c r="H273" s="117">
        <v>0</v>
      </c>
      <c r="I273" s="101">
        <v>0</v>
      </c>
      <c r="J273" s="117">
        <v>0</v>
      </c>
      <c r="K273" s="101">
        <f>IFERROR(VLOOKUP($A273,'SQL Results'!$A:$B,2,0),0)</f>
        <v>0</v>
      </c>
      <c r="L273" s="117"/>
      <c r="M273" s="101"/>
      <c r="N273" s="117"/>
    </row>
    <row r="274" spans="1:14" s="13" customFormat="1" x14ac:dyDescent="0.25">
      <c r="A274" s="104" t="s">
        <v>826</v>
      </c>
      <c r="B274" s="105" t="s">
        <v>825</v>
      </c>
      <c r="C274" s="101">
        <f>IFERROR(VLOOKUP(A274,'[1]Exportar Planilha'!$A$2:$B$882,2,FALSE),0)</f>
        <v>0</v>
      </c>
      <c r="D274" s="117">
        <v>0</v>
      </c>
      <c r="E274" s="101">
        <v>0</v>
      </c>
      <c r="F274" s="117">
        <v>0</v>
      </c>
      <c r="G274" s="101">
        <v>0</v>
      </c>
      <c r="H274" s="117">
        <v>0</v>
      </c>
      <c r="I274" s="101">
        <v>0</v>
      </c>
      <c r="J274" s="117">
        <v>0</v>
      </c>
      <c r="K274" s="101">
        <f>IFERROR(VLOOKUP($A274,'SQL Results'!$A:$B,2,0),0)</f>
        <v>0</v>
      </c>
      <c r="L274" s="117"/>
      <c r="M274" s="101"/>
      <c r="N274" s="117"/>
    </row>
    <row r="275" spans="1:14" s="13" customFormat="1" x14ac:dyDescent="0.25">
      <c r="A275" s="104" t="s">
        <v>829</v>
      </c>
      <c r="B275" s="105" t="s">
        <v>828</v>
      </c>
      <c r="C275" s="101">
        <f>IFERROR(VLOOKUP(A275,'[1]Exportar Planilha'!$A$2:$B$882,2,FALSE),0)</f>
        <v>29423.200000000001</v>
      </c>
      <c r="D275" s="117">
        <v>34177.56</v>
      </c>
      <c r="E275" s="101">
        <v>20450.02</v>
      </c>
      <c r="F275" s="117">
        <v>25568.69</v>
      </c>
      <c r="G275" s="101">
        <v>20868.740000000002</v>
      </c>
      <c r="H275" s="117">
        <v>23069.360000000001</v>
      </c>
      <c r="I275" s="101">
        <v>24911.51</v>
      </c>
      <c r="J275" s="117">
        <v>24845.47</v>
      </c>
      <c r="K275" s="101">
        <f>IFERROR(VLOOKUP($A275,'SQL Results'!$A:$B,2,0),0)</f>
        <v>20763.54</v>
      </c>
      <c r="L275" s="117"/>
      <c r="M275" s="101"/>
      <c r="N275" s="117"/>
    </row>
    <row r="276" spans="1:14" s="13" customFormat="1" x14ac:dyDescent="0.25">
      <c r="A276" s="104" t="s">
        <v>832</v>
      </c>
      <c r="B276" s="105" t="s">
        <v>831</v>
      </c>
      <c r="C276" s="101">
        <f>IFERROR(VLOOKUP(A276,'[1]Exportar Planilha'!$A$2:$B$882,2,FALSE),0)</f>
        <v>70.180000000000007</v>
      </c>
      <c r="D276" s="117">
        <v>118.45</v>
      </c>
      <c r="E276" s="101">
        <v>172.26</v>
      </c>
      <c r="F276" s="117">
        <v>173.86</v>
      </c>
      <c r="G276" s="101">
        <v>68.17</v>
      </c>
      <c r="H276" s="117">
        <v>70.61</v>
      </c>
      <c r="I276" s="101">
        <v>383.46</v>
      </c>
      <c r="J276" s="117">
        <v>83.93</v>
      </c>
      <c r="K276" s="101">
        <f>IFERROR(VLOOKUP($A276,'SQL Results'!$A:$B,2,0),0)</f>
        <v>139.27000000000001</v>
      </c>
      <c r="L276" s="117"/>
      <c r="M276" s="101"/>
      <c r="N276" s="117"/>
    </row>
    <row r="277" spans="1:14" s="13" customFormat="1" x14ac:dyDescent="0.25">
      <c r="A277" s="104" t="s">
        <v>836</v>
      </c>
      <c r="B277" s="105" t="s">
        <v>834</v>
      </c>
      <c r="C277" s="101">
        <f>IFERROR(VLOOKUP(A277,'[1]Exportar Planilha'!$A$2:$B$882,2,FALSE),0)</f>
        <v>251449.62</v>
      </c>
      <c r="D277" s="117">
        <v>246917.75</v>
      </c>
      <c r="E277" s="101">
        <v>224415.84</v>
      </c>
      <c r="F277" s="117">
        <v>245583.43</v>
      </c>
      <c r="G277" s="101">
        <v>263022.78000000003</v>
      </c>
      <c r="H277" s="117">
        <v>210233.11</v>
      </c>
      <c r="I277" s="101">
        <v>147024.42000000001</v>
      </c>
      <c r="J277" s="117">
        <v>308410.86</v>
      </c>
      <c r="K277" s="101">
        <f>IFERROR(VLOOKUP($A277,'SQL Results'!$A:$B,2,0),0)</f>
        <v>245420.27</v>
      </c>
      <c r="L277" s="117"/>
      <c r="M277" s="101"/>
      <c r="N277" s="117"/>
    </row>
    <row r="278" spans="1:14" s="13" customFormat="1" x14ac:dyDescent="0.25">
      <c r="A278" s="104" t="s">
        <v>842</v>
      </c>
      <c r="B278" s="105" t="s">
        <v>843</v>
      </c>
      <c r="C278" s="101">
        <f>IFERROR(VLOOKUP(A278,'[1]Exportar Planilha'!$A$2:$B$882,2,FALSE),0)</f>
        <v>0</v>
      </c>
      <c r="D278" s="117">
        <v>0</v>
      </c>
      <c r="E278" s="101">
        <v>0</v>
      </c>
      <c r="F278" s="117">
        <v>0</v>
      </c>
      <c r="G278" s="101">
        <v>0</v>
      </c>
      <c r="H278" s="117">
        <v>0</v>
      </c>
      <c r="I278" s="101">
        <v>0</v>
      </c>
      <c r="J278" s="117">
        <v>0</v>
      </c>
      <c r="K278" s="101">
        <f>IFERROR(VLOOKUP($A278,'SQL Results'!$A:$B,2,0),0)</f>
        <v>0</v>
      </c>
      <c r="L278" s="117"/>
      <c r="M278" s="101"/>
      <c r="N278" s="117"/>
    </row>
    <row r="279" spans="1:14" s="13" customFormat="1" x14ac:dyDescent="0.25">
      <c r="A279" s="104" t="s">
        <v>844</v>
      </c>
      <c r="B279" s="105" t="s">
        <v>845</v>
      </c>
      <c r="C279" s="101">
        <f>IFERROR(VLOOKUP(A279,'[1]Exportar Planilha'!$A$2:$B$882,2,FALSE),0)</f>
        <v>0</v>
      </c>
      <c r="D279" s="117">
        <v>0</v>
      </c>
      <c r="E279" s="101">
        <v>0</v>
      </c>
      <c r="F279" s="117">
        <v>0</v>
      </c>
      <c r="G279" s="101">
        <v>0</v>
      </c>
      <c r="H279" s="117">
        <v>0</v>
      </c>
      <c r="I279" s="101">
        <v>0</v>
      </c>
      <c r="J279" s="117">
        <v>0</v>
      </c>
      <c r="K279" s="101">
        <f>IFERROR(VLOOKUP($A279,'SQL Results'!$A:$B,2,0),0)</f>
        <v>0</v>
      </c>
      <c r="L279" s="117"/>
      <c r="M279" s="101"/>
      <c r="N279" s="117"/>
    </row>
    <row r="280" spans="1:14" s="13" customFormat="1" ht="30" x14ac:dyDescent="0.25">
      <c r="A280" s="104" t="s">
        <v>850</v>
      </c>
      <c r="B280" s="105" t="s">
        <v>849</v>
      </c>
      <c r="C280" s="101">
        <f>IFERROR(VLOOKUP(A280,'[1]Exportar Planilha'!$A$2:$B$882,2,FALSE),0)</f>
        <v>6048.31</v>
      </c>
      <c r="D280" s="117">
        <v>12894.37</v>
      </c>
      <c r="E280" s="101">
        <v>13792.05</v>
      </c>
      <c r="F280" s="117">
        <v>9907.23</v>
      </c>
      <c r="G280" s="101">
        <v>10139.99</v>
      </c>
      <c r="H280" s="117">
        <v>30801.29</v>
      </c>
      <c r="I280" s="101">
        <v>21814.44</v>
      </c>
      <c r="J280" s="117">
        <v>12962.66</v>
      </c>
      <c r="K280" s="101">
        <f>IFERROR(VLOOKUP($A280,'SQL Results'!$A:$B,2,0),0)</f>
        <v>30541.67</v>
      </c>
      <c r="L280" s="117"/>
      <c r="M280" s="101"/>
      <c r="N280" s="117"/>
    </row>
    <row r="281" spans="1:14" s="13" customFormat="1" x14ac:dyDescent="0.25">
      <c r="A281" s="104" t="s">
        <v>853</v>
      </c>
      <c r="B281" s="105" t="s">
        <v>854</v>
      </c>
      <c r="C281" s="101">
        <f>IFERROR(VLOOKUP(A281,'[1]Exportar Planilha'!$A$2:$B$882,2,FALSE),0)</f>
        <v>0</v>
      </c>
      <c r="D281" s="117">
        <v>0</v>
      </c>
      <c r="E281" s="101">
        <v>0</v>
      </c>
      <c r="F281" s="117">
        <v>0</v>
      </c>
      <c r="G281" s="101">
        <v>0</v>
      </c>
      <c r="H281" s="117">
        <v>0</v>
      </c>
      <c r="I281" s="101">
        <v>0</v>
      </c>
      <c r="J281" s="117">
        <v>0</v>
      </c>
      <c r="K281" s="101">
        <f>IFERROR(VLOOKUP($A281,'SQL Results'!$A:$B,2,0),0)</f>
        <v>0</v>
      </c>
      <c r="L281" s="117"/>
      <c r="M281" s="101"/>
      <c r="N281" s="117"/>
    </row>
    <row r="282" spans="1:14" s="13" customFormat="1" ht="30" x14ac:dyDescent="0.25">
      <c r="A282" s="104" t="s">
        <v>855</v>
      </c>
      <c r="B282" s="105" t="s">
        <v>856</v>
      </c>
      <c r="C282" s="101">
        <f>IFERROR(VLOOKUP(A282,'[1]Exportar Planilha'!$A$2:$B$882,2,FALSE),0)</f>
        <v>10558.88</v>
      </c>
      <c r="D282" s="117">
        <v>18871.13</v>
      </c>
      <c r="E282" s="101">
        <v>9385.69</v>
      </c>
      <c r="F282" s="117">
        <v>11956.34</v>
      </c>
      <c r="G282" s="101">
        <v>15903.23</v>
      </c>
      <c r="H282" s="117">
        <v>10422.530000000001</v>
      </c>
      <c r="I282" s="101">
        <v>3921.29</v>
      </c>
      <c r="J282" s="117">
        <v>17693.45</v>
      </c>
      <c r="K282" s="101">
        <f>IFERROR(VLOOKUP($A282,'SQL Results'!$A:$B,2,0),0)</f>
        <v>1824.45</v>
      </c>
      <c r="L282" s="117"/>
      <c r="M282" s="101"/>
      <c r="N282" s="117"/>
    </row>
    <row r="283" spans="1:14" s="13" customFormat="1" x14ac:dyDescent="0.25">
      <c r="A283" s="104" t="s">
        <v>857</v>
      </c>
      <c r="B283" s="105" t="s">
        <v>858</v>
      </c>
      <c r="C283" s="101">
        <f>IFERROR(VLOOKUP(A283,'[1]Exportar Planilha'!$A$2:$B$882,2,FALSE),0)</f>
        <v>327.29000000000002</v>
      </c>
      <c r="D283" s="117">
        <v>732.51</v>
      </c>
      <c r="E283" s="101">
        <v>813.98</v>
      </c>
      <c r="F283" s="117">
        <v>954.81</v>
      </c>
      <c r="G283" s="101">
        <v>420.7</v>
      </c>
      <c r="H283" s="117">
        <v>120.02</v>
      </c>
      <c r="I283" s="101">
        <v>350.96</v>
      </c>
      <c r="J283" s="117">
        <v>727.68</v>
      </c>
      <c r="K283" s="101">
        <f>IFERROR(VLOOKUP($A283,'SQL Results'!$A:$B,2,0),0)</f>
        <v>2206.5</v>
      </c>
      <c r="L283" s="117"/>
      <c r="M283" s="101"/>
      <c r="N283" s="117"/>
    </row>
    <row r="284" spans="1:14" s="13" customFormat="1" x14ac:dyDescent="0.25">
      <c r="A284" s="104" t="s">
        <v>861</v>
      </c>
      <c r="B284" s="105" t="s">
        <v>860</v>
      </c>
      <c r="C284" s="101">
        <f>IFERROR(VLOOKUP(A284,'[1]Exportar Planilha'!$A$2:$B$882,2,FALSE),0)</f>
        <v>35254.589999999997</v>
      </c>
      <c r="D284" s="117">
        <v>35396.68</v>
      </c>
      <c r="E284" s="101">
        <v>32112.98</v>
      </c>
      <c r="F284" s="117">
        <v>35053.870000000003</v>
      </c>
      <c r="G284" s="101">
        <v>32122.98</v>
      </c>
      <c r="H284" s="117">
        <v>38746.1</v>
      </c>
      <c r="I284" s="101">
        <v>32532.93</v>
      </c>
      <c r="J284" s="117">
        <v>36035.68</v>
      </c>
      <c r="K284" s="101">
        <f>IFERROR(VLOOKUP($A284,'SQL Results'!$A:$B,2,0),0)</f>
        <v>36475.75</v>
      </c>
      <c r="L284" s="117"/>
      <c r="M284" s="101"/>
      <c r="N284" s="117"/>
    </row>
    <row r="285" spans="1:14" s="13" customFormat="1" x14ac:dyDescent="0.25">
      <c r="A285" s="104" t="s">
        <v>864</v>
      </c>
      <c r="B285" s="105" t="s">
        <v>865</v>
      </c>
      <c r="C285" s="101">
        <f>IFERROR(VLOOKUP(A285,'[1]Exportar Planilha'!$A$2:$B$882,2,FALSE),0)</f>
        <v>89485.61</v>
      </c>
      <c r="D285" s="117">
        <v>102269.14</v>
      </c>
      <c r="E285" s="101">
        <v>87589.759999999995</v>
      </c>
      <c r="F285" s="117">
        <v>51476.28</v>
      </c>
      <c r="G285" s="101">
        <v>49609.919999999998</v>
      </c>
      <c r="H285" s="117">
        <v>53054.52</v>
      </c>
      <c r="I285" s="101">
        <v>61459.81</v>
      </c>
      <c r="J285" s="117">
        <v>51703.17</v>
      </c>
      <c r="K285" s="101">
        <f>IFERROR(VLOOKUP($A285,'SQL Results'!$A:$B,2,0),0)</f>
        <v>54368.56</v>
      </c>
      <c r="L285" s="117"/>
      <c r="M285" s="101"/>
      <c r="N285" s="117"/>
    </row>
    <row r="286" spans="1:14" s="13" customFormat="1" ht="30" x14ac:dyDescent="0.25">
      <c r="A286" s="104" t="s">
        <v>866</v>
      </c>
      <c r="B286" s="105" t="s">
        <v>867</v>
      </c>
      <c r="C286" s="101">
        <f>IFERROR(VLOOKUP(A286,'[1]Exportar Planilha'!$A$2:$B$882,2,FALSE),0)</f>
        <v>477.84</v>
      </c>
      <c r="D286" s="117">
        <v>205.44</v>
      </c>
      <c r="E286" s="101">
        <v>302.27</v>
      </c>
      <c r="F286" s="117">
        <v>243.93</v>
      </c>
      <c r="G286" s="101">
        <v>270.07</v>
      </c>
      <c r="H286" s="117">
        <v>347.07</v>
      </c>
      <c r="I286" s="101">
        <v>239.72</v>
      </c>
      <c r="J286" s="117">
        <v>429.64</v>
      </c>
      <c r="K286" s="101">
        <f>IFERROR(VLOOKUP($A286,'SQL Results'!$A:$B,2,0),0)</f>
        <v>411.29</v>
      </c>
      <c r="L286" s="117"/>
      <c r="M286" s="101"/>
      <c r="N286" s="117"/>
    </row>
    <row r="287" spans="1:14" s="13" customFormat="1" x14ac:dyDescent="0.25">
      <c r="A287" s="104" t="s">
        <v>873</v>
      </c>
      <c r="B287" s="105" t="s">
        <v>871</v>
      </c>
      <c r="C287" s="101">
        <f>IFERROR(VLOOKUP(A287,'[1]Exportar Planilha'!$A$2:$B$882,2,FALSE),0)</f>
        <v>0</v>
      </c>
      <c r="D287" s="117">
        <v>0</v>
      </c>
      <c r="E287" s="101">
        <v>0</v>
      </c>
      <c r="F287" s="117">
        <v>0</v>
      </c>
      <c r="G287" s="101">
        <v>0</v>
      </c>
      <c r="H287" s="117">
        <v>0</v>
      </c>
      <c r="I287" s="101">
        <v>0</v>
      </c>
      <c r="J287" s="117">
        <v>0</v>
      </c>
      <c r="K287" s="101">
        <f>IFERROR(VLOOKUP($A287,'SQL Results'!$A:$B,2,0),0)</f>
        <v>0</v>
      </c>
      <c r="L287" s="117"/>
      <c r="M287" s="101"/>
      <c r="N287" s="117"/>
    </row>
    <row r="288" spans="1:14" s="13" customFormat="1" x14ac:dyDescent="0.25">
      <c r="A288" s="104" t="s">
        <v>877</v>
      </c>
      <c r="B288" s="105" t="s">
        <v>876</v>
      </c>
      <c r="C288" s="101">
        <f>IFERROR(VLOOKUP(A288,'[1]Exportar Planilha'!$A$2:$B$882,2,FALSE),0)</f>
        <v>178482.37</v>
      </c>
      <c r="D288" s="117">
        <v>207045.71</v>
      </c>
      <c r="E288" s="101">
        <v>184003.4</v>
      </c>
      <c r="F288" s="117">
        <v>180937.68</v>
      </c>
      <c r="G288" s="101">
        <v>253014.45</v>
      </c>
      <c r="H288" s="117">
        <v>188954.11</v>
      </c>
      <c r="I288" s="101">
        <v>192188.33</v>
      </c>
      <c r="J288" s="117">
        <v>161493.12</v>
      </c>
      <c r="K288" s="101">
        <f>IFERROR(VLOOKUP($A288,'SQL Results'!$A:$B,2,0),0)</f>
        <v>215675.34</v>
      </c>
      <c r="L288" s="117"/>
      <c r="M288" s="101"/>
      <c r="N288" s="117"/>
    </row>
    <row r="289" spans="1:14" s="13" customFormat="1" x14ac:dyDescent="0.25">
      <c r="A289" s="104" t="s">
        <v>880</v>
      </c>
      <c r="B289" s="105" t="s">
        <v>879</v>
      </c>
      <c r="C289" s="101">
        <f>IFERROR(VLOOKUP(A289,'[1]Exportar Planilha'!$A$2:$B$882,2,FALSE),0)</f>
        <v>0</v>
      </c>
      <c r="D289" s="117">
        <v>0</v>
      </c>
      <c r="E289" s="101">
        <v>0</v>
      </c>
      <c r="F289" s="117">
        <v>0</v>
      </c>
      <c r="G289" s="101">
        <v>0</v>
      </c>
      <c r="H289" s="117">
        <v>0</v>
      </c>
      <c r="I289" s="101">
        <v>0</v>
      </c>
      <c r="J289" s="117">
        <v>0</v>
      </c>
      <c r="K289" s="101">
        <f>IFERROR(VLOOKUP($A289,'SQL Results'!$A:$B,2,0),0)</f>
        <v>0</v>
      </c>
      <c r="L289" s="117"/>
      <c r="M289" s="101"/>
      <c r="N289" s="117"/>
    </row>
    <row r="290" spans="1:14" s="13" customFormat="1" x14ac:dyDescent="0.25">
      <c r="A290" s="104" t="s">
        <v>884</v>
      </c>
      <c r="B290" s="105" t="s">
        <v>883</v>
      </c>
      <c r="C290" s="101">
        <f>IFERROR(VLOOKUP(A290,'[1]Exportar Planilha'!$A$2:$B$882,2,FALSE),0)</f>
        <v>40752.83</v>
      </c>
      <c r="D290" s="117">
        <v>43122.81</v>
      </c>
      <c r="E290" s="101">
        <v>42445.02</v>
      </c>
      <c r="F290" s="117">
        <v>41141.82</v>
      </c>
      <c r="G290" s="101">
        <v>44636.11</v>
      </c>
      <c r="H290" s="117">
        <v>43398.58</v>
      </c>
      <c r="I290" s="101">
        <v>72670.149999999994</v>
      </c>
      <c r="J290" s="117">
        <v>62692.959999999999</v>
      </c>
      <c r="K290" s="101">
        <f>IFERROR(VLOOKUP($A290,'SQL Results'!$A:$B,2,0),0)</f>
        <v>88382.79</v>
      </c>
      <c r="L290" s="117"/>
      <c r="M290" s="101"/>
      <c r="N290" s="117"/>
    </row>
    <row r="291" spans="1:14" s="13" customFormat="1" x14ac:dyDescent="0.25">
      <c r="A291" s="104" t="s">
        <v>887</v>
      </c>
      <c r="B291" s="105" t="s">
        <v>886</v>
      </c>
      <c r="C291" s="101">
        <f>IFERROR(VLOOKUP(A291,'[1]Exportar Planilha'!$A$2:$B$882,2,FALSE),0)</f>
        <v>55875.02</v>
      </c>
      <c r="D291" s="117">
        <v>53685.96</v>
      </c>
      <c r="E291" s="101">
        <v>28737.63</v>
      </c>
      <c r="F291" s="117">
        <v>41751.550000000003</v>
      </c>
      <c r="G291" s="101">
        <v>36917.83</v>
      </c>
      <c r="H291" s="117">
        <v>34746.57</v>
      </c>
      <c r="I291" s="101">
        <v>37410.49</v>
      </c>
      <c r="J291" s="117">
        <v>34284.449999999997</v>
      </c>
      <c r="K291" s="101">
        <f>IFERROR(VLOOKUP($A291,'SQL Results'!$A:$B,2,0),0)</f>
        <v>41657.839999999997</v>
      </c>
      <c r="L291" s="117"/>
      <c r="M291" s="101"/>
      <c r="N291" s="117"/>
    </row>
    <row r="292" spans="1:14" s="13" customFormat="1" x14ac:dyDescent="0.25">
      <c r="A292" s="104" t="s">
        <v>890</v>
      </c>
      <c r="B292" s="105" t="s">
        <v>889</v>
      </c>
      <c r="C292" s="101">
        <f>IFERROR(VLOOKUP(A292,'[1]Exportar Planilha'!$A$2:$B$882,2,FALSE),0)</f>
        <v>210647.76</v>
      </c>
      <c r="D292" s="117">
        <v>892530.82</v>
      </c>
      <c r="E292" s="101">
        <v>858184.84</v>
      </c>
      <c r="F292" s="117">
        <v>1096841.6599999999</v>
      </c>
      <c r="G292" s="101">
        <v>225903.62</v>
      </c>
      <c r="H292" s="117">
        <v>1078539.78</v>
      </c>
      <c r="I292" s="101">
        <v>1004254.42</v>
      </c>
      <c r="J292" s="117">
        <v>1042382.36</v>
      </c>
      <c r="K292" s="101">
        <f>IFERROR(VLOOKUP($A292,'SQL Results'!$A:$B,2,0),0)</f>
        <v>1064820.3999999999</v>
      </c>
      <c r="L292" s="117"/>
      <c r="M292" s="101"/>
      <c r="N292" s="117"/>
    </row>
    <row r="293" spans="1:14" s="13" customFormat="1" x14ac:dyDescent="0.25">
      <c r="A293" s="104" t="s">
        <v>894</v>
      </c>
      <c r="B293" s="105" t="s">
        <v>895</v>
      </c>
      <c r="C293" s="101">
        <f>IFERROR(VLOOKUP(A293,'[1]Exportar Planilha'!$A$2:$B$882,2,FALSE),0)</f>
        <v>12.62</v>
      </c>
      <c r="D293" s="117">
        <v>0</v>
      </c>
      <c r="E293" s="101">
        <v>12.62</v>
      </c>
      <c r="F293" s="117">
        <v>12.62</v>
      </c>
      <c r="G293" s="101">
        <v>0</v>
      </c>
      <c r="H293" s="117">
        <v>56.99</v>
      </c>
      <c r="I293" s="101">
        <v>0</v>
      </c>
      <c r="J293" s="117">
        <v>0</v>
      </c>
      <c r="K293" s="101">
        <f>IFERROR(VLOOKUP($A293,'SQL Results'!$A:$B,2,0),0)</f>
        <v>0</v>
      </c>
      <c r="L293" s="117"/>
      <c r="M293" s="101"/>
      <c r="N293" s="117"/>
    </row>
    <row r="294" spans="1:14" s="13" customFormat="1" ht="30" x14ac:dyDescent="0.25">
      <c r="A294" s="104" t="s">
        <v>896</v>
      </c>
      <c r="B294" s="105" t="s">
        <v>893</v>
      </c>
      <c r="C294" s="101">
        <f>IFERROR(VLOOKUP(A294,'[1]Exportar Planilha'!$A$2:$B$882,2,FALSE),0)</f>
        <v>599183.82999999996</v>
      </c>
      <c r="D294" s="117">
        <v>541739.39</v>
      </c>
      <c r="E294" s="101">
        <v>528409.62</v>
      </c>
      <c r="F294" s="117">
        <v>570002.55000000005</v>
      </c>
      <c r="G294" s="101">
        <v>494110.14</v>
      </c>
      <c r="H294" s="117">
        <v>509052.3</v>
      </c>
      <c r="I294" s="101">
        <v>623042.5</v>
      </c>
      <c r="J294" s="117">
        <v>754125.39</v>
      </c>
      <c r="K294" s="101">
        <f>IFERROR(VLOOKUP($A294,'SQL Results'!$A:$B,2,0),0)</f>
        <v>617207.86</v>
      </c>
      <c r="L294" s="117"/>
      <c r="M294" s="101"/>
      <c r="N294" s="117"/>
    </row>
    <row r="295" spans="1:14" s="13" customFormat="1" x14ac:dyDescent="0.25">
      <c r="A295" s="104" t="s">
        <v>898</v>
      </c>
      <c r="B295" s="105" t="s">
        <v>899</v>
      </c>
      <c r="C295" s="101">
        <f>IFERROR(VLOOKUP(A295,'[1]Exportar Planilha'!$A$2:$B$882,2,FALSE),0)</f>
        <v>116126.92</v>
      </c>
      <c r="D295" s="117">
        <v>88917.46</v>
      </c>
      <c r="E295" s="101">
        <v>93718.64</v>
      </c>
      <c r="F295" s="117">
        <v>127890.21</v>
      </c>
      <c r="G295" s="101">
        <v>103613.09</v>
      </c>
      <c r="H295" s="117">
        <v>133515.01999999999</v>
      </c>
      <c r="I295" s="101">
        <v>127068.39</v>
      </c>
      <c r="J295" s="117">
        <v>136066.71</v>
      </c>
      <c r="K295" s="101">
        <f>IFERROR(VLOOKUP($A295,'SQL Results'!$A:$B,2,0),0)</f>
        <v>135621.85999999999</v>
      </c>
      <c r="L295" s="117"/>
      <c r="M295" s="101"/>
      <c r="N295" s="117"/>
    </row>
    <row r="296" spans="1:14" s="13" customFormat="1" x14ac:dyDescent="0.25">
      <c r="A296" s="104" t="s">
        <v>900</v>
      </c>
      <c r="B296" s="105" t="s">
        <v>901</v>
      </c>
      <c r="C296" s="101">
        <f>IFERROR(VLOOKUP(A296,'[1]Exportar Planilha'!$A$2:$B$882,2,FALSE),0)</f>
        <v>440.24</v>
      </c>
      <c r="D296" s="117">
        <v>509.47</v>
      </c>
      <c r="E296" s="101">
        <v>360.97</v>
      </c>
      <c r="F296" s="117">
        <v>651.14</v>
      </c>
      <c r="G296" s="101">
        <v>301.14999999999998</v>
      </c>
      <c r="H296" s="117">
        <v>467.39</v>
      </c>
      <c r="I296" s="101">
        <v>359.45</v>
      </c>
      <c r="J296" s="117">
        <v>502.05</v>
      </c>
      <c r="K296" s="101">
        <f>IFERROR(VLOOKUP($A296,'SQL Results'!$A:$B,2,0),0)</f>
        <v>542.66999999999996</v>
      </c>
      <c r="L296" s="117"/>
      <c r="M296" s="101"/>
      <c r="N296" s="117"/>
    </row>
    <row r="297" spans="1:14" s="13" customFormat="1" ht="30" x14ac:dyDescent="0.25">
      <c r="A297" s="104" t="s">
        <v>902</v>
      </c>
      <c r="B297" s="105" t="s">
        <v>903</v>
      </c>
      <c r="C297" s="101">
        <f>IFERROR(VLOOKUP(A297,'[1]Exportar Planilha'!$A$2:$B$882,2,FALSE),0)</f>
        <v>27913.54</v>
      </c>
      <c r="D297" s="117">
        <v>21902.240000000002</v>
      </c>
      <c r="E297" s="101">
        <v>18897.28</v>
      </c>
      <c r="F297" s="117">
        <v>49189.69</v>
      </c>
      <c r="G297" s="101">
        <v>37141.599999999999</v>
      </c>
      <c r="H297" s="117">
        <v>59079.26</v>
      </c>
      <c r="I297" s="101">
        <v>45813.06</v>
      </c>
      <c r="J297" s="117">
        <v>33077.449999999997</v>
      </c>
      <c r="K297" s="101">
        <f>IFERROR(VLOOKUP($A297,'SQL Results'!$A:$B,2,0),0)</f>
        <v>23845.45</v>
      </c>
      <c r="L297" s="117"/>
      <c r="M297" s="101"/>
      <c r="N297" s="117"/>
    </row>
    <row r="298" spans="1:14" s="13" customFormat="1" ht="30" x14ac:dyDescent="0.25">
      <c r="A298" s="104" t="s">
        <v>906</v>
      </c>
      <c r="B298" s="105" t="s">
        <v>905</v>
      </c>
      <c r="C298" s="101">
        <f>IFERROR(VLOOKUP(A298,'[1]Exportar Planilha'!$A$2:$B$882,2,FALSE),0)</f>
        <v>73970.55</v>
      </c>
      <c r="D298" s="117">
        <v>39336.25</v>
      </c>
      <c r="E298" s="101">
        <v>18437.400000000001</v>
      </c>
      <c r="F298" s="117">
        <v>74477.53</v>
      </c>
      <c r="G298" s="101">
        <v>51286.61</v>
      </c>
      <c r="H298" s="117">
        <v>67921.5</v>
      </c>
      <c r="I298" s="101">
        <v>68896.66</v>
      </c>
      <c r="J298" s="117">
        <v>61830.22</v>
      </c>
      <c r="K298" s="101">
        <f>IFERROR(VLOOKUP($A298,'SQL Results'!$A:$B,2,0),0)</f>
        <v>78483.64</v>
      </c>
      <c r="L298" s="117"/>
      <c r="M298" s="101"/>
      <c r="N298" s="117"/>
    </row>
    <row r="299" spans="1:14" s="13" customFormat="1" x14ac:dyDescent="0.25">
      <c r="A299" s="104" t="s">
        <v>913</v>
      </c>
      <c r="B299" s="105" t="s">
        <v>914</v>
      </c>
      <c r="C299" s="101">
        <f>IFERROR(VLOOKUP(A299,'[1]Exportar Planilha'!$A$2:$B$882,2,FALSE),0)</f>
        <v>10645.9</v>
      </c>
      <c r="D299" s="117">
        <v>7965.79</v>
      </c>
      <c r="E299" s="101">
        <v>5129.7</v>
      </c>
      <c r="F299" s="117">
        <v>5291.09</v>
      </c>
      <c r="G299" s="101">
        <v>2565.14</v>
      </c>
      <c r="H299" s="117">
        <v>17341.34</v>
      </c>
      <c r="I299" s="101">
        <v>25285.3</v>
      </c>
      <c r="J299" s="117">
        <v>11306.22</v>
      </c>
      <c r="K299" s="101">
        <f>IFERROR(VLOOKUP($A299,'SQL Results'!$A:$B,2,0),0)</f>
        <v>10782.08</v>
      </c>
      <c r="L299" s="117"/>
      <c r="M299" s="101"/>
      <c r="N299" s="117"/>
    </row>
    <row r="300" spans="1:14" s="13" customFormat="1" x14ac:dyDescent="0.25">
      <c r="A300" s="104" t="s">
        <v>915</v>
      </c>
      <c r="B300" s="105" t="s">
        <v>916</v>
      </c>
      <c r="C300" s="101">
        <f>IFERROR(VLOOKUP(A300,'[1]Exportar Planilha'!$A$2:$B$882,2,FALSE),0)</f>
        <v>797.8</v>
      </c>
      <c r="D300" s="117">
        <v>200.61</v>
      </c>
      <c r="E300" s="101">
        <v>1955.46</v>
      </c>
      <c r="F300" s="117">
        <v>16777.939999999999</v>
      </c>
      <c r="G300" s="101">
        <v>1817.29</v>
      </c>
      <c r="H300" s="117">
        <v>204.49</v>
      </c>
      <c r="I300" s="101">
        <v>87.67</v>
      </c>
      <c r="J300" s="117">
        <v>0</v>
      </c>
      <c r="K300" s="101">
        <f>IFERROR(VLOOKUP($A300,'SQL Results'!$A:$B,2,0),0)</f>
        <v>63</v>
      </c>
      <c r="L300" s="117"/>
      <c r="M300" s="101"/>
      <c r="N300" s="117"/>
    </row>
    <row r="301" spans="1:14" s="13" customFormat="1" x14ac:dyDescent="0.25">
      <c r="A301" s="104" t="s">
        <v>919</v>
      </c>
      <c r="B301" s="105" t="s">
        <v>918</v>
      </c>
      <c r="C301" s="101">
        <f>IFERROR(VLOOKUP(A301,'[1]Exportar Planilha'!$A$2:$B$882,2,FALSE),0)</f>
        <v>32178.11</v>
      </c>
      <c r="D301" s="117">
        <v>14494.66</v>
      </c>
      <c r="E301" s="101">
        <v>27886.75</v>
      </c>
      <c r="F301" s="117">
        <v>42257.04</v>
      </c>
      <c r="G301" s="101">
        <v>62851.93</v>
      </c>
      <c r="H301" s="117">
        <v>43729.440000000002</v>
      </c>
      <c r="I301" s="101">
        <v>23434.63</v>
      </c>
      <c r="J301" s="117">
        <v>25683.51</v>
      </c>
      <c r="K301" s="101">
        <f>IFERROR(VLOOKUP($A301,'SQL Results'!$A:$B,2,0),0)</f>
        <v>36400.629999999997</v>
      </c>
      <c r="L301" s="117"/>
      <c r="M301" s="101"/>
      <c r="N301" s="117"/>
    </row>
    <row r="302" spans="1:14" s="13" customFormat="1" x14ac:dyDescent="0.25">
      <c r="A302" s="104" t="s">
        <v>922</v>
      </c>
      <c r="B302" s="105" t="s">
        <v>923</v>
      </c>
      <c r="C302" s="101">
        <f>IFERROR(VLOOKUP(A302,'[1]Exportar Planilha'!$A$2:$B$882,2,FALSE),0)</f>
        <v>43413.51</v>
      </c>
      <c r="D302" s="117">
        <v>6602.11</v>
      </c>
      <c r="E302" s="101">
        <v>2801.97</v>
      </c>
      <c r="F302" s="117">
        <v>1314.82</v>
      </c>
      <c r="G302" s="101">
        <v>636.23</v>
      </c>
      <c r="H302" s="117">
        <v>5891.72</v>
      </c>
      <c r="I302" s="101">
        <v>17324.689999999999</v>
      </c>
      <c r="J302" s="117">
        <v>19784.07</v>
      </c>
      <c r="K302" s="101">
        <f>IFERROR(VLOOKUP($A302,'SQL Results'!$A:$B,2,0),0)</f>
        <v>6586.42</v>
      </c>
      <c r="L302" s="117"/>
      <c r="M302" s="101"/>
      <c r="N302" s="117"/>
    </row>
    <row r="303" spans="1:14" s="13" customFormat="1" x14ac:dyDescent="0.25">
      <c r="A303" s="104" t="s">
        <v>924</v>
      </c>
      <c r="B303" s="105" t="s">
        <v>925</v>
      </c>
      <c r="C303" s="101">
        <f>IFERROR(VLOOKUP(A303,'[1]Exportar Planilha'!$A$2:$B$882,2,FALSE),0)</f>
        <v>2217.42</v>
      </c>
      <c r="D303" s="117">
        <v>7698.17</v>
      </c>
      <c r="E303" s="101">
        <v>4428.05</v>
      </c>
      <c r="F303" s="117">
        <v>7671.34</v>
      </c>
      <c r="G303" s="101">
        <v>1823.13</v>
      </c>
      <c r="H303" s="117">
        <v>2201.0300000000002</v>
      </c>
      <c r="I303" s="101">
        <v>5554.96</v>
      </c>
      <c r="J303" s="117">
        <v>1825.13</v>
      </c>
      <c r="K303" s="101">
        <f>IFERROR(VLOOKUP($A303,'SQL Results'!$A:$B,2,0),0)</f>
        <v>2133.71</v>
      </c>
      <c r="L303" s="117"/>
      <c r="M303" s="101"/>
      <c r="N303" s="117"/>
    </row>
    <row r="304" spans="1:14" s="13" customFormat="1" x14ac:dyDescent="0.25">
      <c r="A304" s="104" t="s">
        <v>929</v>
      </c>
      <c r="B304" s="105" t="s">
        <v>928</v>
      </c>
      <c r="C304" s="101">
        <f>IFERROR(VLOOKUP(A304,'[1]Exportar Planilha'!$A$2:$B$882,2,FALSE),0)</f>
        <v>74.819999999999993</v>
      </c>
      <c r="D304" s="117">
        <v>0</v>
      </c>
      <c r="E304" s="101">
        <v>3757.54</v>
      </c>
      <c r="F304" s="117">
        <v>5602.83</v>
      </c>
      <c r="G304" s="101">
        <v>5308.91</v>
      </c>
      <c r="H304" s="117">
        <v>6739.21</v>
      </c>
      <c r="I304" s="101">
        <v>5868.95</v>
      </c>
      <c r="J304" s="117">
        <v>6215.44</v>
      </c>
      <c r="K304" s="101">
        <f>IFERROR(VLOOKUP($A304,'SQL Results'!$A:$B,2,0),0)</f>
        <v>6191.17</v>
      </c>
      <c r="L304" s="117"/>
      <c r="M304" s="101"/>
      <c r="N304" s="117"/>
    </row>
    <row r="305" spans="1:14" s="13" customFormat="1" x14ac:dyDescent="0.25">
      <c r="A305" s="104" t="s">
        <v>4352</v>
      </c>
      <c r="B305" s="105" t="s">
        <v>931</v>
      </c>
      <c r="C305" s="101">
        <f>IFERROR(VLOOKUP(A305,'[1]Exportar Planilha'!$A$2:$B$882,2,FALSE),0)</f>
        <v>0</v>
      </c>
      <c r="D305" s="117">
        <v>0</v>
      </c>
      <c r="E305" s="101">
        <v>0</v>
      </c>
      <c r="F305" s="117">
        <v>0</v>
      </c>
      <c r="G305" s="101">
        <v>0</v>
      </c>
      <c r="H305" s="117">
        <v>0</v>
      </c>
      <c r="I305" s="101">
        <v>0</v>
      </c>
      <c r="J305" s="117">
        <v>0</v>
      </c>
      <c r="K305" s="101">
        <f>IFERROR(VLOOKUP($A305,'SQL Results'!$A:$B,2,0),0)</f>
        <v>0</v>
      </c>
      <c r="L305" s="117"/>
      <c r="M305" s="101"/>
      <c r="N305" s="117"/>
    </row>
    <row r="306" spans="1:14" s="13" customFormat="1" x14ac:dyDescent="0.25">
      <c r="A306" s="104" t="s">
        <v>932</v>
      </c>
      <c r="B306" s="105" t="s">
        <v>933</v>
      </c>
      <c r="C306" s="101">
        <f>IFERROR(VLOOKUP(A306,'[1]Exportar Planilha'!$A$2:$B$882,2,FALSE),0)</f>
        <v>0</v>
      </c>
      <c r="D306" s="117">
        <v>0</v>
      </c>
      <c r="E306" s="101">
        <v>0</v>
      </c>
      <c r="F306" s="117">
        <v>0</v>
      </c>
      <c r="G306" s="101">
        <v>0</v>
      </c>
      <c r="H306" s="117">
        <v>0</v>
      </c>
      <c r="I306" s="101">
        <v>0</v>
      </c>
      <c r="J306" s="117">
        <v>0</v>
      </c>
      <c r="K306" s="101">
        <f>IFERROR(VLOOKUP($A306,'SQL Results'!$A:$B,2,0),0)</f>
        <v>0</v>
      </c>
      <c r="L306" s="117"/>
      <c r="M306" s="101"/>
      <c r="N306" s="117"/>
    </row>
    <row r="307" spans="1:14" s="13" customFormat="1" x14ac:dyDescent="0.25">
      <c r="A307" s="104" t="s">
        <v>934</v>
      </c>
      <c r="B307" s="105" t="s">
        <v>935</v>
      </c>
      <c r="C307" s="101">
        <f>IFERROR(VLOOKUP(A307,'[1]Exportar Planilha'!$A$2:$B$882,2,FALSE),0)</f>
        <v>7120.07</v>
      </c>
      <c r="D307" s="117">
        <v>9398.82</v>
      </c>
      <c r="E307" s="101">
        <v>7816.57</v>
      </c>
      <c r="F307" s="117">
        <v>9579.11</v>
      </c>
      <c r="G307" s="101">
        <v>8803.24</v>
      </c>
      <c r="H307" s="117">
        <v>11091.97</v>
      </c>
      <c r="I307" s="101">
        <v>7250.24</v>
      </c>
      <c r="J307" s="117">
        <v>10160.379999999999</v>
      </c>
      <c r="K307" s="101">
        <f>IFERROR(VLOOKUP($A307,'SQL Results'!$A:$B,2,0),0)</f>
        <v>9639.2800000000007</v>
      </c>
      <c r="L307" s="117"/>
      <c r="M307" s="101"/>
      <c r="N307" s="117"/>
    </row>
    <row r="308" spans="1:14" s="13" customFormat="1" x14ac:dyDescent="0.25">
      <c r="A308" s="104" t="s">
        <v>939</v>
      </c>
      <c r="B308" s="105" t="s">
        <v>940</v>
      </c>
      <c r="C308" s="101">
        <f>IFERROR(VLOOKUP(A308,'[1]Exportar Planilha'!$A$2:$B$882,2,FALSE),0)</f>
        <v>6924.67</v>
      </c>
      <c r="D308" s="117">
        <v>984.83</v>
      </c>
      <c r="E308" s="101">
        <v>404.76</v>
      </c>
      <c r="F308" s="117">
        <v>2102.4499999999998</v>
      </c>
      <c r="G308" s="101">
        <v>1110.81</v>
      </c>
      <c r="H308" s="117">
        <v>2582.0300000000002</v>
      </c>
      <c r="I308" s="101">
        <v>1013.26</v>
      </c>
      <c r="J308" s="117">
        <v>1582.75</v>
      </c>
      <c r="K308" s="101">
        <f>IFERROR(VLOOKUP($A308,'SQL Results'!$A:$B,2,0),0)</f>
        <v>657.02</v>
      </c>
      <c r="L308" s="117"/>
      <c r="M308" s="101"/>
      <c r="N308" s="117"/>
    </row>
    <row r="309" spans="1:14" s="13" customFormat="1" x14ac:dyDescent="0.25">
      <c r="A309" s="104" t="s">
        <v>941</v>
      </c>
      <c r="B309" s="105" t="s">
        <v>942</v>
      </c>
      <c r="C309" s="101">
        <f>IFERROR(VLOOKUP(A309,'[1]Exportar Planilha'!$A$2:$B$882,2,FALSE),0)</f>
        <v>0</v>
      </c>
      <c r="D309" s="117">
        <v>0</v>
      </c>
      <c r="E309" s="101">
        <v>0</v>
      </c>
      <c r="F309" s="117">
        <v>0</v>
      </c>
      <c r="G309" s="101">
        <v>0</v>
      </c>
      <c r="H309" s="117">
        <v>0</v>
      </c>
      <c r="I309" s="101">
        <v>0</v>
      </c>
      <c r="J309" s="117">
        <v>0</v>
      </c>
      <c r="K309" s="101">
        <f>IFERROR(VLOOKUP($A309,'SQL Results'!$A:$B,2,0),0)</f>
        <v>0</v>
      </c>
      <c r="L309" s="117"/>
      <c r="M309" s="101"/>
      <c r="N309" s="117"/>
    </row>
    <row r="310" spans="1:14" s="13" customFormat="1" x14ac:dyDescent="0.25">
      <c r="A310" s="104" t="s">
        <v>943</v>
      </c>
      <c r="B310" s="105" t="s">
        <v>944</v>
      </c>
      <c r="C310" s="101">
        <f>IFERROR(VLOOKUP(A310,'[1]Exportar Planilha'!$A$2:$B$882,2,FALSE),0)</f>
        <v>228.9</v>
      </c>
      <c r="D310" s="117">
        <v>12.49</v>
      </c>
      <c r="E310" s="101">
        <v>102.73</v>
      </c>
      <c r="F310" s="117">
        <v>318.93</v>
      </c>
      <c r="G310" s="101">
        <v>231.76</v>
      </c>
      <c r="H310" s="117">
        <v>734.97</v>
      </c>
      <c r="I310" s="101">
        <v>438.61</v>
      </c>
      <c r="J310" s="117">
        <v>401.15</v>
      </c>
      <c r="K310" s="101">
        <f>IFERROR(VLOOKUP($A310,'SQL Results'!$A:$B,2,0),0)</f>
        <v>1975.66</v>
      </c>
      <c r="L310" s="117"/>
      <c r="M310" s="101"/>
      <c r="N310" s="117"/>
    </row>
    <row r="311" spans="1:14" s="13" customFormat="1" x14ac:dyDescent="0.25">
      <c r="A311" s="104" t="s">
        <v>950</v>
      </c>
      <c r="B311" s="105" t="s">
        <v>948</v>
      </c>
      <c r="C311" s="101">
        <f>IFERROR(VLOOKUP(A311,'[1]Exportar Planilha'!$A$2:$B$882,2,FALSE),0)</f>
        <v>0</v>
      </c>
      <c r="D311" s="117">
        <v>0</v>
      </c>
      <c r="E311" s="101">
        <v>0</v>
      </c>
      <c r="F311" s="117">
        <v>0</v>
      </c>
      <c r="G311" s="101">
        <v>0</v>
      </c>
      <c r="H311" s="117">
        <v>0</v>
      </c>
      <c r="I311" s="101">
        <v>0</v>
      </c>
      <c r="J311" s="117">
        <v>0</v>
      </c>
      <c r="K311" s="101">
        <f>IFERROR(VLOOKUP($A311,'SQL Results'!$A:$B,2,0),0)</f>
        <v>0</v>
      </c>
      <c r="L311" s="117"/>
      <c r="M311" s="101"/>
      <c r="N311" s="117"/>
    </row>
    <row r="312" spans="1:14" s="13" customFormat="1" x14ac:dyDescent="0.25">
      <c r="A312" s="104" t="s">
        <v>955</v>
      </c>
      <c r="B312" s="105" t="s">
        <v>954</v>
      </c>
      <c r="C312" s="101">
        <f>IFERROR(VLOOKUP(A312,'[1]Exportar Planilha'!$A$2:$B$882,2,FALSE),0)</f>
        <v>34779121.960000001</v>
      </c>
      <c r="D312" s="117">
        <v>22190945.079999998</v>
      </c>
      <c r="E312" s="101">
        <v>32963866.620000001</v>
      </c>
      <c r="F312" s="117">
        <v>58705394.090000004</v>
      </c>
      <c r="G312" s="101">
        <v>20095392.620000001</v>
      </c>
      <c r="H312" s="117">
        <v>36847887.32</v>
      </c>
      <c r="I312" s="101">
        <v>30769459.73</v>
      </c>
      <c r="J312" s="117">
        <v>33961264.5</v>
      </c>
      <c r="K312" s="101">
        <f>IFERROR(VLOOKUP($A312,'SQL Results'!$A:$B,2,0),0)</f>
        <v>24053075.399999999</v>
      </c>
      <c r="L312" s="117"/>
      <c r="M312" s="101"/>
      <c r="N312" s="117"/>
    </row>
    <row r="313" spans="1:14" s="13" customFormat="1" x14ac:dyDescent="0.25">
      <c r="A313" s="104" t="s">
        <v>958</v>
      </c>
      <c r="B313" s="105" t="s">
        <v>959</v>
      </c>
      <c r="C313" s="101">
        <f>IFERROR(VLOOKUP(A313,'[1]Exportar Planilha'!$A$2:$B$882,2,FALSE),0)</f>
        <v>0</v>
      </c>
      <c r="D313" s="117">
        <v>0</v>
      </c>
      <c r="E313" s="101">
        <v>0</v>
      </c>
      <c r="F313" s="117">
        <v>0</v>
      </c>
      <c r="G313" s="101">
        <v>0</v>
      </c>
      <c r="H313" s="117">
        <v>0</v>
      </c>
      <c r="I313" s="101">
        <v>0</v>
      </c>
      <c r="J313" s="117">
        <v>0</v>
      </c>
      <c r="K313" s="101">
        <f>IFERROR(VLOOKUP($A313,'SQL Results'!$A:$B,2,0),0)</f>
        <v>0</v>
      </c>
      <c r="L313" s="117"/>
      <c r="M313" s="101"/>
      <c r="N313" s="117"/>
    </row>
    <row r="314" spans="1:14" s="13" customFormat="1" x14ac:dyDescent="0.25">
      <c r="A314" s="104" t="s">
        <v>960</v>
      </c>
      <c r="B314" s="105" t="s">
        <v>961</v>
      </c>
      <c r="C314" s="101">
        <f>IFERROR(VLOOKUP(A314,'[1]Exportar Planilha'!$A$2:$B$882,2,FALSE),0)</f>
        <v>1056.52</v>
      </c>
      <c r="D314" s="117">
        <v>1308.58</v>
      </c>
      <c r="E314" s="101">
        <v>807.77</v>
      </c>
      <c r="F314" s="117">
        <v>695.44</v>
      </c>
      <c r="G314" s="101">
        <v>276.86</v>
      </c>
      <c r="H314" s="117">
        <v>76.150000000000006</v>
      </c>
      <c r="I314" s="101">
        <v>172.71</v>
      </c>
      <c r="J314" s="117">
        <v>55.97</v>
      </c>
      <c r="K314" s="101">
        <f>IFERROR(VLOOKUP($A314,'SQL Results'!$A:$B,2,0),0)</f>
        <v>96.1</v>
      </c>
      <c r="L314" s="117"/>
      <c r="M314" s="101"/>
      <c r="N314" s="117"/>
    </row>
    <row r="315" spans="1:14" s="13" customFormat="1" x14ac:dyDescent="0.25">
      <c r="A315" s="104" t="s">
        <v>962</v>
      </c>
      <c r="B315" s="105" t="s">
        <v>963</v>
      </c>
      <c r="C315" s="101">
        <f>IFERROR(VLOOKUP(A315,'[1]Exportar Planilha'!$A$2:$B$882,2,FALSE),0)</f>
        <v>853623.55</v>
      </c>
      <c r="D315" s="117">
        <v>921226.57</v>
      </c>
      <c r="E315" s="101">
        <v>635394.82999999996</v>
      </c>
      <c r="F315" s="117">
        <v>1063158.93</v>
      </c>
      <c r="G315" s="101">
        <v>951441.94</v>
      </c>
      <c r="H315" s="117">
        <v>860958.68</v>
      </c>
      <c r="I315" s="101">
        <v>919148.13</v>
      </c>
      <c r="J315" s="117">
        <v>835734.91</v>
      </c>
      <c r="K315" s="101">
        <f>IFERROR(VLOOKUP($A315,'SQL Results'!$A:$B,2,0),0)</f>
        <v>995194.23</v>
      </c>
      <c r="L315" s="117"/>
      <c r="M315" s="101"/>
      <c r="N315" s="117"/>
    </row>
    <row r="316" spans="1:14" s="13" customFormat="1" x14ac:dyDescent="0.25">
      <c r="A316" s="104" t="s">
        <v>968</v>
      </c>
      <c r="B316" s="105" t="s">
        <v>967</v>
      </c>
      <c r="C316" s="101">
        <f>IFERROR(VLOOKUP(A316,'[1]Exportar Planilha'!$A$2:$B$882,2,FALSE),0)</f>
        <v>219021.22</v>
      </c>
      <c r="D316" s="117">
        <v>127771.56</v>
      </c>
      <c r="E316" s="101">
        <v>109490</v>
      </c>
      <c r="F316" s="117">
        <v>44365.06</v>
      </c>
      <c r="G316" s="101">
        <v>26671.05</v>
      </c>
      <c r="H316" s="117">
        <v>43694.04</v>
      </c>
      <c r="I316" s="101">
        <v>36849.910000000003</v>
      </c>
      <c r="J316" s="117">
        <v>20026.14</v>
      </c>
      <c r="K316" s="101">
        <f>IFERROR(VLOOKUP($A316,'SQL Results'!$A:$B,2,0),0)</f>
        <v>6813.77</v>
      </c>
      <c r="L316" s="117"/>
      <c r="M316" s="101"/>
      <c r="N316" s="117"/>
    </row>
    <row r="317" spans="1:14" s="13" customFormat="1" x14ac:dyDescent="0.25">
      <c r="A317" s="104" t="s">
        <v>971</v>
      </c>
      <c r="B317" s="105" t="s">
        <v>970</v>
      </c>
      <c r="C317" s="101">
        <f>IFERROR(VLOOKUP(A317,'[1]Exportar Planilha'!$A$2:$B$882,2,FALSE),0)</f>
        <v>5726.51</v>
      </c>
      <c r="D317" s="117">
        <v>4185.92</v>
      </c>
      <c r="E317" s="101">
        <v>3490.11</v>
      </c>
      <c r="F317" s="117">
        <v>10168.02</v>
      </c>
      <c r="G317" s="101">
        <v>4246.28</v>
      </c>
      <c r="H317" s="117">
        <v>13731.63</v>
      </c>
      <c r="I317" s="101">
        <v>7100.07</v>
      </c>
      <c r="J317" s="117">
        <v>23726.75</v>
      </c>
      <c r="K317" s="101">
        <f>IFERROR(VLOOKUP($A317,'SQL Results'!$A:$B,2,0),0)</f>
        <v>9915.14</v>
      </c>
      <c r="L317" s="117"/>
      <c r="M317" s="101"/>
      <c r="N317" s="117"/>
    </row>
    <row r="318" spans="1:14" s="13" customFormat="1" x14ac:dyDescent="0.25">
      <c r="A318" s="104" t="s">
        <v>978</v>
      </c>
      <c r="B318" s="105" t="s">
        <v>977</v>
      </c>
      <c r="C318" s="101">
        <f>IFERROR(VLOOKUP(A318,'[1]Exportar Planilha'!$A$2:$B$882,2,FALSE),0)</f>
        <v>3113.55</v>
      </c>
      <c r="D318" s="117">
        <v>1985.12</v>
      </c>
      <c r="E318" s="101">
        <v>1466.48</v>
      </c>
      <c r="F318" s="117">
        <v>0</v>
      </c>
      <c r="G318" s="101">
        <v>0</v>
      </c>
      <c r="H318" s="117">
        <v>143.13999999999999</v>
      </c>
      <c r="I318" s="101">
        <v>2249.21</v>
      </c>
      <c r="J318" s="117">
        <v>274.86</v>
      </c>
      <c r="K318" s="101">
        <f>IFERROR(VLOOKUP($A318,'SQL Results'!$A:$B,2,0),0)</f>
        <v>0</v>
      </c>
      <c r="L318" s="117"/>
      <c r="M318" s="101"/>
      <c r="N318" s="117"/>
    </row>
    <row r="319" spans="1:14" s="13" customFormat="1" x14ac:dyDescent="0.25">
      <c r="A319" s="104" t="s">
        <v>981</v>
      </c>
      <c r="B319" s="105" t="s">
        <v>980</v>
      </c>
      <c r="C319" s="101">
        <f>IFERROR(VLOOKUP(A319,'[1]Exportar Planilha'!$A$2:$B$882,2,FALSE),0)</f>
        <v>0</v>
      </c>
      <c r="D319" s="117">
        <v>0</v>
      </c>
      <c r="E319" s="101">
        <v>0</v>
      </c>
      <c r="F319" s="117">
        <v>0</v>
      </c>
      <c r="G319" s="101">
        <v>0</v>
      </c>
      <c r="H319" s="117">
        <v>0</v>
      </c>
      <c r="I319" s="101">
        <v>0</v>
      </c>
      <c r="J319" s="117">
        <v>0</v>
      </c>
      <c r="K319" s="101">
        <f>IFERROR(VLOOKUP($A319,'SQL Results'!$A:$B,2,0),0)</f>
        <v>0</v>
      </c>
      <c r="L319" s="117"/>
      <c r="M319" s="101"/>
      <c r="N319" s="117"/>
    </row>
    <row r="320" spans="1:14" s="13" customFormat="1" x14ac:dyDescent="0.25">
      <c r="A320" s="104" t="s">
        <v>984</v>
      </c>
      <c r="B320" s="105" t="s">
        <v>983</v>
      </c>
      <c r="C320" s="101">
        <f>IFERROR(VLOOKUP(A320,'[1]Exportar Planilha'!$A$2:$B$882,2,FALSE),0)</f>
        <v>0</v>
      </c>
      <c r="D320" s="117">
        <v>0</v>
      </c>
      <c r="E320" s="101">
        <v>0</v>
      </c>
      <c r="F320" s="117">
        <v>0</v>
      </c>
      <c r="G320" s="101">
        <v>0</v>
      </c>
      <c r="H320" s="117">
        <v>0</v>
      </c>
      <c r="I320" s="101">
        <v>0</v>
      </c>
      <c r="J320" s="117">
        <v>0</v>
      </c>
      <c r="K320" s="101">
        <f>IFERROR(VLOOKUP($A320,'SQL Results'!$A:$B,2,0),0)</f>
        <v>0</v>
      </c>
      <c r="L320" s="117"/>
      <c r="M320" s="101"/>
      <c r="N320" s="117"/>
    </row>
    <row r="321" spans="1:14" s="13" customFormat="1" x14ac:dyDescent="0.25">
      <c r="A321" s="104" t="s">
        <v>987</v>
      </c>
      <c r="B321" s="105" t="s">
        <v>986</v>
      </c>
      <c r="C321" s="101">
        <f>IFERROR(VLOOKUP(A321,'[1]Exportar Planilha'!$A$2:$B$882,2,FALSE),0)</f>
        <v>430405.27</v>
      </c>
      <c r="D321" s="117">
        <v>685017.56</v>
      </c>
      <c r="E321" s="101">
        <v>559694.86</v>
      </c>
      <c r="F321" s="117">
        <v>558828.86</v>
      </c>
      <c r="G321" s="101">
        <v>310055.8</v>
      </c>
      <c r="H321" s="117">
        <v>747289.64</v>
      </c>
      <c r="I321" s="101">
        <v>606009.68000000005</v>
      </c>
      <c r="J321" s="117">
        <v>778657.8</v>
      </c>
      <c r="K321" s="101">
        <f>IFERROR(VLOOKUP($A321,'SQL Results'!$A:$B,2,0),0)</f>
        <v>511754.81</v>
      </c>
      <c r="L321" s="117"/>
      <c r="M321" s="101"/>
      <c r="N321" s="117"/>
    </row>
    <row r="322" spans="1:14" s="13" customFormat="1" x14ac:dyDescent="0.25">
      <c r="A322" s="104" t="s">
        <v>990</v>
      </c>
      <c r="B322" s="105" t="s">
        <v>991</v>
      </c>
      <c r="C322" s="101">
        <f>IFERROR(VLOOKUP(A322,'[1]Exportar Planilha'!$A$2:$B$882,2,FALSE),0)</f>
        <v>20785.68</v>
      </c>
      <c r="D322" s="117">
        <v>8483.1299999999992</v>
      </c>
      <c r="E322" s="101">
        <v>13413.19</v>
      </c>
      <c r="F322" s="117">
        <v>16911.009999999998</v>
      </c>
      <c r="G322" s="101">
        <v>4615.68</v>
      </c>
      <c r="H322" s="117">
        <v>23742.38</v>
      </c>
      <c r="I322" s="101">
        <v>76827.600000000006</v>
      </c>
      <c r="J322" s="117">
        <v>12886594.789999999</v>
      </c>
      <c r="K322" s="101">
        <f>IFERROR(VLOOKUP($A322,'SQL Results'!$A:$B,2,0),0)</f>
        <v>2573636.77</v>
      </c>
      <c r="L322" s="117"/>
      <c r="M322" s="101"/>
      <c r="N322" s="117"/>
    </row>
    <row r="323" spans="1:14" s="13" customFormat="1" x14ac:dyDescent="0.25">
      <c r="A323" s="104" t="s">
        <v>992</v>
      </c>
      <c r="B323" s="105" t="s">
        <v>993</v>
      </c>
      <c r="C323" s="101">
        <f>IFERROR(VLOOKUP(A323,'[1]Exportar Planilha'!$A$2:$B$882,2,FALSE),0)</f>
        <v>338123.31</v>
      </c>
      <c r="D323" s="117">
        <v>398685.18</v>
      </c>
      <c r="E323" s="101">
        <v>441927.49</v>
      </c>
      <c r="F323" s="117">
        <v>370364.75</v>
      </c>
      <c r="G323" s="101">
        <v>419105.57</v>
      </c>
      <c r="H323" s="117">
        <v>387223.43</v>
      </c>
      <c r="I323" s="101">
        <v>335636.38</v>
      </c>
      <c r="J323" s="117">
        <v>301546.51</v>
      </c>
      <c r="K323" s="101">
        <f>IFERROR(VLOOKUP($A323,'SQL Results'!$A:$B,2,0),0)</f>
        <v>399824.04</v>
      </c>
      <c r="L323" s="117"/>
      <c r="M323" s="101"/>
      <c r="N323" s="117"/>
    </row>
    <row r="324" spans="1:14" s="13" customFormat="1" x14ac:dyDescent="0.25">
      <c r="A324" s="104" t="s">
        <v>998</v>
      </c>
      <c r="B324" s="105" t="s">
        <v>997</v>
      </c>
      <c r="C324" s="101">
        <f>IFERROR(VLOOKUP(A324,'[1]Exportar Planilha'!$A$2:$B$882,2,FALSE),0)</f>
        <v>723994.08</v>
      </c>
      <c r="D324" s="117">
        <v>459224.51</v>
      </c>
      <c r="E324" s="101">
        <v>861268.25</v>
      </c>
      <c r="F324" s="117">
        <v>859348.57</v>
      </c>
      <c r="G324" s="101">
        <v>315361.78999999998</v>
      </c>
      <c r="H324" s="117">
        <v>668868.72</v>
      </c>
      <c r="I324" s="101">
        <v>395560.44</v>
      </c>
      <c r="J324" s="117">
        <v>564850.96</v>
      </c>
      <c r="K324" s="101">
        <f>IFERROR(VLOOKUP($A324,'SQL Results'!$A:$B,2,0),0)</f>
        <v>577010.92000000004</v>
      </c>
      <c r="L324" s="117"/>
      <c r="M324" s="101"/>
      <c r="N324" s="117"/>
    </row>
    <row r="325" spans="1:14" s="13" customFormat="1" x14ac:dyDescent="0.25">
      <c r="A325" s="104" t="s">
        <v>1001</v>
      </c>
      <c r="B325" s="105" t="s">
        <v>1000</v>
      </c>
      <c r="C325" s="101">
        <f>IFERROR(VLOOKUP(A325,'[1]Exportar Planilha'!$A$2:$B$882,2,FALSE),0)</f>
        <v>0</v>
      </c>
      <c r="D325" s="117">
        <v>0</v>
      </c>
      <c r="E325" s="101">
        <v>0</v>
      </c>
      <c r="F325" s="117">
        <v>0</v>
      </c>
      <c r="G325" s="101">
        <v>0</v>
      </c>
      <c r="H325" s="117">
        <v>0</v>
      </c>
      <c r="I325" s="101">
        <v>0</v>
      </c>
      <c r="J325" s="117">
        <v>0</v>
      </c>
      <c r="K325" s="101">
        <f>IFERROR(VLOOKUP($A325,'SQL Results'!$A:$B,2,0),0)</f>
        <v>0</v>
      </c>
      <c r="L325" s="117"/>
      <c r="M325" s="101"/>
      <c r="N325" s="117"/>
    </row>
    <row r="326" spans="1:14" s="13" customFormat="1" x14ac:dyDescent="0.25">
      <c r="A326" s="104" t="s">
        <v>1004</v>
      </c>
      <c r="B326" s="105" t="s">
        <v>1003</v>
      </c>
      <c r="C326" s="101">
        <f>IFERROR(VLOOKUP(A326,'[1]Exportar Planilha'!$A$2:$B$882,2,FALSE),0)</f>
        <v>654331.55000000005</v>
      </c>
      <c r="D326" s="117">
        <v>492139.04</v>
      </c>
      <c r="E326" s="101">
        <v>450256.28</v>
      </c>
      <c r="F326" s="117">
        <v>536418.31000000006</v>
      </c>
      <c r="G326" s="101">
        <v>453844.25</v>
      </c>
      <c r="H326" s="117">
        <v>579983.32999999996</v>
      </c>
      <c r="I326" s="101">
        <v>559327.73</v>
      </c>
      <c r="J326" s="117">
        <v>488386.98</v>
      </c>
      <c r="K326" s="101">
        <f>IFERROR(VLOOKUP($A326,'SQL Results'!$A:$B,2,0),0)</f>
        <v>488292.36</v>
      </c>
      <c r="L326" s="117"/>
      <c r="M326" s="101"/>
      <c r="N326" s="117"/>
    </row>
    <row r="327" spans="1:14" s="13" customFormat="1" x14ac:dyDescent="0.25">
      <c r="A327" s="104" t="s">
        <v>1009</v>
      </c>
      <c r="B327" s="105" t="s">
        <v>1008</v>
      </c>
      <c r="C327" s="101">
        <f>IFERROR(VLOOKUP(A327,'[1]Exportar Planilha'!$A$2:$B$882,2,FALSE),0)</f>
        <v>156993.79</v>
      </c>
      <c r="D327" s="117">
        <v>120780.75</v>
      </c>
      <c r="E327" s="101">
        <v>98230.85</v>
      </c>
      <c r="F327" s="117">
        <v>103624.11</v>
      </c>
      <c r="G327" s="101">
        <v>72193.8</v>
      </c>
      <c r="H327" s="117">
        <v>83156.66</v>
      </c>
      <c r="I327" s="101">
        <v>75141.899999999994</v>
      </c>
      <c r="J327" s="117">
        <v>70845.539999999994</v>
      </c>
      <c r="K327" s="101">
        <f>IFERROR(VLOOKUP($A327,'SQL Results'!$A:$B,2,0),0)</f>
        <v>87847.13</v>
      </c>
      <c r="L327" s="117"/>
      <c r="M327" s="101"/>
      <c r="N327" s="117"/>
    </row>
    <row r="328" spans="1:14" s="13" customFormat="1" x14ac:dyDescent="0.25">
      <c r="A328" s="104" t="s">
        <v>1012</v>
      </c>
      <c r="B328" s="105" t="s">
        <v>1011</v>
      </c>
      <c r="C328" s="101">
        <f>IFERROR(VLOOKUP(A328,'[1]Exportar Planilha'!$A$2:$B$882,2,FALSE),0)</f>
        <v>3310.24</v>
      </c>
      <c r="D328" s="117">
        <v>92323.54</v>
      </c>
      <c r="E328" s="101">
        <v>92087.64</v>
      </c>
      <c r="F328" s="117">
        <v>113317.97</v>
      </c>
      <c r="G328" s="101">
        <v>3518.5</v>
      </c>
      <c r="H328" s="117">
        <v>3529.35</v>
      </c>
      <c r="I328" s="101">
        <v>3706</v>
      </c>
      <c r="J328" s="117">
        <v>4879.83</v>
      </c>
      <c r="K328" s="101">
        <f>IFERROR(VLOOKUP($A328,'SQL Results'!$A:$B,2,0),0)</f>
        <v>3241.17</v>
      </c>
      <c r="L328" s="117"/>
      <c r="M328" s="101"/>
      <c r="N328" s="117"/>
    </row>
    <row r="329" spans="1:14" s="13" customFormat="1" x14ac:dyDescent="0.25">
      <c r="A329" s="104" t="s">
        <v>1015</v>
      </c>
      <c r="B329" s="105" t="s">
        <v>1014</v>
      </c>
      <c r="C329" s="101">
        <f>IFERROR(VLOOKUP(A329,'[1]Exportar Planilha'!$A$2:$B$882,2,FALSE),0)</f>
        <v>118315.14</v>
      </c>
      <c r="D329" s="117">
        <v>82303.02</v>
      </c>
      <c r="E329" s="101">
        <v>92183.94</v>
      </c>
      <c r="F329" s="117">
        <v>143519.79999999999</v>
      </c>
      <c r="G329" s="101">
        <v>158591.09</v>
      </c>
      <c r="H329" s="117">
        <v>102792.27</v>
      </c>
      <c r="I329" s="101">
        <v>123220.5</v>
      </c>
      <c r="J329" s="117">
        <v>297073.14</v>
      </c>
      <c r="K329" s="101">
        <f>IFERROR(VLOOKUP($A329,'SQL Results'!$A:$B,2,0),0)</f>
        <v>362795.86</v>
      </c>
      <c r="L329" s="117"/>
      <c r="M329" s="101"/>
      <c r="N329" s="117"/>
    </row>
    <row r="330" spans="1:14" s="13" customFormat="1" x14ac:dyDescent="0.25">
      <c r="A330" s="104" t="s">
        <v>1019</v>
      </c>
      <c r="B330" s="106" t="s">
        <v>1017</v>
      </c>
      <c r="C330" s="101">
        <f>IFERROR(VLOOKUP(A330,'[1]Exportar Planilha'!$A$2:$B$882,2,FALSE),0)</f>
        <v>302.08</v>
      </c>
      <c r="D330" s="117">
        <v>0</v>
      </c>
      <c r="E330" s="101">
        <v>0</v>
      </c>
      <c r="F330" s="117">
        <v>0</v>
      </c>
      <c r="G330" s="101">
        <v>0</v>
      </c>
      <c r="H330" s="117">
        <v>0</v>
      </c>
      <c r="I330" s="101">
        <v>0</v>
      </c>
      <c r="J330" s="117">
        <v>0</v>
      </c>
      <c r="K330" s="101">
        <f>IFERROR(VLOOKUP($A330,'SQL Results'!$A:$B,2,0),0)</f>
        <v>0</v>
      </c>
      <c r="L330" s="117"/>
      <c r="M330" s="101"/>
      <c r="N330" s="117"/>
    </row>
    <row r="331" spans="1:14" s="13" customFormat="1" x14ac:dyDescent="0.25">
      <c r="A331" s="104" t="s">
        <v>1024</v>
      </c>
      <c r="B331" s="105" t="s">
        <v>1023</v>
      </c>
      <c r="C331" s="101">
        <f>IFERROR(VLOOKUP(A331,'[1]Exportar Planilha'!$A$2:$B$882,2,FALSE),0)</f>
        <v>2989.92</v>
      </c>
      <c r="D331" s="117">
        <v>1387.84</v>
      </c>
      <c r="E331" s="101">
        <v>473.16</v>
      </c>
      <c r="F331" s="117">
        <v>1525.47</v>
      </c>
      <c r="G331" s="101">
        <v>1595.91</v>
      </c>
      <c r="H331" s="117">
        <v>1681.93</v>
      </c>
      <c r="I331" s="101">
        <v>1572.03</v>
      </c>
      <c r="J331" s="117">
        <v>2493.86</v>
      </c>
      <c r="K331" s="101">
        <f>IFERROR(VLOOKUP($A331,'SQL Results'!$A:$B,2,0),0)</f>
        <v>1865.45</v>
      </c>
      <c r="L331" s="117"/>
      <c r="M331" s="101"/>
      <c r="N331" s="117"/>
    </row>
    <row r="332" spans="1:14" s="13" customFormat="1" x14ac:dyDescent="0.25">
      <c r="A332" s="104" t="s">
        <v>1027</v>
      </c>
      <c r="B332" s="105" t="s">
        <v>1026</v>
      </c>
      <c r="C332" s="101">
        <f>IFERROR(VLOOKUP(A332,'[1]Exportar Planilha'!$A$2:$B$882,2,FALSE),0)</f>
        <v>500272.51</v>
      </c>
      <c r="D332" s="117">
        <v>129566.26</v>
      </c>
      <c r="E332" s="101">
        <v>63523.51</v>
      </c>
      <c r="F332" s="117">
        <v>163856.04999999999</v>
      </c>
      <c r="G332" s="101">
        <v>227769.56</v>
      </c>
      <c r="H332" s="117">
        <v>268409.26</v>
      </c>
      <c r="I332" s="101">
        <v>279506.95</v>
      </c>
      <c r="J332" s="117">
        <v>112224.74</v>
      </c>
      <c r="K332" s="101">
        <f>IFERROR(VLOOKUP($A332,'SQL Results'!$A:$B,2,0),0)</f>
        <v>92450.42</v>
      </c>
      <c r="L332" s="117"/>
      <c r="M332" s="101"/>
      <c r="N332" s="117"/>
    </row>
    <row r="333" spans="1:14" s="13" customFormat="1" x14ac:dyDescent="0.25">
      <c r="A333" s="104" t="s">
        <v>1032</v>
      </c>
      <c r="B333" s="105" t="s">
        <v>1031</v>
      </c>
      <c r="C333" s="101">
        <f>IFERROR(VLOOKUP(A333,'[1]Exportar Planilha'!$A$2:$B$882,2,FALSE),0)</f>
        <v>860523.76</v>
      </c>
      <c r="D333" s="117">
        <v>617816.81000000006</v>
      </c>
      <c r="E333" s="101">
        <v>539848.44999999995</v>
      </c>
      <c r="F333" s="117">
        <v>898069.02</v>
      </c>
      <c r="G333" s="101">
        <v>672089.75</v>
      </c>
      <c r="H333" s="117">
        <v>524261.18</v>
      </c>
      <c r="I333" s="101">
        <v>807484.67</v>
      </c>
      <c r="J333" s="117">
        <v>1665128.84</v>
      </c>
      <c r="K333" s="101">
        <f>IFERROR(VLOOKUP($A333,'SQL Results'!$A:$B,2,0),0)</f>
        <v>571293.38</v>
      </c>
      <c r="L333" s="117"/>
      <c r="M333" s="101"/>
      <c r="N333" s="117"/>
    </row>
    <row r="334" spans="1:14" s="13" customFormat="1" x14ac:dyDescent="0.25">
      <c r="A334" s="104" t="s">
        <v>1035</v>
      </c>
      <c r="B334" s="105" t="s">
        <v>1034</v>
      </c>
      <c r="C334" s="101">
        <f>IFERROR(VLOOKUP(A334,'[1]Exportar Planilha'!$A$2:$B$882,2,FALSE),0)</f>
        <v>1742179.2</v>
      </c>
      <c r="D334" s="117">
        <v>1506597.38</v>
      </c>
      <c r="E334" s="101">
        <v>914282.01</v>
      </c>
      <c r="F334" s="117">
        <v>1642285.69</v>
      </c>
      <c r="G334" s="101">
        <v>1094791.8999999999</v>
      </c>
      <c r="H334" s="117">
        <v>1262344.23</v>
      </c>
      <c r="I334" s="101">
        <v>1847224.37</v>
      </c>
      <c r="J334" s="117">
        <v>1369035.7</v>
      </c>
      <c r="K334" s="101">
        <f>IFERROR(VLOOKUP($A334,'SQL Results'!$A:$B,2,0),0)</f>
        <v>1408954.92</v>
      </c>
      <c r="L334" s="117"/>
      <c r="M334" s="101"/>
      <c r="N334" s="117"/>
    </row>
    <row r="335" spans="1:14" s="13" customFormat="1" x14ac:dyDescent="0.25">
      <c r="A335" s="104" t="s">
        <v>1038</v>
      </c>
      <c r="B335" s="105" t="s">
        <v>1037</v>
      </c>
      <c r="C335" s="101">
        <f>IFERROR(VLOOKUP(A335,'[1]Exportar Planilha'!$A$2:$B$882,2,FALSE),0)</f>
        <v>1694458.78</v>
      </c>
      <c r="D335" s="117">
        <v>1426021.89</v>
      </c>
      <c r="E335" s="101">
        <v>2035307.45</v>
      </c>
      <c r="F335" s="117">
        <v>2554652.6800000002</v>
      </c>
      <c r="G335" s="101">
        <v>1649695.33</v>
      </c>
      <c r="H335" s="117">
        <v>2466721.91</v>
      </c>
      <c r="I335" s="101">
        <v>2047001.12</v>
      </c>
      <c r="J335" s="117">
        <v>2407683.79</v>
      </c>
      <c r="K335" s="101">
        <f>IFERROR(VLOOKUP($A335,'SQL Results'!$A:$B,2,0),0)</f>
        <v>3811391.58</v>
      </c>
      <c r="L335" s="117"/>
      <c r="M335" s="101"/>
      <c r="N335" s="117"/>
    </row>
    <row r="336" spans="1:14" s="13" customFormat="1" x14ac:dyDescent="0.25">
      <c r="A336" s="104" t="s">
        <v>1043</v>
      </c>
      <c r="B336" s="105" t="s">
        <v>1042</v>
      </c>
      <c r="C336" s="101">
        <f>IFERROR(VLOOKUP(A336,'[1]Exportar Planilha'!$A$2:$B$882,2,FALSE),0)</f>
        <v>2422803.4</v>
      </c>
      <c r="D336" s="117">
        <v>1642812.34</v>
      </c>
      <c r="E336" s="101">
        <v>1733893.01</v>
      </c>
      <c r="F336" s="117">
        <v>2201593.1800000002</v>
      </c>
      <c r="G336" s="101">
        <v>1525772.59</v>
      </c>
      <c r="H336" s="117">
        <v>2064297.27</v>
      </c>
      <c r="I336" s="101">
        <v>2509674.52</v>
      </c>
      <c r="J336" s="117">
        <v>1893055.12</v>
      </c>
      <c r="K336" s="101">
        <f>IFERROR(VLOOKUP($A336,'SQL Results'!$A:$B,2,0),0)</f>
        <v>2142744.94</v>
      </c>
      <c r="L336" s="117"/>
      <c r="M336" s="101"/>
      <c r="N336" s="117"/>
    </row>
    <row r="337" spans="1:14" s="13" customFormat="1" x14ac:dyDescent="0.25">
      <c r="A337" s="104" t="s">
        <v>1046</v>
      </c>
      <c r="B337" s="105" t="s">
        <v>1045</v>
      </c>
      <c r="C337" s="101">
        <f>IFERROR(VLOOKUP(A337,'[1]Exportar Planilha'!$A$2:$B$882,2,FALSE),0)</f>
        <v>2645.1</v>
      </c>
      <c r="D337" s="117">
        <v>6927.04</v>
      </c>
      <c r="E337" s="101">
        <v>5864.35</v>
      </c>
      <c r="F337" s="117">
        <v>4901.2700000000004</v>
      </c>
      <c r="G337" s="101">
        <v>3076.91</v>
      </c>
      <c r="H337" s="117">
        <v>2756.97</v>
      </c>
      <c r="I337" s="101">
        <v>3633.25</v>
      </c>
      <c r="J337" s="117">
        <v>3791.21</v>
      </c>
      <c r="K337" s="101">
        <f>IFERROR(VLOOKUP($A337,'SQL Results'!$A:$B,2,0),0)</f>
        <v>2031.44</v>
      </c>
      <c r="L337" s="117"/>
      <c r="M337" s="101"/>
      <c r="N337" s="117"/>
    </row>
    <row r="338" spans="1:14" s="13" customFormat="1" x14ac:dyDescent="0.25">
      <c r="A338" s="104" t="s">
        <v>1049</v>
      </c>
      <c r="B338" s="105" t="s">
        <v>1048</v>
      </c>
      <c r="C338" s="101">
        <f>IFERROR(VLOOKUP(A338,'[1]Exportar Planilha'!$A$2:$B$882,2,FALSE),0)</f>
        <v>122241.32</v>
      </c>
      <c r="D338" s="117">
        <v>46833.56</v>
      </c>
      <c r="E338" s="101">
        <v>28578.42</v>
      </c>
      <c r="F338" s="117">
        <v>41159.08</v>
      </c>
      <c r="G338" s="101">
        <v>101847.44</v>
      </c>
      <c r="H338" s="117">
        <v>116556.62</v>
      </c>
      <c r="I338" s="101">
        <v>134146.49</v>
      </c>
      <c r="J338" s="117">
        <v>134574.82</v>
      </c>
      <c r="K338" s="101">
        <f>IFERROR(VLOOKUP($A338,'SQL Results'!$A:$B,2,0),0)</f>
        <v>176218.8</v>
      </c>
      <c r="L338" s="117"/>
      <c r="M338" s="101"/>
      <c r="N338" s="117"/>
    </row>
    <row r="339" spans="1:14" s="13" customFormat="1" x14ac:dyDescent="0.25">
      <c r="A339" s="104" t="s">
        <v>1054</v>
      </c>
      <c r="B339" s="105" t="s">
        <v>1053</v>
      </c>
      <c r="C339" s="101">
        <f>IFERROR(VLOOKUP(A339,'[1]Exportar Planilha'!$A$2:$B$882,2,FALSE),0)</f>
        <v>14255.05</v>
      </c>
      <c r="D339" s="117">
        <v>8428.48</v>
      </c>
      <c r="E339" s="101">
        <v>11088.38</v>
      </c>
      <c r="F339" s="117">
        <v>10361.870000000001</v>
      </c>
      <c r="G339" s="101">
        <v>15829.4</v>
      </c>
      <c r="H339" s="117">
        <v>15059</v>
      </c>
      <c r="I339" s="101">
        <v>15287.27</v>
      </c>
      <c r="J339" s="117">
        <v>11272.31</v>
      </c>
      <c r="K339" s="101">
        <f>IFERROR(VLOOKUP($A339,'SQL Results'!$A:$B,2,0),0)</f>
        <v>10489.04</v>
      </c>
      <c r="L339" s="117"/>
      <c r="M339" s="101"/>
      <c r="N339" s="117"/>
    </row>
    <row r="340" spans="1:14" s="13" customFormat="1" x14ac:dyDescent="0.25">
      <c r="A340" s="104" t="s">
        <v>1057</v>
      </c>
      <c r="B340" s="105" t="s">
        <v>1058</v>
      </c>
      <c r="C340" s="101">
        <f>IFERROR(VLOOKUP(A340,'[1]Exportar Planilha'!$A$2:$B$882,2,FALSE),0)</f>
        <v>493.07</v>
      </c>
      <c r="D340" s="117">
        <v>4480.21</v>
      </c>
      <c r="E340" s="101">
        <v>2294.4699999999998</v>
      </c>
      <c r="F340" s="117">
        <v>1725.02</v>
      </c>
      <c r="G340" s="101">
        <v>993.72</v>
      </c>
      <c r="H340" s="117">
        <v>1597.87</v>
      </c>
      <c r="I340" s="101">
        <v>1625.03</v>
      </c>
      <c r="J340" s="117">
        <v>794.22</v>
      </c>
      <c r="K340" s="101">
        <f>IFERROR(VLOOKUP($A340,'SQL Results'!$A:$B,2,0),0)</f>
        <v>4539.42</v>
      </c>
      <c r="L340" s="117"/>
      <c r="M340" s="101"/>
      <c r="N340" s="117"/>
    </row>
    <row r="341" spans="1:14" s="13" customFormat="1" x14ac:dyDescent="0.25">
      <c r="A341" s="104" t="s">
        <v>1059</v>
      </c>
      <c r="B341" s="105" t="s">
        <v>1060</v>
      </c>
      <c r="C341" s="101">
        <f>IFERROR(VLOOKUP(A341,'[1]Exportar Planilha'!$A$2:$B$882,2,FALSE),0)</f>
        <v>113430.11</v>
      </c>
      <c r="D341" s="117">
        <v>26346.17</v>
      </c>
      <c r="E341" s="101">
        <v>53084.35</v>
      </c>
      <c r="F341" s="117">
        <v>23172.03</v>
      </c>
      <c r="G341" s="101">
        <v>47912.32</v>
      </c>
      <c r="H341" s="117">
        <v>47608.53</v>
      </c>
      <c r="I341" s="101">
        <v>30654</v>
      </c>
      <c r="J341" s="117">
        <v>77050.740000000005</v>
      </c>
      <c r="K341" s="101">
        <f>IFERROR(VLOOKUP($A341,'SQL Results'!$A:$B,2,0),0)</f>
        <v>39826.559999999998</v>
      </c>
      <c r="L341" s="117"/>
      <c r="M341" s="101"/>
      <c r="N341" s="117"/>
    </row>
    <row r="342" spans="1:14" s="13" customFormat="1" x14ac:dyDescent="0.25">
      <c r="A342" s="104" t="s">
        <v>1061</v>
      </c>
      <c r="B342" s="105" t="s">
        <v>1062</v>
      </c>
      <c r="C342" s="101">
        <f>IFERROR(VLOOKUP(A342,'[1]Exportar Planilha'!$A$2:$B$882,2,FALSE),0)</f>
        <v>7.14</v>
      </c>
      <c r="D342" s="117">
        <v>2.48</v>
      </c>
      <c r="E342" s="101">
        <v>1.32</v>
      </c>
      <c r="F342" s="117">
        <v>76.14</v>
      </c>
      <c r="G342" s="101">
        <v>0.2</v>
      </c>
      <c r="H342" s="117">
        <v>0.34</v>
      </c>
      <c r="I342" s="101">
        <v>8.49</v>
      </c>
      <c r="J342" s="117">
        <v>61.99</v>
      </c>
      <c r="K342" s="101">
        <f>IFERROR(VLOOKUP($A342,'SQL Results'!$A:$B,2,0),0)</f>
        <v>0.43</v>
      </c>
      <c r="L342" s="117"/>
      <c r="M342" s="101"/>
      <c r="N342" s="117"/>
    </row>
    <row r="343" spans="1:14" s="13" customFormat="1" x14ac:dyDescent="0.25">
      <c r="A343" s="104" t="s">
        <v>1065</v>
      </c>
      <c r="B343" s="105" t="s">
        <v>1064</v>
      </c>
      <c r="C343" s="101">
        <f>IFERROR(VLOOKUP(A343,'[1]Exportar Planilha'!$A$2:$B$882,2,FALSE),0)</f>
        <v>1418934.73</v>
      </c>
      <c r="D343" s="117">
        <v>1467139.61</v>
      </c>
      <c r="E343" s="101">
        <v>1301306.1200000001</v>
      </c>
      <c r="F343" s="117">
        <v>1293487.92</v>
      </c>
      <c r="G343" s="101">
        <v>1367186.97</v>
      </c>
      <c r="H343" s="117">
        <v>1561716.49</v>
      </c>
      <c r="I343" s="101">
        <v>1608993.14</v>
      </c>
      <c r="J343" s="117">
        <v>1595665.09</v>
      </c>
      <c r="K343" s="101">
        <f>IFERROR(VLOOKUP($A343,'SQL Results'!$A:$B,2,0),0)</f>
        <v>1362379.92</v>
      </c>
      <c r="L343" s="117"/>
      <c r="M343" s="101"/>
      <c r="N343" s="117"/>
    </row>
    <row r="344" spans="1:14" s="13" customFormat="1" x14ac:dyDescent="0.25">
      <c r="A344" s="104" t="s">
        <v>1068</v>
      </c>
      <c r="B344" s="105" t="s">
        <v>1067</v>
      </c>
      <c r="C344" s="101">
        <f>IFERROR(VLOOKUP(A344,'[1]Exportar Planilha'!$A$2:$B$882,2,FALSE),0)</f>
        <v>63493.93</v>
      </c>
      <c r="D344" s="117">
        <v>12104.76</v>
      </c>
      <c r="E344" s="101">
        <v>52061.760000000002</v>
      </c>
      <c r="F344" s="117">
        <v>67664.800000000003</v>
      </c>
      <c r="G344" s="101">
        <v>106772.84</v>
      </c>
      <c r="H344" s="117">
        <v>62212.480000000003</v>
      </c>
      <c r="I344" s="101">
        <v>45333.03</v>
      </c>
      <c r="J344" s="117">
        <v>49831.39</v>
      </c>
      <c r="K344" s="101">
        <f>IFERROR(VLOOKUP($A344,'SQL Results'!$A:$B,2,0),0)</f>
        <v>80016.36</v>
      </c>
      <c r="L344" s="117"/>
      <c r="M344" s="101"/>
      <c r="N344" s="117"/>
    </row>
    <row r="345" spans="1:14" s="13" customFormat="1" ht="30" x14ac:dyDescent="0.25">
      <c r="A345" s="104" t="s">
        <v>1071</v>
      </c>
      <c r="B345" s="105" t="s">
        <v>1072</v>
      </c>
      <c r="C345" s="101">
        <f>IFERROR(VLOOKUP(A345,'[1]Exportar Planilha'!$A$2:$B$882,2,FALSE),0)</f>
        <v>27669.96</v>
      </c>
      <c r="D345" s="117">
        <v>33245.5</v>
      </c>
      <c r="E345" s="101">
        <v>29899.3</v>
      </c>
      <c r="F345" s="117">
        <v>13435.03</v>
      </c>
      <c r="G345" s="101">
        <v>8935.85</v>
      </c>
      <c r="H345" s="117">
        <v>19721.28</v>
      </c>
      <c r="I345" s="101">
        <v>11225.75</v>
      </c>
      <c r="J345" s="117">
        <v>22105.88</v>
      </c>
      <c r="K345" s="101">
        <f>IFERROR(VLOOKUP($A345,'SQL Results'!$A:$B,2,0),0)</f>
        <v>40555.67</v>
      </c>
      <c r="L345" s="117"/>
      <c r="M345" s="101"/>
      <c r="N345" s="117"/>
    </row>
    <row r="346" spans="1:14" s="13" customFormat="1" x14ac:dyDescent="0.25">
      <c r="A346" s="104" t="s">
        <v>1073</v>
      </c>
      <c r="B346" s="105" t="s">
        <v>1074</v>
      </c>
      <c r="C346" s="101">
        <f>IFERROR(VLOOKUP(A346,'[1]Exportar Planilha'!$A$2:$B$882,2,FALSE),0)</f>
        <v>2380292.73</v>
      </c>
      <c r="D346" s="117">
        <v>4596504.29</v>
      </c>
      <c r="E346" s="101">
        <v>2519858.61</v>
      </c>
      <c r="F346" s="117">
        <v>2884441.56</v>
      </c>
      <c r="G346" s="101">
        <v>3727769.26</v>
      </c>
      <c r="H346" s="117">
        <v>2488003.42</v>
      </c>
      <c r="I346" s="101">
        <v>3024079.84</v>
      </c>
      <c r="J346" s="117">
        <v>2709375.04</v>
      </c>
      <c r="K346" s="101">
        <f>IFERROR(VLOOKUP($A346,'SQL Results'!$A:$B,2,0),0)</f>
        <v>3059716.14</v>
      </c>
      <c r="L346" s="117"/>
      <c r="M346" s="101"/>
      <c r="N346" s="117"/>
    </row>
    <row r="347" spans="1:14" s="13" customFormat="1" x14ac:dyDescent="0.25">
      <c r="A347" s="104" t="s">
        <v>1079</v>
      </c>
      <c r="B347" s="105" t="s">
        <v>1077</v>
      </c>
      <c r="C347" s="101">
        <f>IFERROR(VLOOKUP(A347,'[1]Exportar Planilha'!$A$2:$B$882,2,FALSE),0)</f>
        <v>79158.14</v>
      </c>
      <c r="D347" s="117">
        <v>99819.21</v>
      </c>
      <c r="E347" s="101">
        <v>246229.98</v>
      </c>
      <c r="F347" s="117">
        <v>127101.33</v>
      </c>
      <c r="G347" s="101">
        <v>198952.25</v>
      </c>
      <c r="H347" s="117">
        <v>73104.36</v>
      </c>
      <c r="I347" s="101">
        <v>134980.73000000001</v>
      </c>
      <c r="J347" s="117">
        <v>77040.990000000005</v>
      </c>
      <c r="K347" s="101">
        <f>IFERROR(VLOOKUP($A347,'SQL Results'!$A:$B,2,0),0)</f>
        <v>47904.29</v>
      </c>
      <c r="L347" s="117"/>
      <c r="M347" s="101"/>
      <c r="N347" s="117"/>
    </row>
    <row r="348" spans="1:14" s="13" customFormat="1" x14ac:dyDescent="0.25">
      <c r="A348" s="104" t="s">
        <v>1084</v>
      </c>
      <c r="B348" s="105" t="s">
        <v>1085</v>
      </c>
      <c r="C348" s="101">
        <f>IFERROR(VLOOKUP(A348,'[1]Exportar Planilha'!$A$2:$B$882,2,FALSE),0)</f>
        <v>7739240.5599999996</v>
      </c>
      <c r="D348" s="117">
        <v>6192024.8700000001</v>
      </c>
      <c r="E348" s="101">
        <v>6439268.1799999997</v>
      </c>
      <c r="F348" s="117">
        <v>9411378.5199999996</v>
      </c>
      <c r="G348" s="101">
        <v>8573547.5099999998</v>
      </c>
      <c r="H348" s="117">
        <v>7919199.75</v>
      </c>
      <c r="I348" s="101">
        <v>10291612.09</v>
      </c>
      <c r="J348" s="117">
        <v>5614345.0300000003</v>
      </c>
      <c r="K348" s="101">
        <f>IFERROR(VLOOKUP($A348,'SQL Results'!$A:$B,2,0),0)</f>
        <v>8075151.9199999999</v>
      </c>
      <c r="L348" s="117"/>
      <c r="M348" s="101"/>
      <c r="N348" s="117"/>
    </row>
    <row r="349" spans="1:14" s="13" customFormat="1" x14ac:dyDescent="0.25">
      <c r="A349" s="104" t="s">
        <v>1086</v>
      </c>
      <c r="B349" s="105" t="s">
        <v>1087</v>
      </c>
      <c r="C349" s="101">
        <f>IFERROR(VLOOKUP(A349,'[1]Exportar Planilha'!$A$2:$B$882,2,FALSE),0)</f>
        <v>8360.93</v>
      </c>
      <c r="D349" s="117">
        <v>6657.98</v>
      </c>
      <c r="E349" s="101">
        <v>9340.4500000000007</v>
      </c>
      <c r="F349" s="117">
        <v>17397.22</v>
      </c>
      <c r="G349" s="101">
        <v>8183.71</v>
      </c>
      <c r="H349" s="117">
        <v>12981.47</v>
      </c>
      <c r="I349" s="101">
        <v>11288.91</v>
      </c>
      <c r="J349" s="117">
        <v>12349.9</v>
      </c>
      <c r="K349" s="101">
        <f>IFERROR(VLOOKUP($A349,'SQL Results'!$A:$B,2,0),0)</f>
        <v>15440.47</v>
      </c>
      <c r="L349" s="117"/>
      <c r="M349" s="101"/>
      <c r="N349" s="117"/>
    </row>
    <row r="350" spans="1:14" s="13" customFormat="1" x14ac:dyDescent="0.25">
      <c r="A350" s="104" t="s">
        <v>1088</v>
      </c>
      <c r="B350" s="105" t="s">
        <v>1089</v>
      </c>
      <c r="C350" s="101">
        <f>IFERROR(VLOOKUP(A350,'[1]Exportar Planilha'!$A$2:$B$882,2,FALSE),0)</f>
        <v>42.69</v>
      </c>
      <c r="D350" s="117">
        <v>0</v>
      </c>
      <c r="E350" s="101">
        <v>0</v>
      </c>
      <c r="F350" s="117">
        <v>13.48</v>
      </c>
      <c r="G350" s="101">
        <v>23.73</v>
      </c>
      <c r="H350" s="117">
        <v>607.54</v>
      </c>
      <c r="I350" s="101">
        <v>2.94</v>
      </c>
      <c r="J350" s="117">
        <v>0</v>
      </c>
      <c r="K350" s="101">
        <f>IFERROR(VLOOKUP($A350,'SQL Results'!$A:$B,2,0),0)</f>
        <v>0</v>
      </c>
      <c r="L350" s="117"/>
      <c r="M350" s="101"/>
      <c r="N350" s="117"/>
    </row>
    <row r="351" spans="1:14" s="13" customFormat="1" x14ac:dyDescent="0.25">
      <c r="A351" s="104" t="s">
        <v>1092</v>
      </c>
      <c r="B351" s="105" t="s">
        <v>1091</v>
      </c>
      <c r="C351" s="101">
        <f>IFERROR(VLOOKUP(A351,'[1]Exportar Planilha'!$A$2:$B$882,2,FALSE),0)</f>
        <v>42580.43</v>
      </c>
      <c r="D351" s="117">
        <v>32138.78</v>
      </c>
      <c r="E351" s="101">
        <v>18183.39</v>
      </c>
      <c r="F351" s="117">
        <v>48398.29</v>
      </c>
      <c r="G351" s="101">
        <v>34714.26</v>
      </c>
      <c r="H351" s="117">
        <v>28579.43</v>
      </c>
      <c r="I351" s="101">
        <v>14011</v>
      </c>
      <c r="J351" s="117">
        <v>26048.26</v>
      </c>
      <c r="K351" s="101">
        <f>IFERROR(VLOOKUP($A351,'SQL Results'!$A:$B,2,0),0)</f>
        <v>23889.45</v>
      </c>
      <c r="L351" s="117"/>
      <c r="M351" s="101"/>
      <c r="N351" s="117"/>
    </row>
    <row r="352" spans="1:14" s="13" customFormat="1" x14ac:dyDescent="0.25">
      <c r="A352" s="104" t="s">
        <v>1095</v>
      </c>
      <c r="B352" s="105" t="s">
        <v>1094</v>
      </c>
      <c r="C352" s="101">
        <f>IFERROR(VLOOKUP(A352,'[1]Exportar Planilha'!$A$2:$B$882,2,FALSE),0)</f>
        <v>194954.04</v>
      </c>
      <c r="D352" s="117">
        <v>119034.76</v>
      </c>
      <c r="E352" s="101">
        <v>177800.25</v>
      </c>
      <c r="F352" s="117">
        <v>185439.84</v>
      </c>
      <c r="G352" s="101">
        <v>125738.44</v>
      </c>
      <c r="H352" s="117">
        <v>142834.9</v>
      </c>
      <c r="I352" s="101">
        <v>262737.96999999997</v>
      </c>
      <c r="J352" s="117">
        <v>148472.76999999999</v>
      </c>
      <c r="K352" s="101">
        <f>IFERROR(VLOOKUP($A352,'SQL Results'!$A:$B,2,0),0)</f>
        <v>164885.24</v>
      </c>
      <c r="L352" s="117"/>
      <c r="M352" s="101"/>
      <c r="N352" s="117"/>
    </row>
    <row r="353" spans="1:14" s="13" customFormat="1" x14ac:dyDescent="0.25">
      <c r="A353" s="104" t="s">
        <v>1102</v>
      </c>
      <c r="B353" s="105" t="s">
        <v>1101</v>
      </c>
      <c r="C353" s="101">
        <f>IFERROR(VLOOKUP(A353,'[1]Exportar Planilha'!$A$2:$B$882,2,FALSE),0)</f>
        <v>3770345.19</v>
      </c>
      <c r="D353" s="117">
        <v>3155420.05</v>
      </c>
      <c r="E353" s="101">
        <v>3506787.65</v>
      </c>
      <c r="F353" s="117">
        <v>3423285.33</v>
      </c>
      <c r="G353" s="101">
        <v>2866414.94</v>
      </c>
      <c r="H353" s="117">
        <v>2474544.13</v>
      </c>
      <c r="I353" s="101">
        <v>2373869.5499999998</v>
      </c>
      <c r="J353" s="117">
        <v>2155471.14</v>
      </c>
      <c r="K353" s="101">
        <f>IFERROR(VLOOKUP($A353,'SQL Results'!$A:$B,2,0),0)</f>
        <v>2450592.67</v>
      </c>
      <c r="L353" s="117"/>
      <c r="M353" s="101"/>
      <c r="N353" s="117"/>
    </row>
    <row r="354" spans="1:14" s="13" customFormat="1" x14ac:dyDescent="0.25">
      <c r="A354" s="104" t="s">
        <v>1105</v>
      </c>
      <c r="B354" s="105" t="s">
        <v>1104</v>
      </c>
      <c r="C354" s="101">
        <f>IFERROR(VLOOKUP(A354,'[1]Exportar Planilha'!$A$2:$B$882,2,FALSE),0)</f>
        <v>34756.400000000001</v>
      </c>
      <c r="D354" s="117">
        <v>28438.85</v>
      </c>
      <c r="E354" s="101">
        <v>23247.95</v>
      </c>
      <c r="F354" s="117">
        <v>27267.46</v>
      </c>
      <c r="G354" s="101">
        <v>12286.18</v>
      </c>
      <c r="H354" s="117">
        <v>24237.72</v>
      </c>
      <c r="I354" s="101">
        <v>20370.2</v>
      </c>
      <c r="J354" s="117">
        <v>18550.91</v>
      </c>
      <c r="K354" s="101">
        <f>IFERROR(VLOOKUP($A354,'SQL Results'!$A:$B,2,0),0)</f>
        <v>39143.269999999997</v>
      </c>
      <c r="L354" s="117"/>
      <c r="M354" s="101"/>
      <c r="N354" s="117"/>
    </row>
    <row r="355" spans="1:14" s="13" customFormat="1" x14ac:dyDescent="0.25">
      <c r="A355" s="104" t="s">
        <v>1108</v>
      </c>
      <c r="B355" s="105" t="s">
        <v>1107</v>
      </c>
      <c r="C355" s="101">
        <f>IFERROR(VLOOKUP(A355,'[1]Exportar Planilha'!$A$2:$B$882,2,FALSE),0)</f>
        <v>376951.43</v>
      </c>
      <c r="D355" s="117">
        <v>310154.71999999997</v>
      </c>
      <c r="E355" s="101">
        <v>264297.81</v>
      </c>
      <c r="F355" s="117">
        <v>305228.23</v>
      </c>
      <c r="G355" s="101">
        <v>318740.46000000002</v>
      </c>
      <c r="H355" s="117">
        <v>307794.28999999998</v>
      </c>
      <c r="I355" s="101">
        <v>267533.68</v>
      </c>
      <c r="J355" s="117">
        <v>223940.21</v>
      </c>
      <c r="K355" s="101">
        <f>IFERROR(VLOOKUP($A355,'SQL Results'!$A:$B,2,0),0)</f>
        <v>185478.02</v>
      </c>
      <c r="L355" s="117"/>
      <c r="M355" s="101"/>
      <c r="N355" s="117"/>
    </row>
    <row r="356" spans="1:14" s="13" customFormat="1" x14ac:dyDescent="0.25">
      <c r="A356" s="104" t="s">
        <v>1113</v>
      </c>
      <c r="B356" s="105" t="s">
        <v>1112</v>
      </c>
      <c r="C356" s="101">
        <f>IFERROR(VLOOKUP(A356,'[1]Exportar Planilha'!$A$2:$B$882,2,FALSE),0)</f>
        <v>617945.66</v>
      </c>
      <c r="D356" s="117">
        <v>606497.31999999995</v>
      </c>
      <c r="E356" s="101">
        <v>500245.98</v>
      </c>
      <c r="F356" s="117">
        <v>620790.44999999995</v>
      </c>
      <c r="G356" s="101">
        <v>492651.73</v>
      </c>
      <c r="H356" s="117">
        <v>569465.18999999994</v>
      </c>
      <c r="I356" s="101">
        <v>547659.15</v>
      </c>
      <c r="J356" s="117">
        <v>567836.29</v>
      </c>
      <c r="K356" s="101">
        <f>IFERROR(VLOOKUP($A356,'SQL Results'!$A:$B,2,0),0)</f>
        <v>545975.75</v>
      </c>
      <c r="L356" s="117"/>
      <c r="M356" s="101"/>
      <c r="N356" s="117"/>
    </row>
    <row r="357" spans="1:14" s="13" customFormat="1" x14ac:dyDescent="0.25">
      <c r="A357" s="104" t="s">
        <v>1116</v>
      </c>
      <c r="B357" s="105" t="s">
        <v>1115</v>
      </c>
      <c r="C357" s="101">
        <f>IFERROR(VLOOKUP(A357,'[1]Exportar Planilha'!$A$2:$B$882,2,FALSE),0)</f>
        <v>5475993.7699999996</v>
      </c>
      <c r="D357" s="117">
        <v>5445081.7999999998</v>
      </c>
      <c r="E357" s="101">
        <v>4873629.3899999997</v>
      </c>
      <c r="F357" s="117">
        <v>5530622.0999999996</v>
      </c>
      <c r="G357" s="101">
        <v>4947233.09</v>
      </c>
      <c r="H357" s="117">
        <v>4925033.0999999996</v>
      </c>
      <c r="I357" s="101">
        <v>4715404.82</v>
      </c>
      <c r="J357" s="117">
        <v>4642329.2300000004</v>
      </c>
      <c r="K357" s="101">
        <f>IFERROR(VLOOKUP($A357,'SQL Results'!$A:$B,2,0),0)</f>
        <v>5454597.46</v>
      </c>
      <c r="L357" s="117"/>
      <c r="M357" s="101"/>
      <c r="N357" s="117"/>
    </row>
    <row r="358" spans="1:14" s="13" customFormat="1" x14ac:dyDescent="0.25">
      <c r="A358" s="104" t="s">
        <v>1119</v>
      </c>
      <c r="B358" s="105" t="s">
        <v>1118</v>
      </c>
      <c r="C358" s="101">
        <f>IFERROR(VLOOKUP(A358,'[1]Exportar Planilha'!$A$2:$B$882,2,FALSE),0)</f>
        <v>240929.58</v>
      </c>
      <c r="D358" s="117">
        <v>255899.12</v>
      </c>
      <c r="E358" s="101">
        <v>236886.55</v>
      </c>
      <c r="F358" s="117">
        <v>375861.58</v>
      </c>
      <c r="G358" s="101">
        <v>258990.38</v>
      </c>
      <c r="H358" s="117">
        <v>317467.65000000002</v>
      </c>
      <c r="I358" s="101">
        <v>305010.74</v>
      </c>
      <c r="J358" s="117">
        <v>298753.34000000003</v>
      </c>
      <c r="K358" s="101">
        <f>IFERROR(VLOOKUP($A358,'SQL Results'!$A:$B,2,0),0)</f>
        <v>331562.89</v>
      </c>
      <c r="L358" s="117"/>
      <c r="M358" s="101"/>
      <c r="N358" s="117"/>
    </row>
    <row r="359" spans="1:14" s="13" customFormat="1" x14ac:dyDescent="0.25">
      <c r="A359" s="104" t="s">
        <v>1122</v>
      </c>
      <c r="B359" s="105" t="s">
        <v>1123</v>
      </c>
      <c r="C359" s="101">
        <f>IFERROR(VLOOKUP(A359,'[1]Exportar Planilha'!$A$2:$B$882,2,FALSE),0)</f>
        <v>550280.69999999995</v>
      </c>
      <c r="D359" s="117">
        <v>949734.68</v>
      </c>
      <c r="E359" s="101">
        <v>826912.8</v>
      </c>
      <c r="F359" s="117">
        <v>1045500.17</v>
      </c>
      <c r="G359" s="101">
        <v>1164767.8400000001</v>
      </c>
      <c r="H359" s="117">
        <v>689014.98</v>
      </c>
      <c r="I359" s="101">
        <v>720047.2</v>
      </c>
      <c r="J359" s="117">
        <v>1045916.51</v>
      </c>
      <c r="K359" s="101">
        <f>IFERROR(VLOOKUP($A359,'SQL Results'!$A:$B,2,0),0)</f>
        <v>1375951.04</v>
      </c>
      <c r="L359" s="117"/>
      <c r="M359" s="101"/>
      <c r="N359" s="117"/>
    </row>
    <row r="360" spans="1:14" s="13" customFormat="1" x14ac:dyDescent="0.25">
      <c r="A360" s="104" t="s">
        <v>1124</v>
      </c>
      <c r="B360" s="105" t="s">
        <v>1125</v>
      </c>
      <c r="C360" s="101">
        <f>IFERROR(VLOOKUP(A360,'[1]Exportar Planilha'!$A$2:$B$882,2,FALSE),0)</f>
        <v>293637.59000000003</v>
      </c>
      <c r="D360" s="117">
        <v>221575.92</v>
      </c>
      <c r="E360" s="101">
        <v>392453.4</v>
      </c>
      <c r="F360" s="117">
        <v>247346.61</v>
      </c>
      <c r="G360" s="101">
        <v>273137.98</v>
      </c>
      <c r="H360" s="117">
        <v>292039.17</v>
      </c>
      <c r="I360" s="101">
        <v>257787.19</v>
      </c>
      <c r="J360" s="117">
        <v>235310.82</v>
      </c>
      <c r="K360" s="101">
        <f>IFERROR(VLOOKUP($A360,'SQL Results'!$A:$B,2,0),0)</f>
        <v>395343.96</v>
      </c>
      <c r="L360" s="117"/>
      <c r="M360" s="101"/>
      <c r="N360" s="117"/>
    </row>
    <row r="361" spans="1:14" s="13" customFormat="1" ht="30" x14ac:dyDescent="0.25">
      <c r="A361" s="104" t="s">
        <v>1126</v>
      </c>
      <c r="B361" s="105" t="s">
        <v>1127</v>
      </c>
      <c r="C361" s="101">
        <f>IFERROR(VLOOKUP(A361,'[1]Exportar Planilha'!$A$2:$B$882,2,FALSE),0)</f>
        <v>413962.15</v>
      </c>
      <c r="D361" s="117">
        <v>537385.43000000005</v>
      </c>
      <c r="E361" s="101">
        <v>472140.99</v>
      </c>
      <c r="F361" s="117">
        <v>561241.51</v>
      </c>
      <c r="G361" s="101">
        <v>401382</v>
      </c>
      <c r="H361" s="117">
        <v>447711.78</v>
      </c>
      <c r="I361" s="101">
        <v>448890.25</v>
      </c>
      <c r="J361" s="117">
        <v>447244.91</v>
      </c>
      <c r="K361" s="101">
        <f>IFERROR(VLOOKUP($A361,'SQL Results'!$A:$B,2,0),0)</f>
        <v>436089.59999999998</v>
      </c>
      <c r="L361" s="117"/>
      <c r="M361" s="101"/>
      <c r="N361" s="117"/>
    </row>
    <row r="362" spans="1:14" s="13" customFormat="1" ht="30" x14ac:dyDescent="0.25">
      <c r="A362" s="104" t="s">
        <v>1128</v>
      </c>
      <c r="B362" s="105" t="s">
        <v>1129</v>
      </c>
      <c r="C362" s="101">
        <f>IFERROR(VLOOKUP(A362,'[1]Exportar Planilha'!$A$2:$B$882,2,FALSE),0)</f>
        <v>742106.52</v>
      </c>
      <c r="D362" s="117">
        <v>884602.87</v>
      </c>
      <c r="E362" s="101">
        <v>724102.56</v>
      </c>
      <c r="F362" s="117">
        <v>808767.46</v>
      </c>
      <c r="G362" s="101">
        <v>671899.25</v>
      </c>
      <c r="H362" s="117">
        <v>727580.95</v>
      </c>
      <c r="I362" s="101">
        <v>853149.47</v>
      </c>
      <c r="J362" s="117">
        <v>710550.15</v>
      </c>
      <c r="K362" s="101">
        <f>IFERROR(VLOOKUP($A362,'SQL Results'!$A:$B,2,0),0)</f>
        <v>772705.81</v>
      </c>
      <c r="L362" s="117"/>
      <c r="M362" s="101"/>
      <c r="N362" s="117"/>
    </row>
    <row r="363" spans="1:14" s="13" customFormat="1" x14ac:dyDescent="0.25">
      <c r="A363" s="104" t="s">
        <v>1134</v>
      </c>
      <c r="B363" s="105" t="s">
        <v>1133</v>
      </c>
      <c r="C363" s="101">
        <f>IFERROR(VLOOKUP(A363,'[1]Exportar Planilha'!$A$2:$B$882,2,FALSE),0)</f>
        <v>466550.02</v>
      </c>
      <c r="D363" s="117">
        <v>322183.96999999997</v>
      </c>
      <c r="E363" s="101">
        <v>371485.73</v>
      </c>
      <c r="F363" s="117">
        <v>271399.62</v>
      </c>
      <c r="G363" s="101">
        <v>274333.28000000003</v>
      </c>
      <c r="H363" s="117">
        <v>372200.14</v>
      </c>
      <c r="I363" s="101">
        <v>436691.77</v>
      </c>
      <c r="J363" s="117">
        <v>200350.39</v>
      </c>
      <c r="K363" s="101">
        <f>IFERROR(VLOOKUP($A363,'SQL Results'!$A:$B,2,0),0)</f>
        <v>186821.64</v>
      </c>
      <c r="L363" s="117"/>
      <c r="M363" s="101"/>
      <c r="N363" s="117"/>
    </row>
    <row r="364" spans="1:14" s="13" customFormat="1" x14ac:dyDescent="0.25">
      <c r="A364" s="104" t="s">
        <v>1137</v>
      </c>
      <c r="B364" s="105" t="s">
        <v>1136</v>
      </c>
      <c r="C364" s="101">
        <f>IFERROR(VLOOKUP(A364,'[1]Exportar Planilha'!$A$2:$B$882,2,FALSE),0)</f>
        <v>935965.8</v>
      </c>
      <c r="D364" s="117">
        <v>473437.96</v>
      </c>
      <c r="E364" s="101">
        <v>86720.09</v>
      </c>
      <c r="F364" s="117">
        <v>542891.29</v>
      </c>
      <c r="G364" s="101">
        <v>74883.05</v>
      </c>
      <c r="H364" s="117">
        <v>748444.77</v>
      </c>
      <c r="I364" s="101">
        <v>274859.24</v>
      </c>
      <c r="J364" s="117">
        <v>505169.32</v>
      </c>
      <c r="K364" s="101">
        <f>IFERROR(VLOOKUP($A364,'SQL Results'!$A:$B,2,0),0)</f>
        <v>71245.77</v>
      </c>
      <c r="L364" s="117"/>
      <c r="M364" s="101"/>
      <c r="N364" s="117"/>
    </row>
    <row r="365" spans="1:14" s="13" customFormat="1" x14ac:dyDescent="0.25">
      <c r="A365" s="104" t="s">
        <v>1140</v>
      </c>
      <c r="B365" s="105" t="s">
        <v>1139</v>
      </c>
      <c r="C365" s="101">
        <f>IFERROR(VLOOKUP(A365,'[1]Exportar Planilha'!$A$2:$B$882,2,FALSE),0)</f>
        <v>71426.37</v>
      </c>
      <c r="D365" s="117">
        <v>59184.08</v>
      </c>
      <c r="E365" s="101">
        <v>76906.759999999995</v>
      </c>
      <c r="F365" s="117">
        <v>164675.48000000001</v>
      </c>
      <c r="G365" s="101">
        <v>54878.66</v>
      </c>
      <c r="H365" s="117">
        <v>53350.76</v>
      </c>
      <c r="I365" s="101">
        <v>31399.21</v>
      </c>
      <c r="J365" s="117">
        <v>47889.25</v>
      </c>
      <c r="K365" s="101">
        <f>IFERROR(VLOOKUP($A365,'SQL Results'!$A:$B,2,0),0)</f>
        <v>59470.41</v>
      </c>
      <c r="L365" s="117"/>
      <c r="M365" s="101"/>
      <c r="N365" s="117"/>
    </row>
    <row r="366" spans="1:14" s="13" customFormat="1" x14ac:dyDescent="0.25">
      <c r="A366" s="104" t="s">
        <v>1144</v>
      </c>
      <c r="B366" s="105" t="s">
        <v>1142</v>
      </c>
      <c r="C366" s="101">
        <f>IFERROR(VLOOKUP(A366,'[1]Exportar Planilha'!$A$2:$B$882,2,FALSE),0)</f>
        <v>1711891.52</v>
      </c>
      <c r="D366" s="117">
        <v>1872516.76</v>
      </c>
      <c r="E366" s="101">
        <v>1908995.15</v>
      </c>
      <c r="F366" s="117">
        <v>2553717.65</v>
      </c>
      <c r="G366" s="101">
        <v>1818708.16</v>
      </c>
      <c r="H366" s="117">
        <v>2341784.46</v>
      </c>
      <c r="I366" s="101">
        <v>1547865.47</v>
      </c>
      <c r="J366" s="117">
        <v>1639262.15</v>
      </c>
      <c r="K366" s="101">
        <f>IFERROR(VLOOKUP($A366,'SQL Results'!$A:$B,2,0),0)</f>
        <v>1666882.51</v>
      </c>
      <c r="L366" s="117"/>
      <c r="M366" s="101"/>
      <c r="N366" s="117"/>
    </row>
    <row r="367" spans="1:14" s="13" customFormat="1" ht="30" x14ac:dyDescent="0.25">
      <c r="A367" s="104" t="s">
        <v>1148</v>
      </c>
      <c r="B367" s="105" t="s">
        <v>1149</v>
      </c>
      <c r="C367" s="101">
        <f>IFERROR(VLOOKUP(A367,'[1]Exportar Planilha'!$A$2:$B$882,2,FALSE),0)</f>
        <v>146327</v>
      </c>
      <c r="D367" s="117">
        <v>138289.66</v>
      </c>
      <c r="E367" s="101">
        <v>154390.31</v>
      </c>
      <c r="F367" s="117">
        <v>156426.20000000001</v>
      </c>
      <c r="G367" s="101">
        <v>142714.67000000001</v>
      </c>
      <c r="H367" s="117">
        <v>165779.85999999999</v>
      </c>
      <c r="I367" s="101">
        <v>192710.39</v>
      </c>
      <c r="J367" s="117">
        <v>201901.87</v>
      </c>
      <c r="K367" s="101">
        <f>IFERROR(VLOOKUP($A367,'SQL Results'!$A:$B,2,0),0)</f>
        <v>268052.95</v>
      </c>
      <c r="L367" s="117"/>
      <c r="M367" s="101"/>
      <c r="N367" s="117"/>
    </row>
    <row r="368" spans="1:14" s="13" customFormat="1" x14ac:dyDescent="0.25">
      <c r="A368" s="104" t="s">
        <v>1150</v>
      </c>
      <c r="B368" s="105" t="s">
        <v>1151</v>
      </c>
      <c r="C368" s="101">
        <f>IFERROR(VLOOKUP(A368,'[1]Exportar Planilha'!$A$2:$B$882,2,FALSE),0)</f>
        <v>311342.83</v>
      </c>
      <c r="D368" s="117">
        <v>241277.91</v>
      </c>
      <c r="E368" s="101">
        <v>355036.51</v>
      </c>
      <c r="F368" s="117">
        <v>456915.25</v>
      </c>
      <c r="G368" s="101">
        <v>337167.81</v>
      </c>
      <c r="H368" s="117">
        <v>361600.92</v>
      </c>
      <c r="I368" s="101">
        <v>305897.84000000003</v>
      </c>
      <c r="J368" s="117">
        <v>388746.2</v>
      </c>
      <c r="K368" s="101">
        <f>IFERROR(VLOOKUP($A368,'SQL Results'!$A:$B,2,0),0)</f>
        <v>369606.61</v>
      </c>
      <c r="L368" s="117"/>
      <c r="M368" s="101"/>
      <c r="N368" s="117"/>
    </row>
    <row r="369" spans="1:14" s="13" customFormat="1" x14ac:dyDescent="0.25">
      <c r="A369" s="104" t="s">
        <v>1152</v>
      </c>
      <c r="B369" s="105" t="s">
        <v>1153</v>
      </c>
      <c r="C369" s="101">
        <f>IFERROR(VLOOKUP(A369,'[1]Exportar Planilha'!$A$2:$B$882,2,FALSE),0)</f>
        <v>716171.47</v>
      </c>
      <c r="D369" s="117">
        <v>969852.82</v>
      </c>
      <c r="E369" s="101">
        <v>507600.2</v>
      </c>
      <c r="F369" s="117">
        <v>672000.96</v>
      </c>
      <c r="G369" s="101">
        <v>467988.6</v>
      </c>
      <c r="H369" s="117">
        <v>387451.72</v>
      </c>
      <c r="I369" s="101">
        <v>346374.22</v>
      </c>
      <c r="J369" s="117">
        <v>430219.64</v>
      </c>
      <c r="K369" s="101">
        <f>IFERROR(VLOOKUP($A369,'SQL Results'!$A:$B,2,0),0)</f>
        <v>374695.87</v>
      </c>
      <c r="L369" s="117"/>
      <c r="M369" s="101"/>
      <c r="N369" s="117"/>
    </row>
    <row r="370" spans="1:14" s="13" customFormat="1" x14ac:dyDescent="0.25">
      <c r="A370" s="104" t="s">
        <v>1154</v>
      </c>
      <c r="B370" s="105" t="s">
        <v>1155</v>
      </c>
      <c r="C370" s="101">
        <f>IFERROR(VLOOKUP(A370,'[1]Exportar Planilha'!$A$2:$B$882,2,FALSE),0)</f>
        <v>0</v>
      </c>
      <c r="D370" s="117">
        <v>0</v>
      </c>
      <c r="E370" s="101">
        <v>0</v>
      </c>
      <c r="F370" s="117">
        <v>0</v>
      </c>
      <c r="G370" s="101">
        <v>0</v>
      </c>
      <c r="H370" s="117">
        <v>0</v>
      </c>
      <c r="I370" s="101">
        <v>0</v>
      </c>
      <c r="J370" s="117">
        <v>0</v>
      </c>
      <c r="K370" s="101">
        <f>IFERROR(VLOOKUP($A370,'SQL Results'!$A:$B,2,0),0)</f>
        <v>0</v>
      </c>
      <c r="L370" s="117"/>
      <c r="M370" s="101"/>
      <c r="N370" s="117"/>
    </row>
    <row r="371" spans="1:14" s="13" customFormat="1" x14ac:dyDescent="0.25">
      <c r="A371" s="104" t="s">
        <v>1156</v>
      </c>
      <c r="B371" s="105" t="s">
        <v>1157</v>
      </c>
      <c r="C371" s="101">
        <f>IFERROR(VLOOKUP(A371,'[1]Exportar Planilha'!$A$2:$B$882,2,FALSE),0)</f>
        <v>220346.07</v>
      </c>
      <c r="D371" s="117">
        <v>244493.62</v>
      </c>
      <c r="E371" s="101">
        <v>207774.7</v>
      </c>
      <c r="F371" s="117">
        <v>287622.34000000003</v>
      </c>
      <c r="G371" s="101">
        <v>285768.68</v>
      </c>
      <c r="H371" s="117">
        <v>272245.71000000002</v>
      </c>
      <c r="I371" s="101">
        <v>270235.51</v>
      </c>
      <c r="J371" s="117">
        <v>271924.98</v>
      </c>
      <c r="K371" s="101">
        <f>IFERROR(VLOOKUP($A371,'SQL Results'!$A:$B,2,0),0)</f>
        <v>251281.58</v>
      </c>
      <c r="L371" s="117"/>
      <c r="M371" s="101"/>
      <c r="N371" s="117"/>
    </row>
    <row r="372" spans="1:14" s="13" customFormat="1" ht="30" x14ac:dyDescent="0.25">
      <c r="A372" s="104" t="s">
        <v>1158</v>
      </c>
      <c r="B372" s="105" t="s">
        <v>1159</v>
      </c>
      <c r="C372" s="101">
        <f>IFERROR(VLOOKUP(A372,'[1]Exportar Planilha'!$A$2:$B$882,2,FALSE),0)</f>
        <v>599483.25</v>
      </c>
      <c r="D372" s="117">
        <v>574290.96</v>
      </c>
      <c r="E372" s="101">
        <v>562906.02</v>
      </c>
      <c r="F372" s="117">
        <v>632854.24</v>
      </c>
      <c r="G372" s="101">
        <v>552428.39</v>
      </c>
      <c r="H372" s="117">
        <v>600252.02</v>
      </c>
      <c r="I372" s="101">
        <v>673788.98</v>
      </c>
      <c r="J372" s="117">
        <v>569925.37</v>
      </c>
      <c r="K372" s="101">
        <f>IFERROR(VLOOKUP($A372,'SQL Results'!$A:$B,2,0),0)</f>
        <v>775986.61</v>
      </c>
      <c r="L372" s="117"/>
      <c r="M372" s="101"/>
      <c r="N372" s="117"/>
    </row>
    <row r="373" spans="1:14" s="13" customFormat="1" x14ac:dyDescent="0.25">
      <c r="A373" s="104" t="s">
        <v>1164</v>
      </c>
      <c r="B373" s="105" t="s">
        <v>1163</v>
      </c>
      <c r="C373" s="101">
        <f>IFERROR(VLOOKUP(A373,'[1]Exportar Planilha'!$A$2:$B$882,2,FALSE),0)</f>
        <v>489992.83</v>
      </c>
      <c r="D373" s="117">
        <v>513879.77</v>
      </c>
      <c r="E373" s="101">
        <v>325188.93</v>
      </c>
      <c r="F373" s="117">
        <v>470740.66</v>
      </c>
      <c r="G373" s="101">
        <v>372430.72</v>
      </c>
      <c r="H373" s="117">
        <v>382980.67</v>
      </c>
      <c r="I373" s="101">
        <v>425782.8</v>
      </c>
      <c r="J373" s="117">
        <v>356404.61</v>
      </c>
      <c r="K373" s="101">
        <f>IFERROR(VLOOKUP($A373,'SQL Results'!$A:$B,2,0),0)</f>
        <v>340972.77</v>
      </c>
      <c r="L373" s="117"/>
      <c r="M373" s="101"/>
      <c r="N373" s="117"/>
    </row>
    <row r="374" spans="1:14" s="13" customFormat="1" x14ac:dyDescent="0.25">
      <c r="A374" s="104" t="s">
        <v>1166</v>
      </c>
      <c r="B374" s="105" t="s">
        <v>1167</v>
      </c>
      <c r="C374" s="101">
        <f>IFERROR(VLOOKUP(A374,'[1]Exportar Planilha'!$A$2:$B$882,2,FALSE),0)</f>
        <v>1166239.26</v>
      </c>
      <c r="D374" s="117">
        <v>1203040.3999999999</v>
      </c>
      <c r="E374" s="101">
        <v>1067537.1100000001</v>
      </c>
      <c r="F374" s="117">
        <v>1204618.55</v>
      </c>
      <c r="G374" s="101">
        <v>971225.18</v>
      </c>
      <c r="H374" s="117">
        <v>1127642.57</v>
      </c>
      <c r="I374" s="101">
        <v>1084700.56</v>
      </c>
      <c r="J374" s="117">
        <v>968908.59</v>
      </c>
      <c r="K374" s="101">
        <f>IFERROR(VLOOKUP($A374,'SQL Results'!$A:$B,2,0),0)</f>
        <v>1082973.1200000001</v>
      </c>
      <c r="L374" s="117"/>
      <c r="M374" s="101"/>
      <c r="N374" s="117"/>
    </row>
    <row r="375" spans="1:14" s="13" customFormat="1" ht="30" x14ac:dyDescent="0.25">
      <c r="A375" s="104" t="s">
        <v>1168</v>
      </c>
      <c r="B375" s="105" t="s">
        <v>1169</v>
      </c>
      <c r="C375" s="101">
        <f>IFERROR(VLOOKUP(A375,'[1]Exportar Planilha'!$A$2:$B$882,2,FALSE),0)</f>
        <v>69591.91</v>
      </c>
      <c r="D375" s="117">
        <v>72084.009999999995</v>
      </c>
      <c r="E375" s="101">
        <v>68140.53</v>
      </c>
      <c r="F375" s="117">
        <v>79590.86</v>
      </c>
      <c r="G375" s="101">
        <v>68345.279999999999</v>
      </c>
      <c r="H375" s="117">
        <v>111608.79</v>
      </c>
      <c r="I375" s="101">
        <v>113626.88</v>
      </c>
      <c r="J375" s="117">
        <v>77122.100000000006</v>
      </c>
      <c r="K375" s="101">
        <f>IFERROR(VLOOKUP($A375,'SQL Results'!$A:$B,2,0),0)</f>
        <v>85628.4</v>
      </c>
      <c r="L375" s="117"/>
      <c r="M375" s="101"/>
      <c r="N375" s="117"/>
    </row>
    <row r="376" spans="1:14" s="13" customFormat="1" x14ac:dyDescent="0.25">
      <c r="A376" s="104" t="s">
        <v>1172</v>
      </c>
      <c r="B376" s="105" t="s">
        <v>1173</v>
      </c>
      <c r="C376" s="101">
        <f>IFERROR(VLOOKUP(A376,'[1]Exportar Planilha'!$A$2:$B$882,2,FALSE),0)</f>
        <v>211119.34</v>
      </c>
      <c r="D376" s="117">
        <v>167593.54</v>
      </c>
      <c r="E376" s="101">
        <v>184075.15</v>
      </c>
      <c r="F376" s="117">
        <v>257915.51999999999</v>
      </c>
      <c r="G376" s="101">
        <v>290143.71000000002</v>
      </c>
      <c r="H376" s="117">
        <v>236332.32</v>
      </c>
      <c r="I376" s="101">
        <v>312061.17</v>
      </c>
      <c r="J376" s="117">
        <v>145087.04999999999</v>
      </c>
      <c r="K376" s="101">
        <f>IFERROR(VLOOKUP($A376,'SQL Results'!$A:$B,2,0),0)</f>
        <v>259993.93</v>
      </c>
      <c r="L376" s="117"/>
      <c r="M376" s="101"/>
      <c r="N376" s="117"/>
    </row>
    <row r="377" spans="1:14" s="13" customFormat="1" x14ac:dyDescent="0.25">
      <c r="A377" s="104" t="s">
        <v>1174</v>
      </c>
      <c r="B377" s="105" t="s">
        <v>1171</v>
      </c>
      <c r="C377" s="101">
        <f>IFERROR(VLOOKUP(A377,'[1]Exportar Planilha'!$A$2:$B$882,2,FALSE),0)</f>
        <v>80069.279999999999</v>
      </c>
      <c r="D377" s="117">
        <v>131699.35999999999</v>
      </c>
      <c r="E377" s="101">
        <v>142160.24</v>
      </c>
      <c r="F377" s="117">
        <v>161028.5</v>
      </c>
      <c r="G377" s="101">
        <v>157066.07</v>
      </c>
      <c r="H377" s="117">
        <v>175640.69</v>
      </c>
      <c r="I377" s="101">
        <v>212558.67</v>
      </c>
      <c r="J377" s="117">
        <v>198236.79999999999</v>
      </c>
      <c r="K377" s="101">
        <f>IFERROR(VLOOKUP($A377,'SQL Results'!$A:$B,2,0),0)</f>
        <v>185339.05</v>
      </c>
      <c r="L377" s="117"/>
      <c r="M377" s="101"/>
      <c r="N377" s="117"/>
    </row>
    <row r="378" spans="1:14" s="13" customFormat="1" x14ac:dyDescent="0.25">
      <c r="A378" s="104" t="s">
        <v>1178</v>
      </c>
      <c r="B378" s="105" t="s">
        <v>1179</v>
      </c>
      <c r="C378" s="101">
        <f>IFERROR(VLOOKUP(A378,'[1]Exportar Planilha'!$A$2:$B$882,2,FALSE),0)</f>
        <v>295.2</v>
      </c>
      <c r="D378" s="117">
        <v>402.87</v>
      </c>
      <c r="E378" s="101">
        <v>61.46</v>
      </c>
      <c r="F378" s="117">
        <v>2631.3</v>
      </c>
      <c r="G378" s="101">
        <v>452.18</v>
      </c>
      <c r="H378" s="117">
        <v>816.69</v>
      </c>
      <c r="I378" s="101">
        <v>345.14</v>
      </c>
      <c r="J378" s="117">
        <v>112.53</v>
      </c>
      <c r="K378" s="101">
        <f>IFERROR(VLOOKUP($A378,'SQL Results'!$A:$B,2,0),0)</f>
        <v>631</v>
      </c>
      <c r="L378" s="117"/>
      <c r="M378" s="101"/>
      <c r="N378" s="117"/>
    </row>
    <row r="379" spans="1:14" s="13" customFormat="1" x14ac:dyDescent="0.25">
      <c r="A379" s="104" t="s">
        <v>1180</v>
      </c>
      <c r="B379" s="105" t="s">
        <v>1181</v>
      </c>
      <c r="C379" s="101">
        <f>IFERROR(VLOOKUP(A379,'[1]Exportar Planilha'!$A$2:$B$882,2,FALSE),0)</f>
        <v>0</v>
      </c>
      <c r="D379" s="117">
        <v>0</v>
      </c>
      <c r="E379" s="101">
        <v>0</v>
      </c>
      <c r="F379" s="117">
        <v>0</v>
      </c>
      <c r="G379" s="101">
        <v>0</v>
      </c>
      <c r="H379" s="117">
        <v>0</v>
      </c>
      <c r="I379" s="101">
        <v>0</v>
      </c>
      <c r="J379" s="117">
        <v>0</v>
      </c>
      <c r="K379" s="101">
        <f>IFERROR(VLOOKUP($A379,'SQL Results'!$A:$B,2,0),0)</f>
        <v>0</v>
      </c>
      <c r="L379" s="117"/>
      <c r="M379" s="101"/>
      <c r="N379" s="117"/>
    </row>
    <row r="380" spans="1:14" s="13" customFormat="1" ht="30" x14ac:dyDescent="0.25">
      <c r="A380" s="104" t="s">
        <v>1182</v>
      </c>
      <c r="B380" s="105" t="s">
        <v>1183</v>
      </c>
      <c r="C380" s="101">
        <f>IFERROR(VLOOKUP(A380,'[1]Exportar Planilha'!$A$2:$B$882,2,FALSE),0)</f>
        <v>8515.06</v>
      </c>
      <c r="D380" s="117">
        <v>7846.3</v>
      </c>
      <c r="E380" s="101">
        <v>6699.93</v>
      </c>
      <c r="F380" s="117">
        <v>17667.21</v>
      </c>
      <c r="G380" s="101">
        <v>14386.34</v>
      </c>
      <c r="H380" s="117">
        <v>15162.85</v>
      </c>
      <c r="I380" s="101">
        <v>9590.74</v>
      </c>
      <c r="J380" s="117">
        <v>9607.49</v>
      </c>
      <c r="K380" s="101">
        <f>IFERROR(VLOOKUP($A380,'SQL Results'!$A:$B,2,0),0)</f>
        <v>9536.2999999999993</v>
      </c>
      <c r="L380" s="117"/>
      <c r="M380" s="101"/>
      <c r="N380" s="117"/>
    </row>
    <row r="381" spans="1:14" s="13" customFormat="1" x14ac:dyDescent="0.25">
      <c r="A381" s="104" t="s">
        <v>1186</v>
      </c>
      <c r="B381" s="105" t="s">
        <v>1185</v>
      </c>
      <c r="C381" s="101">
        <f>IFERROR(VLOOKUP(A381,'[1]Exportar Planilha'!$A$2:$B$882,2,FALSE),0)</f>
        <v>322875.46000000002</v>
      </c>
      <c r="D381" s="117">
        <v>272660.96000000002</v>
      </c>
      <c r="E381" s="101">
        <v>244314.72</v>
      </c>
      <c r="F381" s="117">
        <v>197673.66</v>
      </c>
      <c r="G381" s="101">
        <v>232266.04</v>
      </c>
      <c r="H381" s="117">
        <v>395721.15</v>
      </c>
      <c r="I381" s="101">
        <v>304838.38</v>
      </c>
      <c r="J381" s="117">
        <v>241751.28</v>
      </c>
      <c r="K381" s="101">
        <f>IFERROR(VLOOKUP($A381,'SQL Results'!$A:$B,2,0),0)</f>
        <v>265363.37</v>
      </c>
      <c r="L381" s="117"/>
      <c r="M381" s="101"/>
      <c r="N381" s="117"/>
    </row>
    <row r="382" spans="1:14" s="13" customFormat="1" ht="30" x14ac:dyDescent="0.25">
      <c r="A382" s="104" t="s">
        <v>1188</v>
      </c>
      <c r="B382" s="105" t="s">
        <v>1189</v>
      </c>
      <c r="C382" s="101">
        <f>IFERROR(VLOOKUP(A382,'[1]Exportar Planilha'!$A$2:$B$882,2,FALSE),0)</f>
        <v>15681.69</v>
      </c>
      <c r="D382" s="117">
        <v>20871.490000000002</v>
      </c>
      <c r="E382" s="101">
        <v>18782.32</v>
      </c>
      <c r="F382" s="117">
        <v>33406.839999999997</v>
      </c>
      <c r="G382" s="101">
        <v>13560.02</v>
      </c>
      <c r="H382" s="117">
        <v>13524.3</v>
      </c>
      <c r="I382" s="101">
        <v>17650.32</v>
      </c>
      <c r="J382" s="117">
        <v>9045.83</v>
      </c>
      <c r="K382" s="101">
        <f>IFERROR(VLOOKUP($A382,'SQL Results'!$A:$B,2,0),0)</f>
        <v>9521.4699999999993</v>
      </c>
      <c r="L382" s="117"/>
      <c r="M382" s="101"/>
      <c r="N382" s="117"/>
    </row>
    <row r="383" spans="1:14" s="13" customFormat="1" x14ac:dyDescent="0.25">
      <c r="A383" s="104" t="s">
        <v>1190</v>
      </c>
      <c r="B383" s="105" t="s">
        <v>1191</v>
      </c>
      <c r="C383" s="101">
        <f>IFERROR(VLOOKUP(A383,'[1]Exportar Planilha'!$A$2:$B$882,2,FALSE),0)</f>
        <v>0</v>
      </c>
      <c r="D383" s="117">
        <v>0</v>
      </c>
      <c r="E383" s="101">
        <v>0</v>
      </c>
      <c r="F383" s="117">
        <v>0</v>
      </c>
      <c r="G383" s="101">
        <v>0</v>
      </c>
      <c r="H383" s="117">
        <v>0</v>
      </c>
      <c r="I383" s="101">
        <v>0</v>
      </c>
      <c r="J383" s="117">
        <v>0</v>
      </c>
      <c r="K383" s="101">
        <f>IFERROR(VLOOKUP($A383,'SQL Results'!$A:$B,2,0),0)</f>
        <v>0</v>
      </c>
      <c r="L383" s="117"/>
      <c r="M383" s="101"/>
      <c r="N383" s="117"/>
    </row>
    <row r="384" spans="1:14" s="13" customFormat="1" ht="30" x14ac:dyDescent="0.25">
      <c r="A384" s="104" t="s">
        <v>1192</v>
      </c>
      <c r="B384" s="105" t="s">
        <v>1193</v>
      </c>
      <c r="C384" s="101">
        <f>IFERROR(VLOOKUP(A384,'[1]Exportar Planilha'!$A$2:$B$882,2,FALSE),0)</f>
        <v>436671.37</v>
      </c>
      <c r="D384" s="117">
        <v>478917.5</v>
      </c>
      <c r="E384" s="101">
        <v>439448.08</v>
      </c>
      <c r="F384" s="117">
        <v>584890.41</v>
      </c>
      <c r="G384" s="101">
        <v>496425.14</v>
      </c>
      <c r="H384" s="117">
        <v>523642.83</v>
      </c>
      <c r="I384" s="101">
        <v>554016.81000000006</v>
      </c>
      <c r="J384" s="117">
        <v>491727.44</v>
      </c>
      <c r="K384" s="101">
        <f>IFERROR(VLOOKUP($A384,'SQL Results'!$A:$B,2,0),0)</f>
        <v>555299.57999999996</v>
      </c>
      <c r="L384" s="117"/>
      <c r="M384" s="101"/>
      <c r="N384" s="117"/>
    </row>
    <row r="385" spans="1:14" s="13" customFormat="1" x14ac:dyDescent="0.25">
      <c r="A385" s="104" t="s">
        <v>1199</v>
      </c>
      <c r="B385" s="105" t="s">
        <v>1198</v>
      </c>
      <c r="C385" s="101">
        <f>IFERROR(VLOOKUP(A385,'[1]Exportar Planilha'!$A$2:$B$882,2,FALSE),0)</f>
        <v>0</v>
      </c>
      <c r="D385" s="117">
        <v>0</v>
      </c>
      <c r="E385" s="101">
        <v>0</v>
      </c>
      <c r="F385" s="117">
        <v>0</v>
      </c>
      <c r="G385" s="101">
        <v>0</v>
      </c>
      <c r="H385" s="117">
        <v>0</v>
      </c>
      <c r="I385" s="101">
        <v>0</v>
      </c>
      <c r="J385" s="117">
        <v>0</v>
      </c>
      <c r="K385" s="101">
        <f>IFERROR(VLOOKUP($A385,'SQL Results'!$A:$B,2,0),0)</f>
        <v>0</v>
      </c>
      <c r="L385" s="117"/>
      <c r="M385" s="101"/>
      <c r="N385" s="117"/>
    </row>
    <row r="386" spans="1:14" s="13" customFormat="1" x14ac:dyDescent="0.25">
      <c r="A386" s="104" t="s">
        <v>1202</v>
      </c>
      <c r="B386" s="105" t="s">
        <v>1201</v>
      </c>
      <c r="C386" s="101">
        <f>IFERROR(VLOOKUP(A386,'[1]Exportar Planilha'!$A$2:$B$882,2,FALSE),0)</f>
        <v>0</v>
      </c>
      <c r="D386" s="117">
        <v>0</v>
      </c>
      <c r="E386" s="101">
        <v>0</v>
      </c>
      <c r="F386" s="117">
        <v>0</v>
      </c>
      <c r="G386" s="101">
        <v>0</v>
      </c>
      <c r="H386" s="117">
        <v>0</v>
      </c>
      <c r="I386" s="101">
        <v>0</v>
      </c>
      <c r="J386" s="117">
        <v>0</v>
      </c>
      <c r="K386" s="101">
        <f>IFERROR(VLOOKUP($A386,'SQL Results'!$A:$B,2,0),0)</f>
        <v>0</v>
      </c>
      <c r="L386" s="117"/>
      <c r="M386" s="101"/>
      <c r="N386" s="117"/>
    </row>
    <row r="387" spans="1:14" s="13" customFormat="1" x14ac:dyDescent="0.25">
      <c r="A387" s="104" t="s">
        <v>1207</v>
      </c>
      <c r="B387" s="105" t="s">
        <v>1206</v>
      </c>
      <c r="C387" s="101">
        <f>IFERROR(VLOOKUP(A387,'[1]Exportar Planilha'!$A$2:$B$882,2,FALSE),0)</f>
        <v>947244.38</v>
      </c>
      <c r="D387" s="117">
        <v>930915.93</v>
      </c>
      <c r="E387" s="101">
        <v>1008867.98</v>
      </c>
      <c r="F387" s="117">
        <v>1387357.96</v>
      </c>
      <c r="G387" s="101">
        <v>925090.08</v>
      </c>
      <c r="H387" s="117">
        <v>1190321.96</v>
      </c>
      <c r="I387" s="101">
        <v>1180147.73</v>
      </c>
      <c r="J387" s="117">
        <v>1099895.1499999999</v>
      </c>
      <c r="K387" s="101">
        <f>IFERROR(VLOOKUP($A387,'SQL Results'!$A:$B,2,0),0)</f>
        <v>1345970.8</v>
      </c>
      <c r="L387" s="117"/>
      <c r="M387" s="101"/>
      <c r="N387" s="117"/>
    </row>
    <row r="388" spans="1:14" s="13" customFormat="1" x14ac:dyDescent="0.25">
      <c r="A388" s="104" t="s">
        <v>1210</v>
      </c>
      <c r="B388" s="105" t="s">
        <v>1211</v>
      </c>
      <c r="C388" s="101">
        <f>IFERROR(VLOOKUP(A388,'[1]Exportar Planilha'!$A$2:$B$882,2,FALSE),0)</f>
        <v>412582.42</v>
      </c>
      <c r="D388" s="117">
        <v>1404312.07</v>
      </c>
      <c r="E388" s="101">
        <v>1302128.6299999999</v>
      </c>
      <c r="F388" s="117">
        <v>1551513.14</v>
      </c>
      <c r="G388" s="101">
        <v>1813867.9</v>
      </c>
      <c r="H388" s="117">
        <v>5251045.41</v>
      </c>
      <c r="I388" s="101">
        <v>1769906.62</v>
      </c>
      <c r="J388" s="117">
        <v>1771076.25</v>
      </c>
      <c r="K388" s="101">
        <f>IFERROR(VLOOKUP($A388,'SQL Results'!$A:$B,2,0),0)</f>
        <v>5147776.7300000004</v>
      </c>
      <c r="L388" s="117"/>
      <c r="M388" s="101"/>
      <c r="N388" s="117"/>
    </row>
    <row r="389" spans="1:14" s="13" customFormat="1" x14ac:dyDescent="0.25">
      <c r="A389" s="104" t="s">
        <v>1212</v>
      </c>
      <c r="B389" s="105" t="s">
        <v>1213</v>
      </c>
      <c r="C389" s="101">
        <f>IFERROR(VLOOKUP(A389,'[1]Exportar Planilha'!$A$2:$B$882,2,FALSE),0)</f>
        <v>0</v>
      </c>
      <c r="D389" s="117">
        <v>0</v>
      </c>
      <c r="E389" s="101">
        <v>0</v>
      </c>
      <c r="F389" s="117">
        <v>0</v>
      </c>
      <c r="G389" s="101">
        <v>0</v>
      </c>
      <c r="H389" s="117">
        <v>0</v>
      </c>
      <c r="I389" s="101">
        <v>0</v>
      </c>
      <c r="J389" s="117">
        <v>0</v>
      </c>
      <c r="K389" s="101">
        <f>IFERROR(VLOOKUP($A389,'SQL Results'!$A:$B,2,0),0)</f>
        <v>0</v>
      </c>
      <c r="L389" s="117"/>
      <c r="M389" s="101"/>
      <c r="N389" s="117"/>
    </row>
    <row r="390" spans="1:14" s="13" customFormat="1" x14ac:dyDescent="0.25">
      <c r="A390" s="104" t="s">
        <v>1216</v>
      </c>
      <c r="B390" s="105" t="s">
        <v>1217</v>
      </c>
      <c r="C390" s="101">
        <f>IFERROR(VLOOKUP(A390,'[1]Exportar Planilha'!$A$2:$B$882,2,FALSE),0)</f>
        <v>1334.5</v>
      </c>
      <c r="D390" s="117">
        <v>0</v>
      </c>
      <c r="E390" s="101">
        <v>0</v>
      </c>
      <c r="F390" s="117">
        <v>0</v>
      </c>
      <c r="G390" s="101">
        <v>0</v>
      </c>
      <c r="H390" s="117">
        <v>0</v>
      </c>
      <c r="I390" s="101">
        <v>0</v>
      </c>
      <c r="J390" s="117">
        <v>0</v>
      </c>
      <c r="K390" s="101">
        <f>IFERROR(VLOOKUP($A390,'SQL Results'!$A:$B,2,0),0)</f>
        <v>0</v>
      </c>
      <c r="L390" s="117"/>
      <c r="M390" s="101"/>
      <c r="N390" s="117"/>
    </row>
    <row r="391" spans="1:14" s="13" customFormat="1" x14ac:dyDescent="0.25">
      <c r="A391" s="104" t="s">
        <v>1218</v>
      </c>
      <c r="B391" s="105" t="s">
        <v>1219</v>
      </c>
      <c r="C391" s="101">
        <f>IFERROR(VLOOKUP(A391,'[1]Exportar Planilha'!$A$2:$B$882,2,FALSE),0)</f>
        <v>369191.97</v>
      </c>
      <c r="D391" s="117">
        <v>296044.74</v>
      </c>
      <c r="E391" s="101">
        <v>392356.28</v>
      </c>
      <c r="F391" s="117">
        <v>391236.13</v>
      </c>
      <c r="G391" s="101">
        <v>357218.95</v>
      </c>
      <c r="H391" s="117">
        <v>561821.4</v>
      </c>
      <c r="I391" s="101">
        <v>416630.7</v>
      </c>
      <c r="J391" s="117">
        <v>408536.27</v>
      </c>
      <c r="K391" s="101">
        <f>IFERROR(VLOOKUP($A391,'SQL Results'!$A:$B,2,0),0)</f>
        <v>294655.63</v>
      </c>
      <c r="L391" s="117"/>
      <c r="M391" s="101"/>
      <c r="N391" s="117"/>
    </row>
    <row r="392" spans="1:14" s="13" customFormat="1" x14ac:dyDescent="0.25">
      <c r="A392" s="104" t="s">
        <v>1222</v>
      </c>
      <c r="B392" s="105" t="s">
        <v>1223</v>
      </c>
      <c r="C392" s="101">
        <f>IFERROR(VLOOKUP(A392,'[1]Exportar Planilha'!$A$2:$B$882,2,FALSE),0)</f>
        <v>47700.49</v>
      </c>
      <c r="D392" s="117">
        <v>26245.93</v>
      </c>
      <c r="E392" s="101">
        <v>43916.39</v>
      </c>
      <c r="F392" s="117">
        <v>56963.54</v>
      </c>
      <c r="G392" s="101">
        <v>36899.57</v>
      </c>
      <c r="H392" s="117">
        <v>44556.14</v>
      </c>
      <c r="I392" s="101">
        <v>62365.07</v>
      </c>
      <c r="J392" s="117">
        <v>63714.71</v>
      </c>
      <c r="K392" s="101">
        <f>IFERROR(VLOOKUP($A392,'SQL Results'!$A:$B,2,0),0)</f>
        <v>55586.89</v>
      </c>
      <c r="L392" s="117"/>
      <c r="M392" s="101"/>
      <c r="N392" s="117"/>
    </row>
    <row r="393" spans="1:14" s="13" customFormat="1" x14ac:dyDescent="0.25">
      <c r="A393" s="104" t="s">
        <v>1224</v>
      </c>
      <c r="B393" s="105" t="s">
        <v>1225</v>
      </c>
      <c r="C393" s="101">
        <f>IFERROR(VLOOKUP(A393,'[1]Exportar Planilha'!$A$2:$B$882,2,FALSE),0)</f>
        <v>1953403.79</v>
      </c>
      <c r="D393" s="117">
        <v>2579895.98</v>
      </c>
      <c r="E393" s="101">
        <v>1617737.11</v>
      </c>
      <c r="F393" s="117">
        <v>2680600.96</v>
      </c>
      <c r="G393" s="101">
        <v>2143322.2200000002</v>
      </c>
      <c r="H393" s="117">
        <v>2218884.0699999998</v>
      </c>
      <c r="I393" s="101">
        <v>2295670.9700000002</v>
      </c>
      <c r="J393" s="117">
        <v>2495698.7200000002</v>
      </c>
      <c r="K393" s="101">
        <f>IFERROR(VLOOKUP($A393,'SQL Results'!$A:$B,2,0),0)</f>
        <v>2522748.69</v>
      </c>
      <c r="L393" s="117"/>
      <c r="M393" s="101"/>
      <c r="N393" s="117"/>
    </row>
    <row r="394" spans="1:14" s="13" customFormat="1" x14ac:dyDescent="0.25">
      <c r="A394" s="104" t="s">
        <v>1230</v>
      </c>
      <c r="B394" s="105" t="s">
        <v>1229</v>
      </c>
      <c r="C394" s="101">
        <f>IFERROR(VLOOKUP(A394,'[1]Exportar Planilha'!$A$2:$B$882,2,FALSE),0)</f>
        <v>1192330.5900000001</v>
      </c>
      <c r="D394" s="117">
        <v>545636.71</v>
      </c>
      <c r="E394" s="101">
        <v>688873.79</v>
      </c>
      <c r="F394" s="117">
        <v>757452.84</v>
      </c>
      <c r="G394" s="101">
        <v>1062231.0900000001</v>
      </c>
      <c r="H394" s="117">
        <v>686085.41</v>
      </c>
      <c r="I394" s="101">
        <v>557123.22</v>
      </c>
      <c r="J394" s="117">
        <v>609176.52</v>
      </c>
      <c r="K394" s="101">
        <f>IFERROR(VLOOKUP($A394,'SQL Results'!$A:$B,2,0),0)</f>
        <v>553124.73</v>
      </c>
      <c r="L394" s="117"/>
      <c r="M394" s="101"/>
      <c r="N394" s="117"/>
    </row>
    <row r="395" spans="1:14" s="13" customFormat="1" x14ac:dyDescent="0.25">
      <c r="A395" s="104" t="s">
        <v>1233</v>
      </c>
      <c r="B395" s="105" t="s">
        <v>1232</v>
      </c>
      <c r="C395" s="101">
        <f>IFERROR(VLOOKUP(A395,'[1]Exportar Planilha'!$A$2:$B$882,2,FALSE),0)</f>
        <v>250215.53</v>
      </c>
      <c r="D395" s="117">
        <v>100706.99</v>
      </c>
      <c r="E395" s="101">
        <v>121164.23</v>
      </c>
      <c r="F395" s="117">
        <v>124804.32</v>
      </c>
      <c r="G395" s="101">
        <v>139938.70000000001</v>
      </c>
      <c r="H395" s="117">
        <v>180042.02</v>
      </c>
      <c r="I395" s="101">
        <v>141537.22</v>
      </c>
      <c r="J395" s="117">
        <v>168499.92</v>
      </c>
      <c r="K395" s="101">
        <f>IFERROR(VLOOKUP($A395,'SQL Results'!$A:$B,2,0),0)</f>
        <v>126058.11</v>
      </c>
      <c r="L395" s="117"/>
      <c r="M395" s="101"/>
      <c r="N395" s="117"/>
    </row>
    <row r="396" spans="1:14" s="13" customFormat="1" x14ac:dyDescent="0.25">
      <c r="A396" s="104" t="s">
        <v>1237</v>
      </c>
      <c r="B396" s="105" t="s">
        <v>1238</v>
      </c>
      <c r="C396" s="101">
        <f>IFERROR(VLOOKUP(A396,'[1]Exportar Planilha'!$A$2:$B$882,2,FALSE),0)</f>
        <v>2840.84</v>
      </c>
      <c r="D396" s="117">
        <v>116.05</v>
      </c>
      <c r="E396" s="101">
        <v>160.46</v>
      </c>
      <c r="F396" s="117">
        <v>327.58</v>
      </c>
      <c r="G396" s="101">
        <v>380.41</v>
      </c>
      <c r="H396" s="117">
        <v>1636.29</v>
      </c>
      <c r="I396" s="101">
        <v>63.5</v>
      </c>
      <c r="J396" s="117">
        <v>120.35</v>
      </c>
      <c r="K396" s="101">
        <f>IFERROR(VLOOKUP($A396,'SQL Results'!$A:$B,2,0),0)</f>
        <v>1029.3499999999999</v>
      </c>
      <c r="L396" s="117"/>
      <c r="M396" s="101"/>
      <c r="N396" s="117"/>
    </row>
    <row r="397" spans="1:14" s="13" customFormat="1" x14ac:dyDescent="0.25">
      <c r="A397" s="104" t="s">
        <v>1239</v>
      </c>
      <c r="B397" s="106" t="s">
        <v>1240</v>
      </c>
      <c r="C397" s="101">
        <f>IFERROR(VLOOKUP(A397,'[1]Exportar Planilha'!$A$2:$B$882,2,FALSE),0)</f>
        <v>0</v>
      </c>
      <c r="D397" s="117">
        <v>693.44</v>
      </c>
      <c r="E397" s="101">
        <v>11301.11</v>
      </c>
      <c r="F397" s="117">
        <v>26119.27</v>
      </c>
      <c r="G397" s="101">
        <v>10942.48</v>
      </c>
      <c r="H397" s="117">
        <v>16756.36</v>
      </c>
      <c r="I397" s="101">
        <v>33897.300000000003</v>
      </c>
      <c r="J397" s="117">
        <v>64278.37</v>
      </c>
      <c r="K397" s="101">
        <f>IFERROR(VLOOKUP($A397,'SQL Results'!$A:$B,2,0),0)</f>
        <v>108864.71</v>
      </c>
      <c r="L397" s="117"/>
      <c r="M397" s="101"/>
      <c r="N397" s="117"/>
    </row>
    <row r="398" spans="1:14" s="13" customFormat="1" x14ac:dyDescent="0.25">
      <c r="A398" s="104" t="s">
        <v>1243</v>
      </c>
      <c r="B398" s="105" t="s">
        <v>1242</v>
      </c>
      <c r="C398" s="101">
        <f>IFERROR(VLOOKUP(A398,'[1]Exportar Planilha'!$A$2:$B$882,2,FALSE),0)</f>
        <v>0</v>
      </c>
      <c r="D398" s="117">
        <v>0</v>
      </c>
      <c r="E398" s="101">
        <v>0</v>
      </c>
      <c r="F398" s="117">
        <v>0</v>
      </c>
      <c r="G398" s="101">
        <v>0</v>
      </c>
      <c r="H398" s="117">
        <v>0</v>
      </c>
      <c r="I398" s="101">
        <v>0</v>
      </c>
      <c r="J398" s="117">
        <v>0</v>
      </c>
      <c r="K398" s="101">
        <f>IFERROR(VLOOKUP($A398,'SQL Results'!$A:$B,2,0),0)</f>
        <v>0</v>
      </c>
      <c r="L398" s="117"/>
      <c r="M398" s="101"/>
      <c r="N398" s="117"/>
    </row>
    <row r="399" spans="1:14" s="13" customFormat="1" x14ac:dyDescent="0.25">
      <c r="A399" s="104" t="s">
        <v>1246</v>
      </c>
      <c r="B399" s="105" t="s">
        <v>1245</v>
      </c>
      <c r="C399" s="101">
        <f>IFERROR(VLOOKUP(A399,'[1]Exportar Planilha'!$A$2:$B$882,2,FALSE),0)</f>
        <v>28921.75</v>
      </c>
      <c r="D399" s="117">
        <v>84748.7</v>
      </c>
      <c r="E399" s="101">
        <v>95345.69</v>
      </c>
      <c r="F399" s="117">
        <v>59908.88</v>
      </c>
      <c r="G399" s="101">
        <v>96920.21</v>
      </c>
      <c r="H399" s="117">
        <v>41148.31</v>
      </c>
      <c r="I399" s="101">
        <v>46002</v>
      </c>
      <c r="J399" s="117">
        <v>68161.649999999994</v>
      </c>
      <c r="K399" s="101">
        <f>IFERROR(VLOOKUP($A399,'SQL Results'!$A:$B,2,0),0)</f>
        <v>118578.22</v>
      </c>
      <c r="L399" s="117"/>
      <c r="M399" s="101"/>
      <c r="N399" s="117"/>
    </row>
    <row r="400" spans="1:14" s="13" customFormat="1" x14ac:dyDescent="0.25">
      <c r="A400" s="104" t="s">
        <v>1248</v>
      </c>
      <c r="B400" s="105" t="s">
        <v>1249</v>
      </c>
      <c r="C400" s="101">
        <f>IFERROR(VLOOKUP(A400,'[1]Exportar Planilha'!$A$2:$B$882,2,FALSE),0)</f>
        <v>0</v>
      </c>
      <c r="D400" s="117">
        <v>0</v>
      </c>
      <c r="E400" s="101">
        <v>0</v>
      </c>
      <c r="F400" s="117">
        <v>0</v>
      </c>
      <c r="G400" s="101">
        <v>0</v>
      </c>
      <c r="H400" s="117">
        <v>0</v>
      </c>
      <c r="I400" s="101">
        <v>0</v>
      </c>
      <c r="J400" s="117">
        <v>0</v>
      </c>
      <c r="K400" s="101">
        <f>IFERROR(VLOOKUP($A400,'SQL Results'!$A:$B,2,0),0)</f>
        <v>0</v>
      </c>
      <c r="L400" s="117"/>
      <c r="M400" s="101"/>
      <c r="N400" s="117"/>
    </row>
    <row r="401" spans="1:14" s="13" customFormat="1" x14ac:dyDescent="0.25">
      <c r="A401" s="104" t="s">
        <v>1250</v>
      </c>
      <c r="B401" s="105" t="s">
        <v>1251</v>
      </c>
      <c r="C401" s="101">
        <f>IFERROR(VLOOKUP(A401,'[1]Exportar Planilha'!$A$2:$B$882,2,FALSE),0)</f>
        <v>0</v>
      </c>
      <c r="D401" s="117">
        <v>0</v>
      </c>
      <c r="E401" s="101">
        <v>0</v>
      </c>
      <c r="F401" s="117">
        <v>0</v>
      </c>
      <c r="G401" s="101">
        <v>0</v>
      </c>
      <c r="H401" s="117">
        <v>0</v>
      </c>
      <c r="I401" s="101">
        <v>0</v>
      </c>
      <c r="J401" s="117">
        <v>0</v>
      </c>
      <c r="K401" s="101">
        <f>IFERROR(VLOOKUP($A401,'SQL Results'!$A:$B,2,0),0)</f>
        <v>0</v>
      </c>
      <c r="L401" s="117"/>
      <c r="M401" s="101"/>
      <c r="N401" s="117"/>
    </row>
    <row r="402" spans="1:14" s="13" customFormat="1" x14ac:dyDescent="0.25">
      <c r="A402" s="104" t="s">
        <v>1252</v>
      </c>
      <c r="B402" s="105" t="s">
        <v>1253</v>
      </c>
      <c r="C402" s="101">
        <f>IFERROR(VLOOKUP(A402,'[1]Exportar Planilha'!$A$2:$B$882,2,FALSE),0)</f>
        <v>0</v>
      </c>
      <c r="D402" s="117">
        <v>0</v>
      </c>
      <c r="E402" s="101">
        <v>0</v>
      </c>
      <c r="F402" s="117">
        <v>0</v>
      </c>
      <c r="G402" s="101">
        <v>0</v>
      </c>
      <c r="H402" s="117">
        <v>0</v>
      </c>
      <c r="I402" s="101">
        <v>0</v>
      </c>
      <c r="J402" s="117">
        <v>0</v>
      </c>
      <c r="K402" s="101">
        <f>IFERROR(VLOOKUP($A402,'SQL Results'!$A:$B,2,0),0)</f>
        <v>0</v>
      </c>
      <c r="L402" s="117"/>
      <c r="M402" s="101"/>
      <c r="N402" s="117"/>
    </row>
    <row r="403" spans="1:14" s="13" customFormat="1" ht="30" x14ac:dyDescent="0.25">
      <c r="A403" s="104" t="s">
        <v>1254</v>
      </c>
      <c r="B403" s="105" t="s">
        <v>1255</v>
      </c>
      <c r="C403" s="101">
        <f>IFERROR(VLOOKUP(A403,'[1]Exportar Planilha'!$A$2:$B$882,2,FALSE),0)</f>
        <v>2491390.23</v>
      </c>
      <c r="D403" s="117">
        <v>4637039.9400000004</v>
      </c>
      <c r="E403" s="101">
        <v>3847776.15</v>
      </c>
      <c r="F403" s="117">
        <v>4419225.99</v>
      </c>
      <c r="G403" s="101">
        <v>7052483.21</v>
      </c>
      <c r="H403" s="117">
        <v>635478.91</v>
      </c>
      <c r="I403" s="101">
        <v>3919455.84</v>
      </c>
      <c r="J403" s="117">
        <v>4527115</v>
      </c>
      <c r="K403" s="101">
        <f>IFERROR(VLOOKUP($A403,'SQL Results'!$A:$B,2,0),0)</f>
        <v>4983897.53</v>
      </c>
      <c r="L403" s="117"/>
      <c r="M403" s="101"/>
      <c r="N403" s="117"/>
    </row>
    <row r="404" spans="1:14" s="13" customFormat="1" x14ac:dyDescent="0.25">
      <c r="A404" s="104" t="s">
        <v>1260</v>
      </c>
      <c r="B404" s="105" t="s">
        <v>1259</v>
      </c>
      <c r="C404" s="101">
        <f>IFERROR(VLOOKUP(A404,'[1]Exportar Planilha'!$A$2:$B$882,2,FALSE),0)</f>
        <v>101084.3</v>
      </c>
      <c r="D404" s="117">
        <v>105248.22</v>
      </c>
      <c r="E404" s="101">
        <v>93338.02</v>
      </c>
      <c r="F404" s="117">
        <v>99524.81</v>
      </c>
      <c r="G404" s="101">
        <v>90686.01</v>
      </c>
      <c r="H404" s="117">
        <v>103824.27</v>
      </c>
      <c r="I404" s="101">
        <v>126944.8</v>
      </c>
      <c r="J404" s="117">
        <v>112118.35</v>
      </c>
      <c r="K404" s="101">
        <f>IFERROR(VLOOKUP($A404,'SQL Results'!$A:$B,2,0),0)</f>
        <v>139600.60999999999</v>
      </c>
      <c r="L404" s="117"/>
      <c r="M404" s="101"/>
      <c r="N404" s="117"/>
    </row>
    <row r="405" spans="1:14" s="13" customFormat="1" x14ac:dyDescent="0.25">
      <c r="A405" s="104" t="s">
        <v>1263</v>
      </c>
      <c r="B405" s="105" t="s">
        <v>1262</v>
      </c>
      <c r="C405" s="101">
        <f>IFERROR(VLOOKUP(A405,'[1]Exportar Planilha'!$A$2:$B$882,2,FALSE),0)</f>
        <v>739794.48</v>
      </c>
      <c r="D405" s="117">
        <v>731144.17</v>
      </c>
      <c r="E405" s="101">
        <v>526059.66</v>
      </c>
      <c r="F405" s="117">
        <v>521478.86</v>
      </c>
      <c r="G405" s="101">
        <v>421740.01</v>
      </c>
      <c r="H405" s="117">
        <v>470276.03</v>
      </c>
      <c r="I405" s="101">
        <v>360951.64</v>
      </c>
      <c r="J405" s="117">
        <v>335268.71999999997</v>
      </c>
      <c r="K405" s="101">
        <f>IFERROR(VLOOKUP($A405,'SQL Results'!$A:$B,2,0),0)</f>
        <v>542398.55000000005</v>
      </c>
      <c r="L405" s="117"/>
      <c r="M405" s="101"/>
      <c r="N405" s="117"/>
    </row>
    <row r="406" spans="1:14" s="13" customFormat="1" x14ac:dyDescent="0.25">
      <c r="A406" s="104" t="s">
        <v>1270</v>
      </c>
      <c r="B406" s="106" t="s">
        <v>1269</v>
      </c>
      <c r="C406" s="101">
        <f>IFERROR(VLOOKUP(A406,'[1]Exportar Planilha'!$A$2:$B$882,2,FALSE),0)</f>
        <v>314564</v>
      </c>
      <c r="D406" s="117">
        <v>303254.38</v>
      </c>
      <c r="E406" s="101">
        <v>329400.93</v>
      </c>
      <c r="F406" s="117">
        <v>656443.59</v>
      </c>
      <c r="G406" s="101">
        <v>665227.52000000002</v>
      </c>
      <c r="H406" s="117">
        <v>336548.9</v>
      </c>
      <c r="I406" s="101">
        <v>303684.98</v>
      </c>
      <c r="J406" s="117">
        <v>327132.13</v>
      </c>
      <c r="K406" s="101">
        <f>IFERROR(VLOOKUP($A406,'SQL Results'!$A:$B,2,0),0)</f>
        <v>339526.78</v>
      </c>
      <c r="L406" s="117"/>
      <c r="M406" s="101"/>
      <c r="N406" s="117"/>
    </row>
    <row r="407" spans="1:14" s="13" customFormat="1" x14ac:dyDescent="0.25">
      <c r="A407" s="104" t="s">
        <v>1273</v>
      </c>
      <c r="B407" s="105" t="s">
        <v>1272</v>
      </c>
      <c r="C407" s="101">
        <f>IFERROR(VLOOKUP(A407,'[1]Exportar Planilha'!$A$2:$B$882,2,FALSE),0)</f>
        <v>44124.43</v>
      </c>
      <c r="D407" s="117">
        <v>37501.949999999997</v>
      </c>
      <c r="E407" s="101">
        <v>29053.4</v>
      </c>
      <c r="F407" s="117">
        <v>71076.27</v>
      </c>
      <c r="G407" s="101">
        <v>48339.68</v>
      </c>
      <c r="H407" s="117">
        <v>73400.55</v>
      </c>
      <c r="I407" s="101">
        <v>45060.6</v>
      </c>
      <c r="J407" s="117">
        <v>57904.07</v>
      </c>
      <c r="K407" s="101">
        <f>IFERROR(VLOOKUP($A407,'SQL Results'!$A:$B,2,0),0)</f>
        <v>62131.27</v>
      </c>
      <c r="L407" s="117"/>
      <c r="M407" s="101"/>
      <c r="N407" s="117"/>
    </row>
    <row r="408" spans="1:14" s="13" customFormat="1" x14ac:dyDescent="0.25">
      <c r="A408" s="104" t="s">
        <v>1276</v>
      </c>
      <c r="B408" s="105" t="s">
        <v>1275</v>
      </c>
      <c r="C408" s="101">
        <f>IFERROR(VLOOKUP(A408,'[1]Exportar Planilha'!$A$2:$B$882,2,FALSE),0)</f>
        <v>5520.96</v>
      </c>
      <c r="D408" s="117">
        <v>30508.05</v>
      </c>
      <c r="E408" s="101">
        <v>20084.18</v>
      </c>
      <c r="F408" s="117">
        <v>126572.75</v>
      </c>
      <c r="G408" s="101">
        <v>68286.179999999993</v>
      </c>
      <c r="H408" s="117">
        <v>64106.400000000001</v>
      </c>
      <c r="I408" s="101">
        <v>3229.2</v>
      </c>
      <c r="J408" s="117">
        <v>21481.47</v>
      </c>
      <c r="K408" s="101">
        <f>IFERROR(VLOOKUP($A408,'SQL Results'!$A:$B,2,0),0)</f>
        <v>3919.62</v>
      </c>
      <c r="L408" s="117"/>
      <c r="M408" s="101"/>
      <c r="N408" s="117"/>
    </row>
    <row r="409" spans="1:14" s="13" customFormat="1" x14ac:dyDescent="0.25">
      <c r="A409" s="104" t="s">
        <v>1281</v>
      </c>
      <c r="B409" s="105" t="s">
        <v>1280</v>
      </c>
      <c r="C409" s="101">
        <f>IFERROR(VLOOKUP(A409,'[1]Exportar Planilha'!$A$2:$B$882,2,FALSE),0)</f>
        <v>11443.75</v>
      </c>
      <c r="D409" s="117">
        <v>16793.78</v>
      </c>
      <c r="E409" s="101">
        <v>3556.13</v>
      </c>
      <c r="F409" s="117">
        <v>2433.65</v>
      </c>
      <c r="G409" s="101">
        <v>8124.98</v>
      </c>
      <c r="H409" s="117">
        <v>15241.61</v>
      </c>
      <c r="I409" s="101">
        <v>19864.259999999998</v>
      </c>
      <c r="J409" s="117">
        <v>2894.79</v>
      </c>
      <c r="K409" s="101">
        <f>IFERROR(VLOOKUP($A409,'SQL Results'!$A:$B,2,0),0)</f>
        <v>3167.18</v>
      </c>
      <c r="L409" s="117"/>
      <c r="M409" s="101"/>
      <c r="N409" s="117"/>
    </row>
    <row r="410" spans="1:14" s="13" customFormat="1" ht="30" x14ac:dyDescent="0.25">
      <c r="A410" s="104" t="s">
        <v>1284</v>
      </c>
      <c r="B410" s="105" t="s">
        <v>1283</v>
      </c>
      <c r="C410" s="101">
        <f>IFERROR(VLOOKUP(A410,'[1]Exportar Planilha'!$A$2:$B$882,2,FALSE),0)</f>
        <v>18733.87</v>
      </c>
      <c r="D410" s="117">
        <v>10144.09</v>
      </c>
      <c r="E410" s="101">
        <v>14436</v>
      </c>
      <c r="F410" s="117">
        <v>12522.05</v>
      </c>
      <c r="G410" s="101">
        <v>9900.9699999999993</v>
      </c>
      <c r="H410" s="117">
        <v>22437.65</v>
      </c>
      <c r="I410" s="101">
        <v>12512.63</v>
      </c>
      <c r="J410" s="117">
        <v>32008.9</v>
      </c>
      <c r="K410" s="101">
        <f>IFERROR(VLOOKUP($A410,'SQL Results'!$A:$B,2,0),0)</f>
        <v>8575.74</v>
      </c>
      <c r="L410" s="117"/>
      <c r="M410" s="101"/>
      <c r="N410" s="117"/>
    </row>
    <row r="411" spans="1:14" s="13" customFormat="1" x14ac:dyDescent="0.25">
      <c r="A411" s="104" t="s">
        <v>1288</v>
      </c>
      <c r="B411" s="106" t="s">
        <v>1289</v>
      </c>
      <c r="C411" s="101">
        <f>IFERROR(VLOOKUP(A411,'[1]Exportar Planilha'!$A$2:$B$882,2,FALSE),0)</f>
        <v>18762.57</v>
      </c>
      <c r="D411" s="117">
        <v>7293.98</v>
      </c>
      <c r="E411" s="101">
        <v>8139.64</v>
      </c>
      <c r="F411" s="117">
        <v>27814.82</v>
      </c>
      <c r="G411" s="101">
        <v>13216.69</v>
      </c>
      <c r="H411" s="117">
        <v>24349.439999999999</v>
      </c>
      <c r="I411" s="101">
        <v>36410.339999999997</v>
      </c>
      <c r="J411" s="117">
        <v>12925.58</v>
      </c>
      <c r="K411" s="101">
        <f>IFERROR(VLOOKUP($A411,'SQL Results'!$A:$B,2,0),0)</f>
        <v>14670.67</v>
      </c>
      <c r="L411" s="117"/>
      <c r="M411" s="101"/>
      <c r="N411" s="117"/>
    </row>
    <row r="412" spans="1:14" s="13" customFormat="1" x14ac:dyDescent="0.25">
      <c r="A412" s="104" t="s">
        <v>1290</v>
      </c>
      <c r="B412" s="105" t="s">
        <v>1291</v>
      </c>
      <c r="C412" s="101">
        <f>IFERROR(VLOOKUP(A412,'[1]Exportar Planilha'!$A$2:$B$882,2,FALSE),0)</f>
        <v>154.77000000000001</v>
      </c>
      <c r="D412" s="117">
        <v>102.74</v>
      </c>
      <c r="E412" s="101">
        <v>131.87</v>
      </c>
      <c r="F412" s="117">
        <v>319.83</v>
      </c>
      <c r="G412" s="101">
        <v>201.99</v>
      </c>
      <c r="H412" s="117">
        <v>389.18</v>
      </c>
      <c r="I412" s="101">
        <v>304.60000000000002</v>
      </c>
      <c r="J412" s="117">
        <v>187.53</v>
      </c>
      <c r="K412" s="101">
        <f>IFERROR(VLOOKUP($A412,'SQL Results'!$A:$B,2,0),0)</f>
        <v>391.69</v>
      </c>
      <c r="L412" s="117"/>
      <c r="M412" s="101"/>
      <c r="N412" s="117"/>
    </row>
    <row r="413" spans="1:14" s="13" customFormat="1" x14ac:dyDescent="0.25">
      <c r="A413" s="104" t="s">
        <v>1294</v>
      </c>
      <c r="B413" s="105" t="s">
        <v>1295</v>
      </c>
      <c r="C413" s="101">
        <f>IFERROR(VLOOKUP(A413,'[1]Exportar Planilha'!$A$2:$B$882,2,FALSE),0)</f>
        <v>2369758.71</v>
      </c>
      <c r="D413" s="117">
        <v>1825088.89</v>
      </c>
      <c r="E413" s="101">
        <v>3451822.8</v>
      </c>
      <c r="F413" s="117">
        <v>3512153.12</v>
      </c>
      <c r="G413" s="101">
        <v>2842554.54</v>
      </c>
      <c r="H413" s="117">
        <v>4200714.95</v>
      </c>
      <c r="I413" s="101">
        <v>3807559.27</v>
      </c>
      <c r="J413" s="117">
        <v>3048692.2</v>
      </c>
      <c r="K413" s="101">
        <f>IFERROR(VLOOKUP($A413,'SQL Results'!$A:$B,2,0),0)</f>
        <v>2322559.06</v>
      </c>
      <c r="L413" s="117"/>
      <c r="M413" s="101"/>
      <c r="N413" s="117"/>
    </row>
    <row r="414" spans="1:14" s="13" customFormat="1" x14ac:dyDescent="0.25">
      <c r="A414" s="104" t="s">
        <v>1296</v>
      </c>
      <c r="B414" s="105" t="s">
        <v>1297</v>
      </c>
      <c r="C414" s="101">
        <f>IFERROR(VLOOKUP(A414,'[1]Exportar Planilha'!$A$2:$B$882,2,FALSE),0)</f>
        <v>29419.9</v>
      </c>
      <c r="D414" s="117">
        <v>43121.16</v>
      </c>
      <c r="E414" s="101">
        <v>23376.77</v>
      </c>
      <c r="F414" s="117">
        <v>26381.119999999999</v>
      </c>
      <c r="G414" s="101">
        <v>17424.169999999998</v>
      </c>
      <c r="H414" s="117">
        <v>11448.2</v>
      </c>
      <c r="I414" s="101">
        <v>24599.98</v>
      </c>
      <c r="J414" s="117">
        <v>26913.77</v>
      </c>
      <c r="K414" s="101">
        <f>IFERROR(VLOOKUP($A414,'SQL Results'!$A:$B,2,0),0)</f>
        <v>13616.86</v>
      </c>
      <c r="L414" s="117"/>
      <c r="M414" s="101"/>
      <c r="N414" s="117"/>
    </row>
    <row r="415" spans="1:14" s="13" customFormat="1" x14ac:dyDescent="0.25">
      <c r="A415" s="104" t="s">
        <v>4353</v>
      </c>
      <c r="B415" s="105" t="s">
        <v>1299</v>
      </c>
      <c r="C415" s="101">
        <f>IFERROR(VLOOKUP(A415,'[1]Exportar Planilha'!$A$2:$B$882,2,FALSE),0)</f>
        <v>0</v>
      </c>
      <c r="D415" s="117">
        <v>0</v>
      </c>
      <c r="E415" s="101">
        <v>0</v>
      </c>
      <c r="F415" s="117">
        <v>0</v>
      </c>
      <c r="G415" s="101">
        <v>0</v>
      </c>
      <c r="H415" s="117">
        <v>0</v>
      </c>
      <c r="I415" s="101">
        <v>0</v>
      </c>
      <c r="J415" s="117">
        <v>0</v>
      </c>
      <c r="K415" s="101">
        <f>IFERROR(VLOOKUP($A415,'SQL Results'!$A:$B,2,0),0)</f>
        <v>0</v>
      </c>
      <c r="L415" s="117"/>
      <c r="M415" s="101"/>
      <c r="N415" s="117"/>
    </row>
    <row r="416" spans="1:14" s="13" customFormat="1" x14ac:dyDescent="0.25">
      <c r="A416" s="104" t="s">
        <v>1300</v>
      </c>
      <c r="B416" s="105" t="s">
        <v>1301</v>
      </c>
      <c r="C416" s="101">
        <f>IFERROR(VLOOKUP(A416,'[1]Exportar Planilha'!$A$2:$B$882,2,FALSE),0)</f>
        <v>199558.42</v>
      </c>
      <c r="D416" s="117">
        <v>198963.86</v>
      </c>
      <c r="E416" s="101">
        <v>95602.52</v>
      </c>
      <c r="F416" s="117">
        <v>162088.94</v>
      </c>
      <c r="G416" s="101">
        <v>219790.74</v>
      </c>
      <c r="H416" s="117">
        <v>261491.24</v>
      </c>
      <c r="I416" s="101">
        <v>259047.15</v>
      </c>
      <c r="J416" s="117">
        <v>204502.81</v>
      </c>
      <c r="K416" s="101">
        <f>IFERROR(VLOOKUP($A416,'SQL Results'!$A:$B,2,0),0)</f>
        <v>351042.71</v>
      </c>
      <c r="L416" s="117"/>
      <c r="M416" s="101"/>
      <c r="N416" s="117"/>
    </row>
    <row r="417" spans="1:14" s="13" customFormat="1" x14ac:dyDescent="0.25">
      <c r="A417" s="104" t="s">
        <v>1302</v>
      </c>
      <c r="B417" s="105" t="s">
        <v>1303</v>
      </c>
      <c r="C417" s="101">
        <f>IFERROR(VLOOKUP(A417,'[1]Exportar Planilha'!$A$2:$B$882,2,FALSE),0)</f>
        <v>29378.53</v>
      </c>
      <c r="D417" s="117">
        <v>11660.37</v>
      </c>
      <c r="E417" s="101">
        <v>9739.0300000000007</v>
      </c>
      <c r="F417" s="117">
        <v>41232.589999999997</v>
      </c>
      <c r="G417" s="101">
        <v>11988.45</v>
      </c>
      <c r="H417" s="117">
        <v>14535.67</v>
      </c>
      <c r="I417" s="101">
        <v>13347.3</v>
      </c>
      <c r="J417" s="117">
        <v>13883.72</v>
      </c>
      <c r="K417" s="101">
        <f>IFERROR(VLOOKUP($A417,'SQL Results'!$A:$B,2,0),0)</f>
        <v>10777.78</v>
      </c>
      <c r="L417" s="117"/>
      <c r="M417" s="101"/>
      <c r="N417" s="117"/>
    </row>
    <row r="418" spans="1:14" s="13" customFormat="1" x14ac:dyDescent="0.25">
      <c r="A418" s="104" t="s">
        <v>1308</v>
      </c>
      <c r="B418" s="105" t="s">
        <v>1307</v>
      </c>
      <c r="C418" s="101">
        <f>IFERROR(VLOOKUP(A418,'[1]Exportar Planilha'!$A$2:$B$882,2,FALSE),0)</f>
        <v>3791.65</v>
      </c>
      <c r="D418" s="117">
        <v>3788.36</v>
      </c>
      <c r="E418" s="101">
        <v>2222.84</v>
      </c>
      <c r="F418" s="117">
        <v>5257.65</v>
      </c>
      <c r="G418" s="101">
        <v>11233.45</v>
      </c>
      <c r="H418" s="117">
        <v>8645.74</v>
      </c>
      <c r="I418" s="101">
        <v>4389.68</v>
      </c>
      <c r="J418" s="117">
        <v>10297.32</v>
      </c>
      <c r="K418" s="101">
        <f>IFERROR(VLOOKUP($A418,'SQL Results'!$A:$B,2,0),0)</f>
        <v>8193.77</v>
      </c>
      <c r="L418" s="117"/>
      <c r="M418" s="101"/>
      <c r="N418" s="117"/>
    </row>
    <row r="419" spans="1:14" s="13" customFormat="1" x14ac:dyDescent="0.25">
      <c r="A419" s="104" t="s">
        <v>1311</v>
      </c>
      <c r="B419" s="105" t="s">
        <v>1310</v>
      </c>
      <c r="C419" s="101">
        <f>IFERROR(VLOOKUP(A419,'[1]Exportar Planilha'!$A$2:$B$882,2,FALSE),0)</f>
        <v>143247.93</v>
      </c>
      <c r="D419" s="117">
        <v>165238.24</v>
      </c>
      <c r="E419" s="101">
        <v>134472.42000000001</v>
      </c>
      <c r="F419" s="117">
        <v>174514.13</v>
      </c>
      <c r="G419" s="101">
        <v>155665.89000000001</v>
      </c>
      <c r="H419" s="117">
        <v>150944.72</v>
      </c>
      <c r="I419" s="101">
        <v>217469.62</v>
      </c>
      <c r="J419" s="117">
        <v>214632.78</v>
      </c>
      <c r="K419" s="101">
        <f>IFERROR(VLOOKUP($A419,'SQL Results'!$A:$B,2,0),0)</f>
        <v>192010.8</v>
      </c>
      <c r="L419" s="117"/>
      <c r="M419" s="101"/>
      <c r="N419" s="117"/>
    </row>
    <row r="420" spans="1:14" s="13" customFormat="1" x14ac:dyDescent="0.25">
      <c r="A420" s="104" t="s">
        <v>1314</v>
      </c>
      <c r="B420" s="105" t="s">
        <v>1313</v>
      </c>
      <c r="C420" s="101">
        <f>IFERROR(VLOOKUP(A420,'[1]Exportar Planilha'!$A$2:$B$882,2,FALSE),0)</f>
        <v>88561.91</v>
      </c>
      <c r="D420" s="117">
        <v>105633.69</v>
      </c>
      <c r="E420" s="101">
        <v>62552.71</v>
      </c>
      <c r="F420" s="117">
        <v>86951.23</v>
      </c>
      <c r="G420" s="101">
        <v>98698.12</v>
      </c>
      <c r="H420" s="117">
        <v>92000.58</v>
      </c>
      <c r="I420" s="101">
        <v>90633.06</v>
      </c>
      <c r="J420" s="117">
        <v>76626.47</v>
      </c>
      <c r="K420" s="101">
        <f>IFERROR(VLOOKUP($A420,'SQL Results'!$A:$B,2,0),0)</f>
        <v>95438.94</v>
      </c>
      <c r="L420" s="117"/>
      <c r="M420" s="101"/>
      <c r="N420" s="117"/>
    </row>
    <row r="421" spans="1:14" s="13" customFormat="1" x14ac:dyDescent="0.25">
      <c r="A421" s="104" t="s">
        <v>1318</v>
      </c>
      <c r="B421" s="105" t="s">
        <v>1319</v>
      </c>
      <c r="C421" s="101">
        <f>IFERROR(VLOOKUP(A421,'[1]Exportar Planilha'!$A$2:$B$882,2,FALSE),0)</f>
        <v>0</v>
      </c>
      <c r="D421" s="117">
        <v>0</v>
      </c>
      <c r="E421" s="101">
        <v>0</v>
      </c>
      <c r="F421" s="117">
        <v>0</v>
      </c>
      <c r="G421" s="101">
        <v>0</v>
      </c>
      <c r="H421" s="117">
        <v>0</v>
      </c>
      <c r="I421" s="101">
        <v>47627.839999999997</v>
      </c>
      <c r="J421" s="117">
        <v>43427.93</v>
      </c>
      <c r="K421" s="101">
        <f>IFERROR(VLOOKUP($A421,'SQL Results'!$A:$B,2,0),0)</f>
        <v>0</v>
      </c>
      <c r="L421" s="117"/>
      <c r="M421" s="101"/>
      <c r="N421" s="117"/>
    </row>
    <row r="422" spans="1:14" s="13" customFormat="1" x14ac:dyDescent="0.25">
      <c r="A422" s="104" t="s">
        <v>1320</v>
      </c>
      <c r="B422" s="105" t="s">
        <v>1321</v>
      </c>
      <c r="C422" s="101">
        <f>IFERROR(VLOOKUP(A422,'[1]Exportar Planilha'!$A$2:$B$882,2,FALSE),0)</f>
        <v>0</v>
      </c>
      <c r="D422" s="117">
        <v>1933.21</v>
      </c>
      <c r="E422" s="101">
        <v>2611.9499999999998</v>
      </c>
      <c r="F422" s="117">
        <v>1172.49</v>
      </c>
      <c r="G422" s="101">
        <v>1181.6199999999999</v>
      </c>
      <c r="H422" s="117">
        <v>4781.26</v>
      </c>
      <c r="I422" s="101">
        <v>4464.66</v>
      </c>
      <c r="J422" s="117">
        <v>4305.83</v>
      </c>
      <c r="K422" s="101">
        <f>IFERROR(VLOOKUP($A422,'SQL Results'!$A:$B,2,0),0)</f>
        <v>2488.31</v>
      </c>
      <c r="L422" s="117"/>
      <c r="M422" s="101"/>
      <c r="N422" s="117"/>
    </row>
    <row r="423" spans="1:14" s="13" customFormat="1" x14ac:dyDescent="0.25">
      <c r="A423" s="104" t="s">
        <v>1326</v>
      </c>
      <c r="B423" s="105" t="s">
        <v>1325</v>
      </c>
      <c r="C423" s="101">
        <f>IFERROR(VLOOKUP(A423,'[1]Exportar Planilha'!$A$2:$B$882,2,FALSE),0)</f>
        <v>5082376.46</v>
      </c>
      <c r="D423" s="117">
        <v>3565563.75</v>
      </c>
      <c r="E423" s="101">
        <v>3805470.39</v>
      </c>
      <c r="F423" s="117">
        <v>4238293.09</v>
      </c>
      <c r="G423" s="101">
        <v>3239613.84</v>
      </c>
      <c r="H423" s="117">
        <v>4381453.24</v>
      </c>
      <c r="I423" s="101">
        <v>3872081.34</v>
      </c>
      <c r="J423" s="117">
        <v>3735546.25</v>
      </c>
      <c r="K423" s="101">
        <f>IFERROR(VLOOKUP($A423,'SQL Results'!$A:$B,2,0),0)</f>
        <v>4037168.01</v>
      </c>
      <c r="L423" s="117"/>
      <c r="M423" s="101"/>
      <c r="N423" s="117"/>
    </row>
    <row r="424" spans="1:14" s="13" customFormat="1" x14ac:dyDescent="0.25">
      <c r="A424" s="104" t="s">
        <v>1329</v>
      </c>
      <c r="B424" s="105" t="s">
        <v>1330</v>
      </c>
      <c r="C424" s="101">
        <f>IFERROR(VLOOKUP(A424,'[1]Exportar Planilha'!$A$2:$B$882,2,FALSE),0)</f>
        <v>69051.81</v>
      </c>
      <c r="D424" s="117">
        <v>79372.87</v>
      </c>
      <c r="E424" s="101">
        <v>76957.570000000007</v>
      </c>
      <c r="F424" s="117">
        <v>95889.21</v>
      </c>
      <c r="G424" s="101">
        <v>65953.25</v>
      </c>
      <c r="H424" s="117">
        <v>97577.59</v>
      </c>
      <c r="I424" s="101">
        <v>78848.73</v>
      </c>
      <c r="J424" s="117">
        <v>94825.9</v>
      </c>
      <c r="K424" s="101">
        <f>IFERROR(VLOOKUP($A424,'SQL Results'!$A:$B,2,0),0)</f>
        <v>94662.36</v>
      </c>
      <c r="L424" s="117"/>
      <c r="M424" s="101"/>
      <c r="N424" s="117"/>
    </row>
    <row r="425" spans="1:14" s="13" customFormat="1" x14ac:dyDescent="0.25">
      <c r="A425" s="104" t="s">
        <v>1331</v>
      </c>
      <c r="B425" s="105" t="s">
        <v>1332</v>
      </c>
      <c r="C425" s="101">
        <f>IFERROR(VLOOKUP(A425,'[1]Exportar Planilha'!$A$2:$B$882,2,FALSE),0)</f>
        <v>280162.32</v>
      </c>
      <c r="D425" s="117">
        <v>262295.3</v>
      </c>
      <c r="E425" s="101">
        <v>160121.42000000001</v>
      </c>
      <c r="F425" s="117">
        <v>259759.98</v>
      </c>
      <c r="G425" s="101">
        <v>295353.69</v>
      </c>
      <c r="H425" s="117">
        <v>302317.25</v>
      </c>
      <c r="I425" s="101">
        <v>249361.95</v>
      </c>
      <c r="J425" s="117">
        <v>303461.55</v>
      </c>
      <c r="K425" s="101">
        <f>IFERROR(VLOOKUP($A425,'SQL Results'!$A:$B,2,0),0)</f>
        <v>326107.83</v>
      </c>
      <c r="L425" s="117"/>
      <c r="M425" s="101"/>
      <c r="N425" s="117"/>
    </row>
    <row r="426" spans="1:14" s="13" customFormat="1" x14ac:dyDescent="0.25">
      <c r="A426" s="104" t="s">
        <v>1335</v>
      </c>
      <c r="B426" s="105" t="s">
        <v>1334</v>
      </c>
      <c r="C426" s="101">
        <f>IFERROR(VLOOKUP(A426,'[1]Exportar Planilha'!$A$2:$B$882,2,FALSE),0)</f>
        <v>642892.92000000004</v>
      </c>
      <c r="D426" s="117">
        <v>546814.67000000004</v>
      </c>
      <c r="E426" s="101">
        <v>481733.35</v>
      </c>
      <c r="F426" s="117">
        <v>496136.04</v>
      </c>
      <c r="G426" s="101">
        <v>470775.93</v>
      </c>
      <c r="H426" s="117">
        <v>521579.46</v>
      </c>
      <c r="I426" s="101">
        <v>529847.56000000006</v>
      </c>
      <c r="J426" s="117">
        <v>556188.62</v>
      </c>
      <c r="K426" s="101">
        <f>IFERROR(VLOOKUP($A426,'SQL Results'!$A:$B,2,0),0)</f>
        <v>675477.57</v>
      </c>
      <c r="L426" s="117"/>
      <c r="M426" s="101"/>
      <c r="N426" s="117"/>
    </row>
    <row r="427" spans="1:14" s="13" customFormat="1" x14ac:dyDescent="0.25">
      <c r="A427" s="104" t="s">
        <v>1337</v>
      </c>
      <c r="B427" s="105" t="s">
        <v>1338</v>
      </c>
      <c r="C427" s="101">
        <f>IFERROR(VLOOKUP(A427,'[1]Exportar Planilha'!$A$2:$B$882,2,FALSE),0)</f>
        <v>2027.12</v>
      </c>
      <c r="D427" s="117">
        <v>2099.21</v>
      </c>
      <c r="E427" s="101">
        <v>2073.5500000000002</v>
      </c>
      <c r="F427" s="117">
        <v>2122.0100000000002</v>
      </c>
      <c r="G427" s="101">
        <v>1943.29</v>
      </c>
      <c r="H427" s="117">
        <v>1905.44</v>
      </c>
      <c r="I427" s="101">
        <v>2111.17</v>
      </c>
      <c r="J427" s="117">
        <v>57.38</v>
      </c>
      <c r="K427" s="101">
        <f>IFERROR(VLOOKUP($A427,'SQL Results'!$A:$B,2,0),0)</f>
        <v>8834.2199999999993</v>
      </c>
      <c r="L427" s="117"/>
      <c r="M427" s="101"/>
      <c r="N427" s="117"/>
    </row>
    <row r="428" spans="1:14" s="13" customFormat="1" x14ac:dyDescent="0.25">
      <c r="A428" s="104" t="s">
        <v>1339</v>
      </c>
      <c r="B428" s="105" t="s">
        <v>1340</v>
      </c>
      <c r="C428" s="101">
        <f>IFERROR(VLOOKUP(A428,'[1]Exportar Planilha'!$A$2:$B$882,2,FALSE),0)</f>
        <v>213787.92</v>
      </c>
      <c r="D428" s="117">
        <v>321911.48</v>
      </c>
      <c r="E428" s="101">
        <v>285198.51</v>
      </c>
      <c r="F428" s="117">
        <v>385198.67</v>
      </c>
      <c r="G428" s="101">
        <v>438155.03</v>
      </c>
      <c r="H428" s="117">
        <v>349568.5</v>
      </c>
      <c r="I428" s="101">
        <v>405613.14</v>
      </c>
      <c r="J428" s="117">
        <v>410568.9</v>
      </c>
      <c r="K428" s="101">
        <f>IFERROR(VLOOKUP($A428,'SQL Results'!$A:$B,2,0),0)</f>
        <v>468714.39</v>
      </c>
      <c r="L428" s="117"/>
      <c r="M428" s="101"/>
      <c r="N428" s="117"/>
    </row>
    <row r="429" spans="1:14" s="13" customFormat="1" x14ac:dyDescent="0.25">
      <c r="A429" s="104" t="s">
        <v>1341</v>
      </c>
      <c r="B429" s="105" t="s">
        <v>1342</v>
      </c>
      <c r="C429" s="101">
        <f>IFERROR(VLOOKUP(A429,'[1]Exportar Planilha'!$A$2:$B$882,2,FALSE),0)</f>
        <v>3072154.98</v>
      </c>
      <c r="D429" s="117">
        <v>3803087.62</v>
      </c>
      <c r="E429" s="101">
        <v>3131976.78</v>
      </c>
      <c r="F429" s="117">
        <v>4088662.15</v>
      </c>
      <c r="G429" s="101">
        <v>2960819.91</v>
      </c>
      <c r="H429" s="117">
        <v>3745957.87</v>
      </c>
      <c r="I429" s="101">
        <v>3531132.13</v>
      </c>
      <c r="J429" s="117">
        <v>3451035.76</v>
      </c>
      <c r="K429" s="101">
        <f>IFERROR(VLOOKUP($A429,'SQL Results'!$A:$B,2,0),0)</f>
        <v>3763445.42</v>
      </c>
      <c r="L429" s="117"/>
      <c r="M429" s="101"/>
      <c r="N429" s="117"/>
    </row>
    <row r="430" spans="1:14" s="13" customFormat="1" x14ac:dyDescent="0.25">
      <c r="A430" s="104" t="s">
        <v>1348</v>
      </c>
      <c r="B430" s="105" t="s">
        <v>1346</v>
      </c>
      <c r="C430" s="101">
        <f>IFERROR(VLOOKUP(A430,'[1]Exportar Planilha'!$A$2:$B$882,2,FALSE),0)</f>
        <v>438828.85</v>
      </c>
      <c r="D430" s="117">
        <v>306896.39</v>
      </c>
      <c r="E430" s="101">
        <v>159109.79</v>
      </c>
      <c r="F430" s="117">
        <v>101564</v>
      </c>
      <c r="G430" s="101">
        <v>341489.84</v>
      </c>
      <c r="H430" s="117">
        <v>151931.18</v>
      </c>
      <c r="I430" s="101">
        <v>87845.1</v>
      </c>
      <c r="J430" s="117">
        <v>134597.49</v>
      </c>
      <c r="K430" s="101">
        <f>IFERROR(VLOOKUP($A430,'SQL Results'!$A:$B,2,0),0)</f>
        <v>58625.96</v>
      </c>
      <c r="L430" s="117"/>
      <c r="M430" s="101"/>
      <c r="N430" s="117"/>
    </row>
    <row r="431" spans="1:14" s="13" customFormat="1" x14ac:dyDescent="0.25">
      <c r="A431" s="104" t="s">
        <v>1353</v>
      </c>
      <c r="B431" s="105" t="s">
        <v>1352</v>
      </c>
      <c r="C431" s="101">
        <f>IFERROR(VLOOKUP(A431,'[1]Exportar Planilha'!$A$2:$B$882,2,FALSE),0)</f>
        <v>45626.5</v>
      </c>
      <c r="D431" s="117">
        <v>81793.91</v>
      </c>
      <c r="E431" s="101">
        <v>112342.27</v>
      </c>
      <c r="F431" s="117">
        <v>95415.37</v>
      </c>
      <c r="G431" s="101">
        <v>122502.8</v>
      </c>
      <c r="H431" s="117">
        <v>172762.81</v>
      </c>
      <c r="I431" s="101">
        <v>66185.19</v>
      </c>
      <c r="J431" s="117">
        <v>366527.75</v>
      </c>
      <c r="K431" s="101">
        <f>IFERROR(VLOOKUP($A431,'SQL Results'!$A:$B,2,0),0)</f>
        <v>136587.66</v>
      </c>
      <c r="L431" s="117"/>
      <c r="M431" s="101"/>
      <c r="N431" s="117"/>
    </row>
    <row r="432" spans="1:14" s="13" customFormat="1" x14ac:dyDescent="0.25">
      <c r="A432" s="104" t="s">
        <v>1356</v>
      </c>
      <c r="B432" s="105" t="s">
        <v>1355</v>
      </c>
      <c r="C432" s="101">
        <f>IFERROR(VLOOKUP(A432,'[1]Exportar Planilha'!$A$2:$B$882,2,FALSE),0)</f>
        <v>103252.79</v>
      </c>
      <c r="D432" s="117">
        <v>47039.63</v>
      </c>
      <c r="E432" s="101">
        <v>151368.66</v>
      </c>
      <c r="F432" s="117">
        <v>159898.32999999999</v>
      </c>
      <c r="G432" s="101">
        <v>144218.49</v>
      </c>
      <c r="H432" s="117">
        <v>155634.70000000001</v>
      </c>
      <c r="I432" s="101">
        <v>113021.88</v>
      </c>
      <c r="J432" s="117">
        <v>137732.41</v>
      </c>
      <c r="K432" s="101">
        <f>IFERROR(VLOOKUP($A432,'SQL Results'!$A:$B,2,0),0)</f>
        <v>197648.09</v>
      </c>
      <c r="L432" s="117"/>
      <c r="M432" s="101"/>
      <c r="N432" s="117"/>
    </row>
    <row r="433" spans="1:14" s="13" customFormat="1" x14ac:dyDescent="0.25">
      <c r="A433" s="104" t="s">
        <v>1361</v>
      </c>
      <c r="B433" s="105" t="s">
        <v>1362</v>
      </c>
      <c r="C433" s="101">
        <f>IFERROR(VLOOKUP(A433,'[1]Exportar Planilha'!$A$2:$B$882,2,FALSE),0)</f>
        <v>420958.7</v>
      </c>
      <c r="D433" s="117">
        <v>353993.8</v>
      </c>
      <c r="E433" s="101">
        <v>434848.78</v>
      </c>
      <c r="F433" s="117">
        <v>428896.04</v>
      </c>
      <c r="G433" s="101">
        <v>447660.72</v>
      </c>
      <c r="H433" s="117">
        <v>444208.46</v>
      </c>
      <c r="I433" s="101">
        <v>414238.82</v>
      </c>
      <c r="J433" s="117">
        <v>408555.18</v>
      </c>
      <c r="K433" s="101">
        <f>IFERROR(VLOOKUP($A433,'SQL Results'!$A:$B,2,0),0)</f>
        <v>515862.54</v>
      </c>
      <c r="L433" s="117"/>
      <c r="M433" s="101"/>
      <c r="N433" s="117"/>
    </row>
    <row r="434" spans="1:14" s="13" customFormat="1" ht="30" x14ac:dyDescent="0.25">
      <c r="A434" s="104" t="s">
        <v>1365</v>
      </c>
      <c r="B434" s="105" t="s">
        <v>1366</v>
      </c>
      <c r="C434" s="101">
        <f>IFERROR(VLOOKUP(A434,'[1]Exportar Planilha'!$A$2:$B$882,2,FALSE),0)</f>
        <v>597787.57999999996</v>
      </c>
      <c r="D434" s="117">
        <v>663224.77</v>
      </c>
      <c r="E434" s="101">
        <v>796255.7</v>
      </c>
      <c r="F434" s="117">
        <v>830244.84</v>
      </c>
      <c r="G434" s="101">
        <v>579056.41</v>
      </c>
      <c r="H434" s="117">
        <v>782205.93</v>
      </c>
      <c r="I434" s="101">
        <v>991666.05</v>
      </c>
      <c r="J434" s="117">
        <v>1036940.46</v>
      </c>
      <c r="K434" s="101">
        <f>IFERROR(VLOOKUP($A434,'SQL Results'!$A:$B,2,0),0)</f>
        <v>856597.67</v>
      </c>
      <c r="L434" s="117"/>
      <c r="M434" s="101"/>
      <c r="N434" s="117"/>
    </row>
    <row r="435" spans="1:14" s="13" customFormat="1" ht="30" x14ac:dyDescent="0.25">
      <c r="A435" s="104" t="s">
        <v>1370</v>
      </c>
      <c r="B435" s="105" t="s">
        <v>1368</v>
      </c>
      <c r="C435" s="101">
        <f>IFERROR(VLOOKUP(A435,'[1]Exportar Planilha'!$A$2:$B$882,2,FALSE),0)</f>
        <v>4400.37</v>
      </c>
      <c r="D435" s="117">
        <v>17961.669999999998</v>
      </c>
      <c r="E435" s="101">
        <v>17577.39</v>
      </c>
      <c r="F435" s="117">
        <v>24823.46</v>
      </c>
      <c r="G435" s="101">
        <v>12410.73</v>
      </c>
      <c r="H435" s="117">
        <v>13070.45</v>
      </c>
      <c r="I435" s="101">
        <v>26552.67</v>
      </c>
      <c r="J435" s="117">
        <v>25149.86</v>
      </c>
      <c r="K435" s="101">
        <f>IFERROR(VLOOKUP($A435,'SQL Results'!$A:$B,2,0),0)</f>
        <v>16817.57</v>
      </c>
      <c r="L435" s="117"/>
      <c r="M435" s="101"/>
      <c r="N435" s="117"/>
    </row>
    <row r="436" spans="1:14" s="13" customFormat="1" x14ac:dyDescent="0.25">
      <c r="A436" s="104" t="s">
        <v>1375</v>
      </c>
      <c r="B436" s="105" t="s">
        <v>1374</v>
      </c>
      <c r="C436" s="101">
        <f>IFERROR(VLOOKUP(A436,'[1]Exportar Planilha'!$A$2:$B$882,2,FALSE),0)</f>
        <v>286755.69</v>
      </c>
      <c r="D436" s="117">
        <v>231248.86</v>
      </c>
      <c r="E436" s="101">
        <v>228877.9</v>
      </c>
      <c r="F436" s="117">
        <v>157678.79999999999</v>
      </c>
      <c r="G436" s="101">
        <v>187650.4</v>
      </c>
      <c r="H436" s="117">
        <v>195655.66</v>
      </c>
      <c r="I436" s="101">
        <v>143779.59</v>
      </c>
      <c r="J436" s="117">
        <v>180664.91</v>
      </c>
      <c r="K436" s="101">
        <f>IFERROR(VLOOKUP($A436,'SQL Results'!$A:$B,2,0),0)</f>
        <v>358121.8</v>
      </c>
      <c r="L436" s="117"/>
      <c r="M436" s="101"/>
      <c r="N436" s="117"/>
    </row>
    <row r="437" spans="1:14" s="13" customFormat="1" x14ac:dyDescent="0.25">
      <c r="A437" s="104" t="s">
        <v>1378</v>
      </c>
      <c r="B437" s="105" t="s">
        <v>1377</v>
      </c>
      <c r="C437" s="101">
        <f>IFERROR(VLOOKUP(A437,'[1]Exportar Planilha'!$A$2:$B$882,2,FALSE),0)</f>
        <v>5705.91</v>
      </c>
      <c r="D437" s="117">
        <v>3539.44</v>
      </c>
      <c r="E437" s="101">
        <v>2968.13</v>
      </c>
      <c r="F437" s="117">
        <v>2939.57</v>
      </c>
      <c r="G437" s="101">
        <v>3758.31</v>
      </c>
      <c r="H437" s="117">
        <v>2582.15</v>
      </c>
      <c r="I437" s="101">
        <v>1071.74</v>
      </c>
      <c r="J437" s="117">
        <v>1120.9000000000001</v>
      </c>
      <c r="K437" s="101">
        <f>IFERROR(VLOOKUP($A437,'SQL Results'!$A:$B,2,0),0)</f>
        <v>1337.99</v>
      </c>
      <c r="L437" s="117"/>
      <c r="M437" s="101"/>
      <c r="N437" s="117"/>
    </row>
    <row r="438" spans="1:14" s="13" customFormat="1" ht="30" x14ac:dyDescent="0.25">
      <c r="A438" s="104" t="s">
        <v>1382</v>
      </c>
      <c r="B438" s="105" t="s">
        <v>1380</v>
      </c>
      <c r="C438" s="101">
        <f>IFERROR(VLOOKUP(A438,'[1]Exportar Planilha'!$A$2:$B$882,2,FALSE),0)</f>
        <v>75696.17</v>
      </c>
      <c r="D438" s="117">
        <v>155111.70000000001</v>
      </c>
      <c r="E438" s="101">
        <v>49561.93</v>
      </c>
      <c r="F438" s="117">
        <v>112338.06</v>
      </c>
      <c r="G438" s="101">
        <v>244151.18</v>
      </c>
      <c r="H438" s="117">
        <v>141642.54</v>
      </c>
      <c r="I438" s="101">
        <v>211168.1</v>
      </c>
      <c r="J438" s="117">
        <v>183203.61</v>
      </c>
      <c r="K438" s="101">
        <f>IFERROR(VLOOKUP($A438,'SQL Results'!$A:$B,2,0),0)</f>
        <v>271066.12</v>
      </c>
      <c r="L438" s="117"/>
      <c r="M438" s="101"/>
      <c r="N438" s="117"/>
    </row>
    <row r="439" spans="1:14" s="13" customFormat="1" x14ac:dyDescent="0.25">
      <c r="A439" s="104" t="s">
        <v>1386</v>
      </c>
      <c r="B439" s="105" t="s">
        <v>1387</v>
      </c>
      <c r="C439" s="101">
        <f>IFERROR(VLOOKUP(A439,'[1]Exportar Planilha'!$A$2:$B$882,2,FALSE),0)</f>
        <v>6225.26</v>
      </c>
      <c r="D439" s="117">
        <v>4263.72</v>
      </c>
      <c r="E439" s="101">
        <v>7141.65</v>
      </c>
      <c r="F439" s="117">
        <v>8181.32</v>
      </c>
      <c r="G439" s="101">
        <v>7191.34</v>
      </c>
      <c r="H439" s="117">
        <v>7714.25</v>
      </c>
      <c r="I439" s="101">
        <v>7726.08</v>
      </c>
      <c r="J439" s="117">
        <v>7705.61</v>
      </c>
      <c r="K439" s="101">
        <f>IFERROR(VLOOKUP($A439,'SQL Results'!$A:$B,2,0),0)</f>
        <v>10054.299999999999</v>
      </c>
      <c r="L439" s="117"/>
      <c r="M439" s="101"/>
      <c r="N439" s="117"/>
    </row>
    <row r="440" spans="1:14" s="13" customFormat="1" x14ac:dyDescent="0.25">
      <c r="A440" s="104" t="s">
        <v>1388</v>
      </c>
      <c r="B440" s="105" t="s">
        <v>1389</v>
      </c>
      <c r="C440" s="101">
        <f>IFERROR(VLOOKUP(A440,'[1]Exportar Planilha'!$A$2:$B$882,2,FALSE),0)</f>
        <v>0</v>
      </c>
      <c r="D440" s="117">
        <v>1036.94</v>
      </c>
      <c r="E440" s="101">
        <v>0</v>
      </c>
      <c r="F440" s="117">
        <v>0</v>
      </c>
      <c r="G440" s="101">
        <v>0</v>
      </c>
      <c r="H440" s="117">
        <v>0</v>
      </c>
      <c r="I440" s="101">
        <v>0</v>
      </c>
      <c r="J440" s="117">
        <v>0</v>
      </c>
      <c r="K440" s="101">
        <f>IFERROR(VLOOKUP($A440,'SQL Results'!$A:$B,2,0),0)</f>
        <v>0</v>
      </c>
      <c r="L440" s="117"/>
      <c r="M440" s="101"/>
      <c r="N440" s="117"/>
    </row>
    <row r="441" spans="1:14" s="13" customFormat="1" x14ac:dyDescent="0.25">
      <c r="A441" s="104" t="s">
        <v>1393</v>
      </c>
      <c r="B441" s="105" t="s">
        <v>1391</v>
      </c>
      <c r="C441" s="101">
        <f>IFERROR(VLOOKUP(A441,'[1]Exportar Planilha'!$A$2:$B$882,2,FALSE),0)</f>
        <v>0</v>
      </c>
      <c r="D441" s="117">
        <v>0</v>
      </c>
      <c r="E441" s="101">
        <v>0</v>
      </c>
      <c r="F441" s="117">
        <v>0</v>
      </c>
      <c r="G441" s="101">
        <v>0</v>
      </c>
      <c r="H441" s="117">
        <v>0</v>
      </c>
      <c r="I441" s="101">
        <v>0</v>
      </c>
      <c r="J441" s="117">
        <v>0</v>
      </c>
      <c r="K441" s="101">
        <f>IFERROR(VLOOKUP($A441,'SQL Results'!$A:$B,2,0),0)</f>
        <v>0</v>
      </c>
      <c r="L441" s="117"/>
      <c r="M441" s="101"/>
      <c r="N441" s="117"/>
    </row>
    <row r="442" spans="1:14" s="13" customFormat="1" x14ac:dyDescent="0.25">
      <c r="A442" s="104" t="s">
        <v>1399</v>
      </c>
      <c r="B442" s="105" t="s">
        <v>1400</v>
      </c>
      <c r="C442" s="101">
        <f>IFERROR(VLOOKUP(A442,'[1]Exportar Planilha'!$A$2:$B$882,2,FALSE),0)</f>
        <v>2359.23</v>
      </c>
      <c r="D442" s="117">
        <v>2097.19</v>
      </c>
      <c r="E442" s="101">
        <v>7751.98</v>
      </c>
      <c r="F442" s="117">
        <v>18898.439999999999</v>
      </c>
      <c r="G442" s="101">
        <v>4813.91</v>
      </c>
      <c r="H442" s="117">
        <v>4423.03</v>
      </c>
      <c r="I442" s="101">
        <v>17222.560000000001</v>
      </c>
      <c r="J442" s="117">
        <v>6196.48</v>
      </c>
      <c r="K442" s="101">
        <f>IFERROR(VLOOKUP($A442,'SQL Results'!$A:$B,2,0),0)</f>
        <v>11376.79</v>
      </c>
      <c r="L442" s="117"/>
      <c r="M442" s="101"/>
      <c r="N442" s="117"/>
    </row>
    <row r="443" spans="1:14" s="13" customFormat="1" ht="30" x14ac:dyDescent="0.25">
      <c r="A443" s="104" t="s">
        <v>1401</v>
      </c>
      <c r="B443" s="105" t="s">
        <v>1402</v>
      </c>
      <c r="C443" s="101">
        <f>IFERROR(VLOOKUP(A443,'[1]Exportar Planilha'!$A$2:$B$882,2,FALSE),0)</f>
        <v>242502.62</v>
      </c>
      <c r="D443" s="117">
        <v>693158.95</v>
      </c>
      <c r="E443" s="101">
        <v>127823.71</v>
      </c>
      <c r="F443" s="117">
        <v>106460.4</v>
      </c>
      <c r="G443" s="101">
        <v>103042.62</v>
      </c>
      <c r="H443" s="117">
        <v>210108.23</v>
      </c>
      <c r="I443" s="101">
        <v>158403.81</v>
      </c>
      <c r="J443" s="117">
        <v>178395.63</v>
      </c>
      <c r="K443" s="101">
        <f>IFERROR(VLOOKUP($A443,'SQL Results'!$A:$B,2,0),0)</f>
        <v>148237.71</v>
      </c>
      <c r="L443" s="117"/>
      <c r="M443" s="101"/>
      <c r="N443" s="117"/>
    </row>
    <row r="444" spans="1:14" s="13" customFormat="1" x14ac:dyDescent="0.25">
      <c r="A444" s="104" t="s">
        <v>1403</v>
      </c>
      <c r="B444" s="105" t="s">
        <v>1404</v>
      </c>
      <c r="C444" s="101">
        <f>IFERROR(VLOOKUP(A444,'[1]Exportar Planilha'!$A$2:$B$882,2,FALSE),0)</f>
        <v>53533.75</v>
      </c>
      <c r="D444" s="117">
        <v>103960.47</v>
      </c>
      <c r="E444" s="101">
        <v>126013.42</v>
      </c>
      <c r="F444" s="117">
        <v>70029.19</v>
      </c>
      <c r="G444" s="101">
        <v>216574.56</v>
      </c>
      <c r="H444" s="117">
        <v>74575.070000000007</v>
      </c>
      <c r="I444" s="101">
        <v>67112.39</v>
      </c>
      <c r="J444" s="117">
        <v>47220.91</v>
      </c>
      <c r="K444" s="101">
        <f>IFERROR(VLOOKUP($A444,'SQL Results'!$A:$B,2,0),0)</f>
        <v>25116.41</v>
      </c>
      <c r="L444" s="117"/>
      <c r="M444" s="101"/>
      <c r="N444" s="117"/>
    </row>
    <row r="445" spans="1:14" s="13" customFormat="1" ht="30" x14ac:dyDescent="0.25">
      <c r="A445" s="104" t="s">
        <v>1409</v>
      </c>
      <c r="B445" s="105" t="s">
        <v>1408</v>
      </c>
      <c r="C445" s="101">
        <f>IFERROR(VLOOKUP(A445,'[1]Exportar Planilha'!$A$2:$B$882,2,FALSE),0)</f>
        <v>17437.95</v>
      </c>
      <c r="D445" s="117">
        <v>28622.85</v>
      </c>
      <c r="E445" s="101">
        <v>11255.54</v>
      </c>
      <c r="F445" s="117">
        <v>15945.3</v>
      </c>
      <c r="G445" s="101">
        <v>12075.75</v>
      </c>
      <c r="H445" s="117">
        <v>15096.19</v>
      </c>
      <c r="I445" s="101">
        <v>14117.13</v>
      </c>
      <c r="J445" s="117">
        <v>21600.89</v>
      </c>
      <c r="K445" s="101">
        <f>IFERROR(VLOOKUP($A445,'SQL Results'!$A:$B,2,0),0)</f>
        <v>17165.34</v>
      </c>
      <c r="L445" s="117"/>
      <c r="M445" s="101"/>
      <c r="N445" s="117"/>
    </row>
    <row r="446" spans="1:14" s="13" customFormat="1" x14ac:dyDescent="0.25">
      <c r="A446" s="104" t="s">
        <v>1412</v>
      </c>
      <c r="B446" s="105" t="s">
        <v>1411</v>
      </c>
      <c r="C446" s="101">
        <f>IFERROR(VLOOKUP(A446,'[1]Exportar Planilha'!$A$2:$B$882,2,FALSE),0)</f>
        <v>34073.300000000003</v>
      </c>
      <c r="D446" s="117">
        <v>15779.04</v>
      </c>
      <c r="E446" s="101">
        <v>47463.5</v>
      </c>
      <c r="F446" s="117">
        <v>50799.48</v>
      </c>
      <c r="G446" s="101">
        <v>11756.77</v>
      </c>
      <c r="H446" s="117">
        <v>21711.42</v>
      </c>
      <c r="I446" s="101">
        <v>30617.81</v>
      </c>
      <c r="J446" s="117">
        <v>21743.87</v>
      </c>
      <c r="K446" s="101">
        <f>IFERROR(VLOOKUP($A446,'SQL Results'!$A:$B,2,0),0)</f>
        <v>27028.61</v>
      </c>
      <c r="L446" s="117"/>
      <c r="M446" s="101"/>
      <c r="N446" s="117"/>
    </row>
    <row r="447" spans="1:14" s="13" customFormat="1" x14ac:dyDescent="0.25">
      <c r="A447" s="104" t="s">
        <v>1413</v>
      </c>
      <c r="B447" s="105" t="s">
        <v>1414</v>
      </c>
      <c r="C447" s="101">
        <f>IFERROR(VLOOKUP(A447,'[1]Exportar Planilha'!$A$2:$B$882,2,FALSE),0)</f>
        <v>0</v>
      </c>
      <c r="D447" s="117">
        <v>0</v>
      </c>
      <c r="E447" s="101">
        <v>0</v>
      </c>
      <c r="F447" s="117">
        <v>0</v>
      </c>
      <c r="G447" s="101">
        <v>0</v>
      </c>
      <c r="H447" s="117">
        <v>0</v>
      </c>
      <c r="I447" s="101">
        <v>0</v>
      </c>
      <c r="J447" s="117">
        <v>0</v>
      </c>
      <c r="K447" s="101">
        <f>IFERROR(VLOOKUP($A447,'SQL Results'!$A:$B,2,0),0)</f>
        <v>0</v>
      </c>
      <c r="L447" s="117"/>
      <c r="M447" s="101"/>
      <c r="N447" s="117"/>
    </row>
    <row r="448" spans="1:14" s="13" customFormat="1" ht="30" x14ac:dyDescent="0.25">
      <c r="A448" s="104" t="s">
        <v>1419</v>
      </c>
      <c r="B448" s="105" t="s">
        <v>1418</v>
      </c>
      <c r="C448" s="101">
        <f>IFERROR(VLOOKUP(A448,'[1]Exportar Planilha'!$A$2:$B$882,2,FALSE),0)</f>
        <v>231289.59</v>
      </c>
      <c r="D448" s="117">
        <v>153954.32999999999</v>
      </c>
      <c r="E448" s="101">
        <v>351557.17</v>
      </c>
      <c r="F448" s="117">
        <v>248609.4</v>
      </c>
      <c r="G448" s="101">
        <v>270476.65000000002</v>
      </c>
      <c r="H448" s="117">
        <v>180229.76000000001</v>
      </c>
      <c r="I448" s="101">
        <v>165351.79</v>
      </c>
      <c r="J448" s="117">
        <v>164569.04</v>
      </c>
      <c r="K448" s="101">
        <f>IFERROR(VLOOKUP($A448,'SQL Results'!$A:$B,2,0),0)</f>
        <v>197725.54</v>
      </c>
      <c r="L448" s="117"/>
      <c r="M448" s="101"/>
      <c r="N448" s="117"/>
    </row>
    <row r="449" spans="1:14" s="13" customFormat="1" x14ac:dyDescent="0.25">
      <c r="A449" s="104" t="s">
        <v>1422</v>
      </c>
      <c r="B449" s="105" t="s">
        <v>1421</v>
      </c>
      <c r="C449" s="101">
        <f>IFERROR(VLOOKUP(A449,'[1]Exportar Planilha'!$A$2:$B$882,2,FALSE),0)</f>
        <v>71287.17</v>
      </c>
      <c r="D449" s="117">
        <v>127141.17</v>
      </c>
      <c r="E449" s="101">
        <v>75120.88</v>
      </c>
      <c r="F449" s="117">
        <v>70976.740000000005</v>
      </c>
      <c r="G449" s="101">
        <v>103103.89</v>
      </c>
      <c r="H449" s="117">
        <v>67826.87</v>
      </c>
      <c r="I449" s="101">
        <v>73779.820000000007</v>
      </c>
      <c r="J449" s="117">
        <v>86269.25</v>
      </c>
      <c r="K449" s="101">
        <f>IFERROR(VLOOKUP($A449,'SQL Results'!$A:$B,2,0),0)</f>
        <v>79515.86</v>
      </c>
      <c r="L449" s="117"/>
      <c r="M449" s="101"/>
      <c r="N449" s="117"/>
    </row>
    <row r="450" spans="1:14" s="13" customFormat="1" x14ac:dyDescent="0.25">
      <c r="A450" s="104" t="s">
        <v>1425</v>
      </c>
      <c r="B450" s="105" t="s">
        <v>1424</v>
      </c>
      <c r="C450" s="101">
        <f>IFERROR(VLOOKUP(A450,'[1]Exportar Planilha'!$A$2:$B$882,2,FALSE),0)</f>
        <v>607268.88</v>
      </c>
      <c r="D450" s="117">
        <v>531733.97</v>
      </c>
      <c r="E450" s="101">
        <v>497785.68</v>
      </c>
      <c r="F450" s="117">
        <v>619851.53</v>
      </c>
      <c r="G450" s="101">
        <v>505070.26</v>
      </c>
      <c r="H450" s="117">
        <v>499810.02</v>
      </c>
      <c r="I450" s="101">
        <v>496960.65</v>
      </c>
      <c r="J450" s="117">
        <v>512464.61</v>
      </c>
      <c r="K450" s="101">
        <f>IFERROR(VLOOKUP($A450,'SQL Results'!$A:$B,2,0),0)</f>
        <v>568484.89</v>
      </c>
      <c r="L450" s="117"/>
      <c r="M450" s="101"/>
      <c r="N450" s="117"/>
    </row>
    <row r="451" spans="1:14" s="13" customFormat="1" x14ac:dyDescent="0.25">
      <c r="A451" s="104" t="s">
        <v>1429</v>
      </c>
      <c r="B451" s="105" t="s">
        <v>1430</v>
      </c>
      <c r="C451" s="101">
        <f>IFERROR(VLOOKUP(A451,'[1]Exportar Planilha'!$A$2:$B$882,2,FALSE),0)</f>
        <v>1460.29</v>
      </c>
      <c r="D451" s="117">
        <v>805</v>
      </c>
      <c r="E451" s="101">
        <v>3117.47</v>
      </c>
      <c r="F451" s="117">
        <v>1527.66</v>
      </c>
      <c r="G451" s="101">
        <v>372.42</v>
      </c>
      <c r="H451" s="117">
        <v>754.35</v>
      </c>
      <c r="I451" s="101">
        <v>830.11</v>
      </c>
      <c r="J451" s="117">
        <v>2381.19</v>
      </c>
      <c r="K451" s="101">
        <f>IFERROR(VLOOKUP($A451,'SQL Results'!$A:$B,2,0),0)</f>
        <v>1306.32</v>
      </c>
      <c r="L451" s="117"/>
      <c r="M451" s="101"/>
      <c r="N451" s="117"/>
    </row>
    <row r="452" spans="1:14" s="13" customFormat="1" x14ac:dyDescent="0.25">
      <c r="A452" s="104" t="s">
        <v>1431</v>
      </c>
      <c r="B452" s="105" t="s">
        <v>1432</v>
      </c>
      <c r="C452" s="101">
        <f>IFERROR(VLOOKUP(A452,'[1]Exportar Planilha'!$A$2:$B$882,2,FALSE),0)</f>
        <v>182389.68</v>
      </c>
      <c r="D452" s="117">
        <v>109847.25</v>
      </c>
      <c r="E452" s="101">
        <v>114072.78</v>
      </c>
      <c r="F452" s="117">
        <v>158549.81</v>
      </c>
      <c r="G452" s="101">
        <v>128106.51</v>
      </c>
      <c r="H452" s="117">
        <v>108486.82</v>
      </c>
      <c r="I452" s="101">
        <v>118951.29</v>
      </c>
      <c r="J452" s="117">
        <v>144624.79999999999</v>
      </c>
      <c r="K452" s="101">
        <f>IFERROR(VLOOKUP($A452,'SQL Results'!$A:$B,2,0),0)</f>
        <v>144167.17000000001</v>
      </c>
      <c r="L452" s="117"/>
      <c r="M452" s="101"/>
      <c r="N452" s="117"/>
    </row>
    <row r="453" spans="1:14" s="13" customFormat="1" ht="30" x14ac:dyDescent="0.25">
      <c r="A453" s="104" t="s">
        <v>1437</v>
      </c>
      <c r="B453" s="105" t="s">
        <v>1438</v>
      </c>
      <c r="C453" s="101">
        <f>IFERROR(VLOOKUP(A453,'[1]Exportar Planilha'!$A$2:$B$882,2,FALSE),0)</f>
        <v>317635.09999999998</v>
      </c>
      <c r="D453" s="117">
        <v>77500.14</v>
      </c>
      <c r="E453" s="101">
        <v>132948.57999999999</v>
      </c>
      <c r="F453" s="117">
        <v>132713.09</v>
      </c>
      <c r="G453" s="101">
        <v>203706.85</v>
      </c>
      <c r="H453" s="117">
        <v>240287.95</v>
      </c>
      <c r="I453" s="101">
        <v>158170.22</v>
      </c>
      <c r="J453" s="117">
        <v>175516.68</v>
      </c>
      <c r="K453" s="101">
        <f>IFERROR(VLOOKUP($A453,'SQL Results'!$A:$B,2,0),0)</f>
        <v>237268.62</v>
      </c>
      <c r="L453" s="117"/>
      <c r="M453" s="101"/>
      <c r="N453" s="117"/>
    </row>
    <row r="454" spans="1:14" s="13" customFormat="1" x14ac:dyDescent="0.25">
      <c r="A454" s="104" t="s">
        <v>1441</v>
      </c>
      <c r="B454" s="105" t="s">
        <v>1442</v>
      </c>
      <c r="C454" s="101">
        <f>IFERROR(VLOOKUP(A454,'[1]Exportar Planilha'!$A$2:$B$882,2,FALSE),0)</f>
        <v>6991.55</v>
      </c>
      <c r="D454" s="117">
        <v>3174.57</v>
      </c>
      <c r="E454" s="101">
        <v>3251.79</v>
      </c>
      <c r="F454" s="117">
        <v>8156.12</v>
      </c>
      <c r="G454" s="101">
        <v>5470.73</v>
      </c>
      <c r="H454" s="117">
        <v>3687.8</v>
      </c>
      <c r="I454" s="101">
        <v>6957.71</v>
      </c>
      <c r="J454" s="117">
        <v>7530.56</v>
      </c>
      <c r="K454" s="101">
        <f>IFERROR(VLOOKUP($A454,'SQL Results'!$A:$B,2,0),0)</f>
        <v>6765.1</v>
      </c>
      <c r="L454" s="117"/>
      <c r="M454" s="101"/>
      <c r="N454" s="117"/>
    </row>
    <row r="455" spans="1:14" s="13" customFormat="1" ht="30" x14ac:dyDescent="0.25">
      <c r="A455" s="104" t="s">
        <v>1443</v>
      </c>
      <c r="B455" s="105" t="s">
        <v>1444</v>
      </c>
      <c r="C455" s="101">
        <f>IFERROR(VLOOKUP(A455,'[1]Exportar Planilha'!$A$2:$B$882,2,FALSE),0)</f>
        <v>292748.09000000003</v>
      </c>
      <c r="D455" s="117">
        <v>260880.69</v>
      </c>
      <c r="E455" s="101">
        <v>234580.64</v>
      </c>
      <c r="F455" s="117">
        <v>275050.73</v>
      </c>
      <c r="G455" s="101">
        <v>280421.83</v>
      </c>
      <c r="H455" s="117">
        <v>316928.53000000003</v>
      </c>
      <c r="I455" s="101">
        <v>445128.32</v>
      </c>
      <c r="J455" s="117">
        <v>247367.61</v>
      </c>
      <c r="K455" s="101">
        <f>IFERROR(VLOOKUP($A455,'SQL Results'!$A:$B,2,0),0)</f>
        <v>319631.90999999997</v>
      </c>
      <c r="L455" s="117"/>
      <c r="M455" s="101"/>
      <c r="N455" s="117"/>
    </row>
    <row r="456" spans="1:14" s="13" customFormat="1" ht="30" x14ac:dyDescent="0.25">
      <c r="A456" s="104" t="s">
        <v>1448</v>
      </c>
      <c r="B456" s="105" t="s">
        <v>1449</v>
      </c>
      <c r="C456" s="101">
        <f>IFERROR(VLOOKUP(A456,'[1]Exportar Planilha'!$A$2:$B$882,2,FALSE),0)</f>
        <v>28635.96</v>
      </c>
      <c r="D456" s="117">
        <v>46798.87</v>
      </c>
      <c r="E456" s="101">
        <v>19198.04</v>
      </c>
      <c r="F456" s="117">
        <v>25368.74</v>
      </c>
      <c r="G456" s="101">
        <v>24638.85</v>
      </c>
      <c r="H456" s="117">
        <v>32278.15</v>
      </c>
      <c r="I456" s="101">
        <v>28056.61</v>
      </c>
      <c r="J456" s="117">
        <v>29775.13</v>
      </c>
      <c r="K456" s="101">
        <f>IFERROR(VLOOKUP($A456,'SQL Results'!$A:$B,2,0),0)</f>
        <v>41622.050000000003</v>
      </c>
      <c r="L456" s="117"/>
      <c r="M456" s="101"/>
      <c r="N456" s="117"/>
    </row>
    <row r="457" spans="1:14" s="13" customFormat="1" x14ac:dyDescent="0.25">
      <c r="A457" s="104" t="s">
        <v>1450</v>
      </c>
      <c r="B457" s="105" t="s">
        <v>1451</v>
      </c>
      <c r="C457" s="101">
        <f>IFERROR(VLOOKUP(A457,'[1]Exportar Planilha'!$A$2:$B$882,2,FALSE),0)</f>
        <v>4663.9399999999996</v>
      </c>
      <c r="D457" s="117">
        <v>3723.84</v>
      </c>
      <c r="E457" s="101">
        <v>13585.22</v>
      </c>
      <c r="F457" s="117">
        <v>2029.04</v>
      </c>
      <c r="G457" s="101">
        <v>6963.16</v>
      </c>
      <c r="H457" s="117">
        <v>4026.24</v>
      </c>
      <c r="I457" s="101">
        <v>3505.72</v>
      </c>
      <c r="J457" s="117">
        <v>7040.61</v>
      </c>
      <c r="K457" s="101">
        <f>IFERROR(VLOOKUP($A457,'SQL Results'!$A:$B,2,0),0)</f>
        <v>7277.88</v>
      </c>
      <c r="L457" s="117"/>
      <c r="M457" s="101"/>
      <c r="N457" s="117"/>
    </row>
    <row r="458" spans="1:14" s="13" customFormat="1" ht="30" x14ac:dyDescent="0.25">
      <c r="A458" s="104" t="s">
        <v>1452</v>
      </c>
      <c r="B458" s="105" t="s">
        <v>1453</v>
      </c>
      <c r="C458" s="101">
        <f>IFERROR(VLOOKUP(A458,'[1]Exportar Planilha'!$A$2:$B$882,2,FALSE),0)</f>
        <v>424993.43</v>
      </c>
      <c r="D458" s="117">
        <v>109141.93</v>
      </c>
      <c r="E458" s="101">
        <v>324140.24</v>
      </c>
      <c r="F458" s="117">
        <v>148759.74</v>
      </c>
      <c r="G458" s="101">
        <v>73016.509999999995</v>
      </c>
      <c r="H458" s="117">
        <v>152280.22</v>
      </c>
      <c r="I458" s="101">
        <v>134145.99</v>
      </c>
      <c r="J458" s="117">
        <v>66729.820000000007</v>
      </c>
      <c r="K458" s="101">
        <f>IFERROR(VLOOKUP($A458,'SQL Results'!$A:$B,2,0),0)</f>
        <v>123831.12</v>
      </c>
      <c r="L458" s="117"/>
      <c r="M458" s="101"/>
      <c r="N458" s="117"/>
    </row>
    <row r="459" spans="1:14" s="13" customFormat="1" ht="30" x14ac:dyDescent="0.25">
      <c r="A459" s="104" t="s">
        <v>1460</v>
      </c>
      <c r="B459" s="105" t="s">
        <v>1461</v>
      </c>
      <c r="C459" s="101">
        <f>IFERROR(VLOOKUP(A459,'[1]Exportar Planilha'!$A$2:$B$882,2,FALSE),0)</f>
        <v>0</v>
      </c>
      <c r="D459" s="117">
        <v>3646.01</v>
      </c>
      <c r="E459" s="101">
        <v>1237.52</v>
      </c>
      <c r="F459" s="117">
        <v>32959.53</v>
      </c>
      <c r="G459" s="101">
        <v>109697.72</v>
      </c>
      <c r="H459" s="117">
        <v>159949.76000000001</v>
      </c>
      <c r="I459" s="101">
        <v>132483.75</v>
      </c>
      <c r="J459" s="117">
        <v>54442.42</v>
      </c>
      <c r="K459" s="101">
        <f>IFERROR(VLOOKUP($A459,'SQL Results'!$A:$B,2,0),0)</f>
        <v>35431.07</v>
      </c>
      <c r="L459" s="117"/>
      <c r="M459" s="101"/>
      <c r="N459" s="117"/>
    </row>
    <row r="460" spans="1:14" s="13" customFormat="1" ht="30" x14ac:dyDescent="0.25">
      <c r="A460" s="104" t="s">
        <v>1464</v>
      </c>
      <c r="B460" s="105" t="s">
        <v>1465</v>
      </c>
      <c r="C460" s="101">
        <f>IFERROR(VLOOKUP(A460,'[1]Exportar Planilha'!$A$2:$B$882,2,FALSE),0)</f>
        <v>146945.92000000001</v>
      </c>
      <c r="D460" s="117">
        <v>54716.05</v>
      </c>
      <c r="E460" s="101">
        <v>68770.87</v>
      </c>
      <c r="F460" s="117">
        <v>61054.47</v>
      </c>
      <c r="G460" s="101">
        <v>74150.48</v>
      </c>
      <c r="H460" s="117">
        <v>31982.03</v>
      </c>
      <c r="I460" s="101">
        <v>119983.01</v>
      </c>
      <c r="J460" s="117">
        <v>106511.79</v>
      </c>
      <c r="K460" s="101">
        <f>IFERROR(VLOOKUP($A460,'SQL Results'!$A:$B,2,0),0)</f>
        <v>36849.269999999997</v>
      </c>
      <c r="L460" s="117"/>
      <c r="M460" s="101"/>
      <c r="N460" s="117"/>
    </row>
    <row r="461" spans="1:14" s="13" customFormat="1" x14ac:dyDescent="0.25">
      <c r="A461" s="104" t="s">
        <v>1468</v>
      </c>
      <c r="B461" s="105" t="s">
        <v>1469</v>
      </c>
      <c r="C461" s="101">
        <f>IFERROR(VLOOKUP(A461,'[1]Exportar Planilha'!$A$2:$B$882,2,FALSE),0)</f>
        <v>384645.73</v>
      </c>
      <c r="D461" s="117">
        <v>360116.64</v>
      </c>
      <c r="E461" s="101">
        <v>293536.93</v>
      </c>
      <c r="F461" s="117">
        <v>454384.79</v>
      </c>
      <c r="G461" s="101">
        <v>371787.33</v>
      </c>
      <c r="H461" s="117">
        <v>353643.06</v>
      </c>
      <c r="I461" s="101">
        <v>432826.2</v>
      </c>
      <c r="J461" s="117">
        <v>442956.88</v>
      </c>
      <c r="K461" s="101">
        <f>IFERROR(VLOOKUP($A461,'SQL Results'!$A:$B,2,0),0)</f>
        <v>432449.11</v>
      </c>
      <c r="L461" s="117"/>
      <c r="M461" s="101"/>
      <c r="N461" s="117"/>
    </row>
    <row r="462" spans="1:14" s="13" customFormat="1" x14ac:dyDescent="0.25">
      <c r="A462" s="104" t="s">
        <v>1472</v>
      </c>
      <c r="B462" s="105" t="s">
        <v>1473</v>
      </c>
      <c r="C462" s="101">
        <f>IFERROR(VLOOKUP(A462,'[1]Exportar Planilha'!$A$2:$B$882,2,FALSE),0)</f>
        <v>49133.87</v>
      </c>
      <c r="D462" s="117">
        <v>20045.88</v>
      </c>
      <c r="E462" s="101">
        <v>10558.71</v>
      </c>
      <c r="F462" s="117">
        <v>57734.17</v>
      </c>
      <c r="G462" s="101">
        <v>26162.720000000001</v>
      </c>
      <c r="H462" s="117">
        <v>72901.3</v>
      </c>
      <c r="I462" s="101">
        <v>24938.29</v>
      </c>
      <c r="J462" s="117">
        <v>16834.96</v>
      </c>
      <c r="K462" s="101">
        <f>IFERROR(VLOOKUP($A462,'SQL Results'!$A:$B,2,0),0)</f>
        <v>40096.47</v>
      </c>
      <c r="L462" s="117"/>
      <c r="M462" s="101"/>
      <c r="N462" s="117"/>
    </row>
    <row r="463" spans="1:14" s="13" customFormat="1" x14ac:dyDescent="0.25">
      <c r="A463" s="104" t="s">
        <v>1474</v>
      </c>
      <c r="B463" s="105" t="s">
        <v>1475</v>
      </c>
      <c r="C463" s="101">
        <f>IFERROR(VLOOKUP(A463,'[1]Exportar Planilha'!$A$2:$B$882,2,FALSE),0)</f>
        <v>939.49</v>
      </c>
      <c r="D463" s="117">
        <v>2370.2199999999998</v>
      </c>
      <c r="E463" s="101">
        <v>890.65</v>
      </c>
      <c r="F463" s="117">
        <v>2187.61</v>
      </c>
      <c r="G463" s="101">
        <v>811.92</v>
      </c>
      <c r="H463" s="117">
        <v>292.58999999999997</v>
      </c>
      <c r="I463" s="101">
        <v>345.88</v>
      </c>
      <c r="J463" s="117">
        <v>3386.72</v>
      </c>
      <c r="K463" s="101">
        <f>IFERROR(VLOOKUP($A463,'SQL Results'!$A:$B,2,0),0)</f>
        <v>2664.13</v>
      </c>
      <c r="L463" s="117"/>
      <c r="M463" s="101"/>
      <c r="N463" s="117"/>
    </row>
    <row r="464" spans="1:14" s="13" customFormat="1" x14ac:dyDescent="0.25">
      <c r="A464" s="104" t="s">
        <v>1478</v>
      </c>
      <c r="B464" s="105" t="s">
        <v>1479</v>
      </c>
      <c r="C464" s="101">
        <f>IFERROR(VLOOKUP(A464,'[1]Exportar Planilha'!$A$2:$B$882,2,FALSE),0)</f>
        <v>0</v>
      </c>
      <c r="D464" s="117">
        <v>0</v>
      </c>
      <c r="E464" s="101">
        <v>0</v>
      </c>
      <c r="F464" s="117">
        <v>0</v>
      </c>
      <c r="G464" s="101">
        <v>0</v>
      </c>
      <c r="H464" s="117">
        <v>0</v>
      </c>
      <c r="I464" s="101">
        <v>0</v>
      </c>
      <c r="J464" s="117">
        <v>0</v>
      </c>
      <c r="K464" s="101">
        <f>IFERROR(VLOOKUP($A464,'SQL Results'!$A:$B,2,0),0)</f>
        <v>0</v>
      </c>
      <c r="L464" s="117"/>
      <c r="M464" s="101"/>
      <c r="N464" s="117"/>
    </row>
    <row r="465" spans="1:14" s="13" customFormat="1" x14ac:dyDescent="0.25">
      <c r="A465" s="104" t="s">
        <v>1480</v>
      </c>
      <c r="B465" s="105" t="s">
        <v>1481</v>
      </c>
      <c r="C465" s="101">
        <f>IFERROR(VLOOKUP(A465,'[1]Exportar Planilha'!$A$2:$B$882,2,FALSE),0)</f>
        <v>1579.77</v>
      </c>
      <c r="D465" s="117">
        <v>3797.72</v>
      </c>
      <c r="E465" s="101">
        <v>1965.78</v>
      </c>
      <c r="F465" s="117">
        <v>1687.91</v>
      </c>
      <c r="G465" s="101">
        <v>574.38</v>
      </c>
      <c r="H465" s="117">
        <v>11083.6</v>
      </c>
      <c r="I465" s="101">
        <v>3697.47</v>
      </c>
      <c r="J465" s="117">
        <v>8043.35</v>
      </c>
      <c r="K465" s="101">
        <f>IFERROR(VLOOKUP($A465,'SQL Results'!$A:$B,2,0),0)</f>
        <v>4641.76</v>
      </c>
      <c r="L465" s="117"/>
      <c r="M465" s="101"/>
      <c r="N465" s="117"/>
    </row>
    <row r="466" spans="1:14" s="13" customFormat="1" ht="30" x14ac:dyDescent="0.25">
      <c r="A466" s="104" t="s">
        <v>1486</v>
      </c>
      <c r="B466" s="105" t="s">
        <v>1487</v>
      </c>
      <c r="C466" s="101">
        <f>IFERROR(VLOOKUP(A466,'[1]Exportar Planilha'!$A$2:$B$882,2,FALSE),0)</f>
        <v>1842.48</v>
      </c>
      <c r="D466" s="117">
        <v>72.39</v>
      </c>
      <c r="E466" s="101">
        <v>8569.43</v>
      </c>
      <c r="F466" s="117">
        <v>25127.71</v>
      </c>
      <c r="G466" s="101">
        <v>6761.54</v>
      </c>
      <c r="H466" s="117">
        <v>9224.7800000000007</v>
      </c>
      <c r="I466" s="101">
        <v>10622.99</v>
      </c>
      <c r="J466" s="117">
        <v>10782.4</v>
      </c>
      <c r="K466" s="101">
        <f>IFERROR(VLOOKUP($A466,'SQL Results'!$A:$B,2,0),0)</f>
        <v>8463.2099999999991</v>
      </c>
      <c r="L466" s="117"/>
      <c r="M466" s="101"/>
      <c r="N466" s="117"/>
    </row>
    <row r="467" spans="1:14" s="13" customFormat="1" x14ac:dyDescent="0.25">
      <c r="A467" s="104" t="s">
        <v>1488</v>
      </c>
      <c r="B467" s="105" t="s">
        <v>1489</v>
      </c>
      <c r="C467" s="101">
        <f>IFERROR(VLOOKUP(A467,'[1]Exportar Planilha'!$A$2:$B$882,2,FALSE),0)</f>
        <v>3209.97</v>
      </c>
      <c r="D467" s="117">
        <v>3836.08</v>
      </c>
      <c r="E467" s="101">
        <v>3114.9</v>
      </c>
      <c r="F467" s="117">
        <v>5195.95</v>
      </c>
      <c r="G467" s="101">
        <v>1429.53</v>
      </c>
      <c r="H467" s="117">
        <v>2551.61</v>
      </c>
      <c r="I467" s="101">
        <v>2838.11</v>
      </c>
      <c r="J467" s="117">
        <v>1659.89</v>
      </c>
      <c r="K467" s="101">
        <f>IFERROR(VLOOKUP($A467,'SQL Results'!$A:$B,2,0),0)</f>
        <v>4038.57</v>
      </c>
      <c r="L467" s="117"/>
      <c r="M467" s="101"/>
      <c r="N467" s="117"/>
    </row>
    <row r="468" spans="1:14" s="13" customFormat="1" ht="30" x14ac:dyDescent="0.25">
      <c r="A468" s="104" t="s">
        <v>1492</v>
      </c>
      <c r="B468" s="105" t="s">
        <v>1493</v>
      </c>
      <c r="C468" s="101">
        <f>IFERROR(VLOOKUP(A468,'[1]Exportar Planilha'!$A$2:$B$882,2,FALSE),0)</f>
        <v>178076.98</v>
      </c>
      <c r="D468" s="117">
        <v>197593.60000000001</v>
      </c>
      <c r="E468" s="101">
        <v>182640.1</v>
      </c>
      <c r="F468" s="117">
        <v>265350.59000000003</v>
      </c>
      <c r="G468" s="101">
        <v>169193.4</v>
      </c>
      <c r="H468" s="117">
        <v>181271.77</v>
      </c>
      <c r="I468" s="101">
        <v>207338.98</v>
      </c>
      <c r="J468" s="117">
        <v>295988.84999999998</v>
      </c>
      <c r="K468" s="101">
        <f>IFERROR(VLOOKUP($A468,'SQL Results'!$A:$B,2,0),0)</f>
        <v>275329.23</v>
      </c>
      <c r="L468" s="117"/>
      <c r="M468" s="101"/>
      <c r="N468" s="117"/>
    </row>
    <row r="469" spans="1:14" s="13" customFormat="1" ht="30" x14ac:dyDescent="0.25">
      <c r="A469" s="104" t="s">
        <v>1494</v>
      </c>
      <c r="B469" s="105" t="s">
        <v>1495</v>
      </c>
      <c r="C469" s="101">
        <f>IFERROR(VLOOKUP(A469,'[1]Exportar Planilha'!$A$2:$B$882,2,FALSE),0)</f>
        <v>139362.21</v>
      </c>
      <c r="D469" s="117">
        <v>105451.5</v>
      </c>
      <c r="E469" s="101">
        <v>101930.98</v>
      </c>
      <c r="F469" s="117">
        <v>111644.08</v>
      </c>
      <c r="G469" s="101">
        <v>154631.63</v>
      </c>
      <c r="H469" s="117">
        <v>189889.04</v>
      </c>
      <c r="I469" s="101">
        <v>154589.76000000001</v>
      </c>
      <c r="J469" s="117">
        <v>139400.54999999999</v>
      </c>
      <c r="K469" s="101">
        <f>IFERROR(VLOOKUP($A469,'SQL Results'!$A:$B,2,0),0)</f>
        <v>134777.76999999999</v>
      </c>
      <c r="L469" s="117"/>
      <c r="M469" s="101"/>
      <c r="N469" s="117"/>
    </row>
    <row r="470" spans="1:14" s="13" customFormat="1" ht="30" x14ac:dyDescent="0.25">
      <c r="A470" s="104" t="s">
        <v>1498</v>
      </c>
      <c r="B470" s="105" t="s">
        <v>1499</v>
      </c>
      <c r="C470" s="101">
        <f>IFERROR(VLOOKUP(A470,'[1]Exportar Planilha'!$A$2:$B$882,2,FALSE),0)</f>
        <v>697121.27</v>
      </c>
      <c r="D470" s="117">
        <v>828982.23</v>
      </c>
      <c r="E470" s="101">
        <v>665791.17000000004</v>
      </c>
      <c r="F470" s="117">
        <v>878602.19</v>
      </c>
      <c r="G470" s="101">
        <v>699753.51</v>
      </c>
      <c r="H470" s="117">
        <v>813781.81</v>
      </c>
      <c r="I470" s="101">
        <v>745350.06</v>
      </c>
      <c r="J470" s="117">
        <v>796818.77</v>
      </c>
      <c r="K470" s="101">
        <f>IFERROR(VLOOKUP($A470,'SQL Results'!$A:$B,2,0),0)</f>
        <v>899306.17</v>
      </c>
      <c r="L470" s="117"/>
      <c r="M470" s="101"/>
      <c r="N470" s="117"/>
    </row>
    <row r="471" spans="1:14" s="13" customFormat="1" x14ac:dyDescent="0.25">
      <c r="A471" s="104" t="s">
        <v>1502</v>
      </c>
      <c r="B471" s="105" t="s">
        <v>1503</v>
      </c>
      <c r="C471" s="101">
        <f>IFERROR(VLOOKUP(A471,'[1]Exportar Planilha'!$A$2:$B$882,2,FALSE),0)</f>
        <v>3679.43</v>
      </c>
      <c r="D471" s="117">
        <v>2395.64</v>
      </c>
      <c r="E471" s="101">
        <v>4624.54</v>
      </c>
      <c r="F471" s="117">
        <v>20733.509999999998</v>
      </c>
      <c r="G471" s="101">
        <v>24098.54</v>
      </c>
      <c r="H471" s="117">
        <v>56131.43</v>
      </c>
      <c r="I471" s="101">
        <v>2080.9499999999998</v>
      </c>
      <c r="J471" s="117">
        <v>2714.81</v>
      </c>
      <c r="K471" s="101">
        <f>IFERROR(VLOOKUP($A471,'SQL Results'!$A:$B,2,0),0)</f>
        <v>2101.65</v>
      </c>
      <c r="L471" s="117"/>
      <c r="M471" s="101"/>
      <c r="N471" s="117"/>
    </row>
    <row r="472" spans="1:14" s="13" customFormat="1" x14ac:dyDescent="0.25">
      <c r="A472" s="104" t="s">
        <v>1504</v>
      </c>
      <c r="B472" s="105" t="s">
        <v>1505</v>
      </c>
      <c r="C472" s="101">
        <f>IFERROR(VLOOKUP(A472,'[1]Exportar Planilha'!$A$2:$B$882,2,FALSE),0)</f>
        <v>173075.82</v>
      </c>
      <c r="D472" s="117">
        <v>88287.73</v>
      </c>
      <c r="E472" s="101">
        <v>90520.45</v>
      </c>
      <c r="F472" s="117">
        <v>112296</v>
      </c>
      <c r="G472" s="101">
        <v>51212.04</v>
      </c>
      <c r="H472" s="117">
        <v>55664.69</v>
      </c>
      <c r="I472" s="101">
        <v>43792.1</v>
      </c>
      <c r="J472" s="117">
        <v>60984.68</v>
      </c>
      <c r="K472" s="101">
        <f>IFERROR(VLOOKUP($A472,'SQL Results'!$A:$B,2,0),0)</f>
        <v>88756.93</v>
      </c>
      <c r="L472" s="117"/>
      <c r="M472" s="101"/>
      <c r="N472" s="117"/>
    </row>
    <row r="473" spans="1:14" s="13" customFormat="1" ht="30" x14ac:dyDescent="0.25">
      <c r="A473" s="104" t="s">
        <v>1508</v>
      </c>
      <c r="B473" s="105" t="s">
        <v>1509</v>
      </c>
      <c r="C473" s="101">
        <f>IFERROR(VLOOKUP(A473,'[1]Exportar Planilha'!$A$2:$B$882,2,FALSE),0)</f>
        <v>1539.72</v>
      </c>
      <c r="D473" s="117">
        <v>204.15</v>
      </c>
      <c r="E473" s="101">
        <v>1001.29</v>
      </c>
      <c r="F473" s="117">
        <v>756.73</v>
      </c>
      <c r="G473" s="101">
        <v>917.41</v>
      </c>
      <c r="H473" s="117">
        <v>42.34</v>
      </c>
      <c r="I473" s="101">
        <v>3567.86</v>
      </c>
      <c r="J473" s="117">
        <v>789.54</v>
      </c>
      <c r="K473" s="101">
        <f>IFERROR(VLOOKUP($A473,'SQL Results'!$A:$B,2,0),0)</f>
        <v>296.44</v>
      </c>
      <c r="L473" s="117"/>
      <c r="M473" s="101"/>
      <c r="N473" s="117"/>
    </row>
    <row r="474" spans="1:14" s="13" customFormat="1" ht="30" x14ac:dyDescent="0.25">
      <c r="A474" s="104" t="s">
        <v>1512</v>
      </c>
      <c r="B474" s="105" t="s">
        <v>1513</v>
      </c>
      <c r="C474" s="101">
        <f>IFERROR(VLOOKUP(A474,'[1]Exportar Planilha'!$A$2:$B$882,2,FALSE),0)</f>
        <v>4431.3100000000004</v>
      </c>
      <c r="D474" s="117">
        <v>5650.65</v>
      </c>
      <c r="E474" s="101">
        <v>1088.18</v>
      </c>
      <c r="F474" s="117">
        <v>5071.6400000000003</v>
      </c>
      <c r="G474" s="101">
        <v>16623.189999999999</v>
      </c>
      <c r="H474" s="117">
        <v>18932.68</v>
      </c>
      <c r="I474" s="101">
        <v>49007.19</v>
      </c>
      <c r="J474" s="117">
        <v>8934.52</v>
      </c>
      <c r="K474" s="101">
        <f>IFERROR(VLOOKUP($A474,'SQL Results'!$A:$B,2,0),0)</f>
        <v>6373.06</v>
      </c>
      <c r="L474" s="117"/>
      <c r="M474" s="101"/>
      <c r="N474" s="117"/>
    </row>
    <row r="475" spans="1:14" s="13" customFormat="1" ht="30" x14ac:dyDescent="0.25">
      <c r="A475" s="104" t="s">
        <v>1514</v>
      </c>
      <c r="B475" s="105" t="s">
        <v>1515</v>
      </c>
      <c r="C475" s="101">
        <f>IFERROR(VLOOKUP(A475,'[1]Exportar Planilha'!$A$2:$B$882,2,FALSE),0)</f>
        <v>456801.74</v>
      </c>
      <c r="D475" s="117">
        <v>265679.96999999997</v>
      </c>
      <c r="E475" s="101">
        <v>253087.68</v>
      </c>
      <c r="F475" s="117">
        <v>490107.99</v>
      </c>
      <c r="G475" s="101">
        <v>525792.81000000006</v>
      </c>
      <c r="H475" s="117">
        <v>365294.15</v>
      </c>
      <c r="I475" s="101">
        <v>672198.87</v>
      </c>
      <c r="J475" s="117">
        <v>285997.17</v>
      </c>
      <c r="K475" s="101">
        <f>IFERROR(VLOOKUP($A475,'SQL Results'!$A:$B,2,0),0)</f>
        <v>439833.66</v>
      </c>
      <c r="L475" s="117"/>
      <c r="M475" s="101"/>
      <c r="N475" s="117"/>
    </row>
    <row r="476" spans="1:14" s="13" customFormat="1" x14ac:dyDescent="0.25">
      <c r="A476" s="104" t="s">
        <v>1520</v>
      </c>
      <c r="B476" s="105" t="s">
        <v>1521</v>
      </c>
      <c r="C476" s="101">
        <f>IFERROR(VLOOKUP(A476,'[1]Exportar Planilha'!$A$2:$B$882,2,FALSE),0)</f>
        <v>9582.25</v>
      </c>
      <c r="D476" s="117">
        <v>7499.62</v>
      </c>
      <c r="E476" s="101">
        <v>10520.68</v>
      </c>
      <c r="F476" s="117">
        <v>14046.52</v>
      </c>
      <c r="G476" s="101">
        <v>13207.46</v>
      </c>
      <c r="H476" s="117">
        <v>10344.85</v>
      </c>
      <c r="I476" s="101">
        <v>14323.68</v>
      </c>
      <c r="J476" s="117">
        <v>15336.61</v>
      </c>
      <c r="K476" s="101">
        <f>IFERROR(VLOOKUP($A476,'SQL Results'!$A:$B,2,0),0)</f>
        <v>16066.33</v>
      </c>
      <c r="L476" s="117"/>
      <c r="M476" s="101"/>
      <c r="N476" s="117"/>
    </row>
    <row r="477" spans="1:14" s="13" customFormat="1" x14ac:dyDescent="0.25">
      <c r="A477" s="104" t="s">
        <v>1524</v>
      </c>
      <c r="B477" s="106" t="s">
        <v>1525</v>
      </c>
      <c r="C477" s="101">
        <f>IFERROR(VLOOKUP(A477,'[1]Exportar Planilha'!$A$2:$B$882,2,FALSE),0)</f>
        <v>16258.75</v>
      </c>
      <c r="D477" s="117">
        <v>26875.27</v>
      </c>
      <c r="E477" s="101">
        <v>48564.15</v>
      </c>
      <c r="F477" s="117">
        <v>40787.629999999997</v>
      </c>
      <c r="G477" s="101">
        <v>27896.21</v>
      </c>
      <c r="H477" s="117">
        <v>26842.61</v>
      </c>
      <c r="I477" s="101">
        <v>57001.79</v>
      </c>
      <c r="J477" s="117">
        <v>40771.46</v>
      </c>
      <c r="K477" s="101">
        <f>IFERROR(VLOOKUP($A477,'SQL Results'!$A:$B,2,0),0)</f>
        <v>43769.75</v>
      </c>
      <c r="L477" s="117"/>
      <c r="M477" s="101"/>
      <c r="N477" s="117"/>
    </row>
    <row r="478" spans="1:14" s="13" customFormat="1" ht="30" x14ac:dyDescent="0.25">
      <c r="A478" s="104" t="s">
        <v>1528</v>
      </c>
      <c r="B478" s="105" t="s">
        <v>1529</v>
      </c>
      <c r="C478" s="101">
        <f>IFERROR(VLOOKUP(A478,'[1]Exportar Planilha'!$A$2:$B$882,2,FALSE),0)</f>
        <v>19358.79</v>
      </c>
      <c r="D478" s="117">
        <v>39017.800000000003</v>
      </c>
      <c r="E478" s="101">
        <v>29779.43</v>
      </c>
      <c r="F478" s="117">
        <v>45348.21</v>
      </c>
      <c r="G478" s="101">
        <v>33219.83</v>
      </c>
      <c r="H478" s="117">
        <v>30833.34</v>
      </c>
      <c r="I478" s="101">
        <v>32905.879999999997</v>
      </c>
      <c r="J478" s="117">
        <v>23795.97</v>
      </c>
      <c r="K478" s="101">
        <f>IFERROR(VLOOKUP($A478,'SQL Results'!$A:$B,2,0),0)</f>
        <v>40155.35</v>
      </c>
      <c r="L478" s="117"/>
      <c r="M478" s="101"/>
      <c r="N478" s="117"/>
    </row>
    <row r="479" spans="1:14" s="13" customFormat="1" x14ac:dyDescent="0.25">
      <c r="A479" s="104" t="s">
        <v>1532</v>
      </c>
      <c r="B479" s="105" t="s">
        <v>1533</v>
      </c>
      <c r="C479" s="101">
        <f>IFERROR(VLOOKUP(A479,'[1]Exportar Planilha'!$A$2:$B$882,2,FALSE),0)</f>
        <v>56858.92</v>
      </c>
      <c r="D479" s="117">
        <v>40540.33</v>
      </c>
      <c r="E479" s="101">
        <v>57597.4</v>
      </c>
      <c r="F479" s="117">
        <v>167282.67000000001</v>
      </c>
      <c r="G479" s="101">
        <v>90135.46</v>
      </c>
      <c r="H479" s="117">
        <v>69428.95</v>
      </c>
      <c r="I479" s="101">
        <v>33856.39</v>
      </c>
      <c r="J479" s="117">
        <v>134890.54999999999</v>
      </c>
      <c r="K479" s="101">
        <f>IFERROR(VLOOKUP($A479,'SQL Results'!$A:$B,2,0),0)</f>
        <v>121974.24</v>
      </c>
      <c r="L479" s="117"/>
      <c r="M479" s="101"/>
      <c r="N479" s="117"/>
    </row>
    <row r="480" spans="1:14" s="13" customFormat="1" ht="30" x14ac:dyDescent="0.25">
      <c r="A480" s="104" t="s">
        <v>1538</v>
      </c>
      <c r="B480" s="105" t="s">
        <v>1539</v>
      </c>
      <c r="C480" s="101">
        <f>IFERROR(VLOOKUP(A480,'[1]Exportar Planilha'!$A$2:$B$882,2,FALSE),0)</f>
        <v>854092.47</v>
      </c>
      <c r="D480" s="117">
        <v>830682.64</v>
      </c>
      <c r="E480" s="101">
        <v>933536.38</v>
      </c>
      <c r="F480" s="117">
        <v>1067043.54</v>
      </c>
      <c r="G480" s="101">
        <v>1587546.23</v>
      </c>
      <c r="H480" s="117">
        <v>897786.68</v>
      </c>
      <c r="I480" s="101">
        <v>816040.47</v>
      </c>
      <c r="J480" s="117">
        <v>1516949.21</v>
      </c>
      <c r="K480" s="101">
        <f>IFERROR(VLOOKUP($A480,'SQL Results'!$A:$B,2,0),0)</f>
        <v>1126181.51</v>
      </c>
      <c r="L480" s="117"/>
      <c r="M480" s="101"/>
      <c r="N480" s="117"/>
    </row>
    <row r="481" spans="1:14" s="13" customFormat="1" ht="30" x14ac:dyDescent="0.25">
      <c r="A481" s="104" t="s">
        <v>1542</v>
      </c>
      <c r="B481" s="105" t="s">
        <v>1543</v>
      </c>
      <c r="C481" s="101">
        <f>IFERROR(VLOOKUP(A481,'[1]Exportar Planilha'!$A$2:$B$882,2,FALSE),0)</f>
        <v>92964.71</v>
      </c>
      <c r="D481" s="117">
        <v>229559.29</v>
      </c>
      <c r="E481" s="101">
        <v>177599.56</v>
      </c>
      <c r="F481" s="117">
        <v>242591.35</v>
      </c>
      <c r="G481" s="101">
        <v>148011.57999999999</v>
      </c>
      <c r="H481" s="117">
        <v>256094.81</v>
      </c>
      <c r="I481" s="101">
        <v>195795.46</v>
      </c>
      <c r="J481" s="117">
        <v>225379.38</v>
      </c>
      <c r="K481" s="101">
        <f>IFERROR(VLOOKUP($A481,'SQL Results'!$A:$B,2,0),0)</f>
        <v>229816.47</v>
      </c>
      <c r="L481" s="117"/>
      <c r="M481" s="101"/>
      <c r="N481" s="117"/>
    </row>
    <row r="482" spans="1:14" s="13" customFormat="1" x14ac:dyDescent="0.25">
      <c r="A482" s="104" t="s">
        <v>1546</v>
      </c>
      <c r="B482" s="105" t="s">
        <v>1547</v>
      </c>
      <c r="C482" s="101">
        <f>IFERROR(VLOOKUP(A482,'[1]Exportar Planilha'!$A$2:$B$882,2,FALSE),0)</f>
        <v>5795.18</v>
      </c>
      <c r="D482" s="117">
        <v>9306.19</v>
      </c>
      <c r="E482" s="101">
        <v>8614.8700000000008</v>
      </c>
      <c r="F482" s="117">
        <v>7486.46</v>
      </c>
      <c r="G482" s="101">
        <v>6566.36</v>
      </c>
      <c r="H482" s="117">
        <v>9036.83</v>
      </c>
      <c r="I482" s="101">
        <v>12710.04</v>
      </c>
      <c r="J482" s="117">
        <v>9635.76</v>
      </c>
      <c r="K482" s="101">
        <f>IFERROR(VLOOKUP($A482,'SQL Results'!$A:$B,2,0),0)</f>
        <v>9919.7999999999993</v>
      </c>
      <c r="L482" s="117"/>
      <c r="M482" s="101"/>
      <c r="N482" s="117"/>
    </row>
    <row r="483" spans="1:14" s="13" customFormat="1" ht="30" x14ac:dyDescent="0.25">
      <c r="A483" s="104" t="s">
        <v>1550</v>
      </c>
      <c r="B483" s="105" t="s">
        <v>1551</v>
      </c>
      <c r="C483" s="101">
        <f>IFERROR(VLOOKUP(A483,'[1]Exportar Planilha'!$A$2:$B$882,2,FALSE),0)</f>
        <v>105942.77</v>
      </c>
      <c r="D483" s="117">
        <v>107767.96</v>
      </c>
      <c r="E483" s="101">
        <v>136534.1</v>
      </c>
      <c r="F483" s="117">
        <v>198606.21</v>
      </c>
      <c r="G483" s="101">
        <v>98603.56</v>
      </c>
      <c r="H483" s="117">
        <v>99080.65</v>
      </c>
      <c r="I483" s="101">
        <v>118461.97</v>
      </c>
      <c r="J483" s="117">
        <v>107960.91</v>
      </c>
      <c r="K483" s="101">
        <f>IFERROR(VLOOKUP($A483,'SQL Results'!$A:$B,2,0),0)</f>
        <v>93827.96</v>
      </c>
      <c r="L483" s="117"/>
      <c r="M483" s="101"/>
      <c r="N483" s="117"/>
    </row>
    <row r="484" spans="1:14" s="13" customFormat="1" ht="30" x14ac:dyDescent="0.25">
      <c r="A484" s="104" t="s">
        <v>1555</v>
      </c>
      <c r="B484" s="105" t="s">
        <v>1556</v>
      </c>
      <c r="C484" s="101">
        <f>IFERROR(VLOOKUP(A484,'[1]Exportar Planilha'!$A$2:$B$882,2,FALSE),0)</f>
        <v>10601.29</v>
      </c>
      <c r="D484" s="117">
        <v>8953.1299999999992</v>
      </c>
      <c r="E484" s="101">
        <v>16439.12</v>
      </c>
      <c r="F484" s="117">
        <v>11004.97</v>
      </c>
      <c r="G484" s="101">
        <v>13647.06</v>
      </c>
      <c r="H484" s="117">
        <v>148515.28</v>
      </c>
      <c r="I484" s="101">
        <v>10787.12</v>
      </c>
      <c r="J484" s="117">
        <v>22919.94</v>
      </c>
      <c r="K484" s="101">
        <f>IFERROR(VLOOKUP($A484,'SQL Results'!$A:$B,2,0),0)</f>
        <v>25343.21</v>
      </c>
      <c r="L484" s="117"/>
      <c r="M484" s="101"/>
      <c r="N484" s="117"/>
    </row>
    <row r="485" spans="1:14" s="13" customFormat="1" ht="30" x14ac:dyDescent="0.25">
      <c r="A485" s="104" t="s">
        <v>1559</v>
      </c>
      <c r="B485" s="105" t="s">
        <v>1560</v>
      </c>
      <c r="C485" s="101">
        <f>IFERROR(VLOOKUP(A485,'[1]Exportar Planilha'!$A$2:$B$882,2,FALSE),0)</f>
        <v>11740.69</v>
      </c>
      <c r="D485" s="117">
        <v>12987.71</v>
      </c>
      <c r="E485" s="101">
        <v>8347.86</v>
      </c>
      <c r="F485" s="117">
        <v>6375.58</v>
      </c>
      <c r="G485" s="101">
        <v>11021.04</v>
      </c>
      <c r="H485" s="117">
        <v>11443.33</v>
      </c>
      <c r="I485" s="101">
        <v>9754.81</v>
      </c>
      <c r="J485" s="117">
        <v>12515.07</v>
      </c>
      <c r="K485" s="101">
        <f>IFERROR(VLOOKUP($A485,'SQL Results'!$A:$B,2,0),0)</f>
        <v>13333.29</v>
      </c>
      <c r="L485" s="117"/>
      <c r="M485" s="101"/>
      <c r="N485" s="117"/>
    </row>
    <row r="486" spans="1:14" s="13" customFormat="1" x14ac:dyDescent="0.25">
      <c r="A486" s="104" t="s">
        <v>1563</v>
      </c>
      <c r="B486" s="106" t="s">
        <v>1564</v>
      </c>
      <c r="C486" s="101">
        <f>IFERROR(VLOOKUP(A486,'[1]Exportar Planilha'!$A$2:$B$882,2,FALSE),0)</f>
        <v>3019.71</v>
      </c>
      <c r="D486" s="117">
        <v>4165.4399999999996</v>
      </c>
      <c r="E486" s="101">
        <v>2517.2800000000002</v>
      </c>
      <c r="F486" s="117">
        <v>5333.38</v>
      </c>
      <c r="G486" s="101">
        <v>4541.37</v>
      </c>
      <c r="H486" s="117">
        <v>2421.21</v>
      </c>
      <c r="I486" s="101">
        <v>1702.3</v>
      </c>
      <c r="J486" s="117">
        <v>1183.6199999999999</v>
      </c>
      <c r="K486" s="101">
        <f>IFERROR(VLOOKUP($A486,'SQL Results'!$A:$B,2,0),0)</f>
        <v>2151.31</v>
      </c>
      <c r="L486" s="117"/>
      <c r="M486" s="101"/>
      <c r="N486" s="117"/>
    </row>
    <row r="487" spans="1:14" s="13" customFormat="1" ht="30" x14ac:dyDescent="0.25">
      <c r="A487" s="104" t="s">
        <v>1567</v>
      </c>
      <c r="B487" s="105" t="s">
        <v>1568</v>
      </c>
      <c r="C487" s="101">
        <f>IFERROR(VLOOKUP(A487,'[1]Exportar Planilha'!$A$2:$B$882,2,FALSE),0)</f>
        <v>44.28</v>
      </c>
      <c r="D487" s="117">
        <v>22.84</v>
      </c>
      <c r="E487" s="101">
        <v>0</v>
      </c>
      <c r="F487" s="117">
        <v>101.16</v>
      </c>
      <c r="G487" s="101">
        <v>15.39</v>
      </c>
      <c r="H487" s="117">
        <v>226.97</v>
      </c>
      <c r="I487" s="101">
        <v>23.58</v>
      </c>
      <c r="J487" s="117">
        <v>47.8</v>
      </c>
      <c r="K487" s="101">
        <f>IFERROR(VLOOKUP($A487,'SQL Results'!$A:$B,2,0),0)</f>
        <v>43.6</v>
      </c>
      <c r="L487" s="117"/>
      <c r="M487" s="101"/>
      <c r="N487" s="117"/>
    </row>
    <row r="488" spans="1:14" s="13" customFormat="1" ht="30" x14ac:dyDescent="0.25">
      <c r="A488" s="104" t="s">
        <v>1571</v>
      </c>
      <c r="B488" s="105" t="s">
        <v>1572</v>
      </c>
      <c r="C488" s="101">
        <f>IFERROR(VLOOKUP(A488,'[1]Exportar Planilha'!$A$2:$B$882,2,FALSE),0)</f>
        <v>0</v>
      </c>
      <c r="D488" s="117">
        <v>0</v>
      </c>
      <c r="E488" s="101">
        <v>0</v>
      </c>
      <c r="F488" s="117">
        <v>0</v>
      </c>
      <c r="G488" s="101">
        <v>0</v>
      </c>
      <c r="H488" s="117">
        <v>0</v>
      </c>
      <c r="I488" s="101">
        <v>0</v>
      </c>
      <c r="J488" s="117">
        <v>0</v>
      </c>
      <c r="K488" s="101">
        <f>IFERROR(VLOOKUP($A488,'SQL Results'!$A:$B,2,0),0)</f>
        <v>0</v>
      </c>
      <c r="L488" s="117"/>
      <c r="M488" s="101"/>
      <c r="N488" s="117"/>
    </row>
    <row r="489" spans="1:14" s="13" customFormat="1" ht="30" x14ac:dyDescent="0.25">
      <c r="A489" s="104" t="s">
        <v>1575</v>
      </c>
      <c r="B489" s="105" t="s">
        <v>1576</v>
      </c>
      <c r="C489" s="101">
        <f>IFERROR(VLOOKUP(A489,'[1]Exportar Planilha'!$A$2:$B$882,2,FALSE),0)</f>
        <v>3191.92</v>
      </c>
      <c r="D489" s="117">
        <v>8023.53</v>
      </c>
      <c r="E489" s="101">
        <v>266.48</v>
      </c>
      <c r="F489" s="117">
        <v>6227.5</v>
      </c>
      <c r="G489" s="101">
        <v>501.67</v>
      </c>
      <c r="H489" s="117">
        <v>9268.26</v>
      </c>
      <c r="I489" s="101">
        <v>270.08999999999997</v>
      </c>
      <c r="J489" s="117">
        <v>2885.81</v>
      </c>
      <c r="K489" s="101">
        <f>IFERROR(VLOOKUP($A489,'SQL Results'!$A:$B,2,0),0)</f>
        <v>11754.09</v>
      </c>
      <c r="L489" s="117"/>
      <c r="M489" s="101"/>
      <c r="N489" s="117"/>
    </row>
    <row r="490" spans="1:14" s="13" customFormat="1" ht="30" x14ac:dyDescent="0.25">
      <c r="A490" s="104" t="s">
        <v>1579</v>
      </c>
      <c r="B490" s="105" t="s">
        <v>1580</v>
      </c>
      <c r="C490" s="101">
        <f>IFERROR(VLOOKUP(A490,'[1]Exportar Planilha'!$A$2:$B$882,2,FALSE),0)</f>
        <v>220203.91</v>
      </c>
      <c r="D490" s="117">
        <v>182298.4</v>
      </c>
      <c r="E490" s="101">
        <v>129267.14</v>
      </c>
      <c r="F490" s="117">
        <v>181019.96</v>
      </c>
      <c r="G490" s="101">
        <v>151463.63</v>
      </c>
      <c r="H490" s="117">
        <v>94384.82</v>
      </c>
      <c r="I490" s="101">
        <v>199416.7</v>
      </c>
      <c r="J490" s="117">
        <v>151930.98000000001</v>
      </c>
      <c r="K490" s="101">
        <f>IFERROR(VLOOKUP($A490,'SQL Results'!$A:$B,2,0),0)</f>
        <v>224497.09</v>
      </c>
      <c r="L490" s="117"/>
      <c r="M490" s="101"/>
      <c r="N490" s="117"/>
    </row>
    <row r="491" spans="1:14" s="13" customFormat="1" x14ac:dyDescent="0.25">
      <c r="A491" s="104" t="s">
        <v>1586</v>
      </c>
      <c r="B491" s="105" t="s">
        <v>1584</v>
      </c>
      <c r="C491" s="101">
        <f>IFERROR(VLOOKUP(A491,'[1]Exportar Planilha'!$A$2:$B$882,2,FALSE),0)</f>
        <v>432885.9</v>
      </c>
      <c r="D491" s="117">
        <v>130063.86</v>
      </c>
      <c r="E491" s="101">
        <v>682684.83</v>
      </c>
      <c r="F491" s="117">
        <v>874006.38</v>
      </c>
      <c r="G491" s="101">
        <v>167133.75</v>
      </c>
      <c r="H491" s="117">
        <v>196526.05</v>
      </c>
      <c r="I491" s="101">
        <v>1365222.42</v>
      </c>
      <c r="J491" s="117">
        <v>429093.81</v>
      </c>
      <c r="K491" s="101">
        <f>IFERROR(VLOOKUP($A491,'SQL Results'!$A:$B,2,0),0)</f>
        <v>295964.42</v>
      </c>
      <c r="L491" s="117"/>
      <c r="M491" s="101"/>
      <c r="N491" s="117"/>
    </row>
    <row r="492" spans="1:14" s="13" customFormat="1" x14ac:dyDescent="0.25">
      <c r="A492" s="104" t="s">
        <v>1587</v>
      </c>
      <c r="B492" s="105" t="s">
        <v>1588</v>
      </c>
      <c r="C492" s="101">
        <f>IFERROR(VLOOKUP(A492,'[1]Exportar Planilha'!$A$2:$B$882,2,FALSE),0)</f>
        <v>1696.21</v>
      </c>
      <c r="D492" s="117">
        <v>3127.3</v>
      </c>
      <c r="E492" s="101">
        <v>1804.22</v>
      </c>
      <c r="F492" s="117">
        <v>2274.48</v>
      </c>
      <c r="G492" s="101">
        <v>3614.48</v>
      </c>
      <c r="H492" s="117">
        <v>1989.52</v>
      </c>
      <c r="I492" s="101">
        <v>1656.17</v>
      </c>
      <c r="J492" s="117">
        <v>2563.02</v>
      </c>
      <c r="K492" s="101">
        <f>IFERROR(VLOOKUP($A492,'SQL Results'!$A:$B,2,0),0)</f>
        <v>3277.75</v>
      </c>
      <c r="L492" s="117"/>
      <c r="M492" s="101"/>
      <c r="N492" s="117"/>
    </row>
    <row r="493" spans="1:14" s="13" customFormat="1" x14ac:dyDescent="0.25">
      <c r="A493" s="104" t="s">
        <v>1589</v>
      </c>
      <c r="B493" s="105" t="s">
        <v>1590</v>
      </c>
      <c r="C493" s="101">
        <f>IFERROR(VLOOKUP(A493,'[1]Exportar Planilha'!$A$2:$B$882,2,FALSE),0)</f>
        <v>0</v>
      </c>
      <c r="D493" s="117">
        <v>0</v>
      </c>
      <c r="E493" s="101">
        <v>0</v>
      </c>
      <c r="F493" s="117">
        <v>0</v>
      </c>
      <c r="G493" s="101">
        <v>0</v>
      </c>
      <c r="H493" s="117">
        <v>0</v>
      </c>
      <c r="I493" s="101">
        <v>0</v>
      </c>
      <c r="J493" s="117">
        <v>0</v>
      </c>
      <c r="K493" s="101">
        <f>IFERROR(VLOOKUP($A493,'SQL Results'!$A:$B,2,0),0)</f>
        <v>0</v>
      </c>
      <c r="L493" s="117"/>
      <c r="M493" s="101"/>
      <c r="N493" s="117"/>
    </row>
    <row r="494" spans="1:14" s="13" customFormat="1" x14ac:dyDescent="0.25">
      <c r="A494" s="104" t="s">
        <v>1594</v>
      </c>
      <c r="B494" s="105" t="s">
        <v>1592</v>
      </c>
      <c r="C494" s="101">
        <f>IFERROR(VLOOKUP(A494,'[1]Exportar Planilha'!$A$2:$B$882,2,FALSE),0)</f>
        <v>338716.95</v>
      </c>
      <c r="D494" s="117">
        <v>292707.03999999998</v>
      </c>
      <c r="E494" s="101">
        <v>297536.98</v>
      </c>
      <c r="F494" s="117">
        <v>284522.12</v>
      </c>
      <c r="G494" s="101">
        <v>336386.14</v>
      </c>
      <c r="H494" s="117">
        <v>336833.14</v>
      </c>
      <c r="I494" s="101">
        <v>305334.96000000002</v>
      </c>
      <c r="J494" s="117">
        <v>336401.75</v>
      </c>
      <c r="K494" s="101">
        <f>IFERROR(VLOOKUP($A494,'SQL Results'!$A:$B,2,0),0)</f>
        <v>291273.58</v>
      </c>
      <c r="L494" s="117"/>
      <c r="M494" s="101"/>
      <c r="N494" s="117"/>
    </row>
    <row r="495" spans="1:14" s="13" customFormat="1" x14ac:dyDescent="0.25">
      <c r="A495" s="104" t="s">
        <v>1595</v>
      </c>
      <c r="B495" s="105" t="s">
        <v>1596</v>
      </c>
      <c r="C495" s="101">
        <f>IFERROR(VLOOKUP(A495,'[1]Exportar Planilha'!$A$2:$B$882,2,FALSE),0)</f>
        <v>7201.9</v>
      </c>
      <c r="D495" s="117">
        <v>129.65</v>
      </c>
      <c r="E495" s="101">
        <v>1935.9</v>
      </c>
      <c r="F495" s="117">
        <v>9448.0400000000009</v>
      </c>
      <c r="G495" s="101">
        <v>86.24</v>
      </c>
      <c r="H495" s="117">
        <v>11301.48</v>
      </c>
      <c r="I495" s="101">
        <v>13065.86</v>
      </c>
      <c r="J495" s="117">
        <v>10237.629999999999</v>
      </c>
      <c r="K495" s="101">
        <f>IFERROR(VLOOKUP($A495,'SQL Results'!$A:$B,2,0),0)</f>
        <v>8920.1</v>
      </c>
      <c r="L495" s="117"/>
      <c r="M495" s="101"/>
      <c r="N495" s="117"/>
    </row>
    <row r="496" spans="1:14" s="13" customFormat="1" x14ac:dyDescent="0.25">
      <c r="A496" s="104" t="s">
        <v>1600</v>
      </c>
      <c r="B496" s="105" t="s">
        <v>1601</v>
      </c>
      <c r="C496" s="101">
        <f>IFERROR(VLOOKUP(A496,'[1]Exportar Planilha'!$A$2:$B$882,2,FALSE),0)</f>
        <v>204678.63</v>
      </c>
      <c r="D496" s="117">
        <v>294136.42</v>
      </c>
      <c r="E496" s="101">
        <v>209041.15</v>
      </c>
      <c r="F496" s="117">
        <v>308388.81</v>
      </c>
      <c r="G496" s="101">
        <v>238842.92</v>
      </c>
      <c r="H496" s="117">
        <v>481119.52</v>
      </c>
      <c r="I496" s="101">
        <v>312933.48</v>
      </c>
      <c r="J496" s="117">
        <v>251535.05</v>
      </c>
      <c r="K496" s="101">
        <f>IFERROR(VLOOKUP($A496,'SQL Results'!$A:$B,2,0),0)</f>
        <v>293521.32</v>
      </c>
      <c r="L496" s="117"/>
      <c r="M496" s="101"/>
      <c r="N496" s="117"/>
    </row>
    <row r="497" spans="1:14" s="13" customFormat="1" x14ac:dyDescent="0.25">
      <c r="A497" s="104" t="s">
        <v>1602</v>
      </c>
      <c r="B497" s="105" t="s">
        <v>1603</v>
      </c>
      <c r="C497" s="101">
        <f>IFERROR(VLOOKUP(A497,'[1]Exportar Planilha'!$A$2:$B$882,2,FALSE),0)</f>
        <v>1181.56</v>
      </c>
      <c r="D497" s="117">
        <v>1616.68</v>
      </c>
      <c r="E497" s="101">
        <v>1551.46</v>
      </c>
      <c r="F497" s="117">
        <v>2063.8000000000002</v>
      </c>
      <c r="G497" s="101">
        <v>1051.75</v>
      </c>
      <c r="H497" s="117">
        <v>1993.49</v>
      </c>
      <c r="I497" s="101">
        <v>2129.98</v>
      </c>
      <c r="J497" s="117">
        <v>1340.3</v>
      </c>
      <c r="K497" s="101">
        <f>IFERROR(VLOOKUP($A497,'SQL Results'!$A:$B,2,0),0)</f>
        <v>1281.6600000000001</v>
      </c>
      <c r="L497" s="117"/>
      <c r="M497" s="101"/>
      <c r="N497" s="117"/>
    </row>
    <row r="498" spans="1:14" s="13" customFormat="1" ht="30" x14ac:dyDescent="0.25">
      <c r="A498" s="104" t="s">
        <v>1604</v>
      </c>
      <c r="B498" s="105" t="s">
        <v>1605</v>
      </c>
      <c r="C498" s="101">
        <f>IFERROR(VLOOKUP(A498,'[1]Exportar Planilha'!$A$2:$B$882,2,FALSE),0)</f>
        <v>5715.64</v>
      </c>
      <c r="D498" s="117">
        <v>23237.15</v>
      </c>
      <c r="E498" s="101">
        <v>21516.04</v>
      </c>
      <c r="F498" s="117">
        <v>7782.01</v>
      </c>
      <c r="G498" s="101">
        <v>19705.48</v>
      </c>
      <c r="H498" s="117">
        <v>14336.98</v>
      </c>
      <c r="I498" s="101">
        <v>27940.27</v>
      </c>
      <c r="J498" s="117">
        <v>24108.11</v>
      </c>
      <c r="K498" s="101">
        <f>IFERROR(VLOOKUP($A498,'SQL Results'!$A:$B,2,0),0)</f>
        <v>13101</v>
      </c>
      <c r="L498" s="117"/>
      <c r="M498" s="101"/>
      <c r="N498" s="117"/>
    </row>
    <row r="499" spans="1:14" s="13" customFormat="1" x14ac:dyDescent="0.25">
      <c r="A499" s="104" t="s">
        <v>1610</v>
      </c>
      <c r="B499" s="105" t="s">
        <v>1609</v>
      </c>
      <c r="C499" s="101">
        <f>IFERROR(VLOOKUP(A499,'[1]Exportar Planilha'!$A$2:$B$882,2,FALSE),0)</f>
        <v>223233.01</v>
      </c>
      <c r="D499" s="117">
        <v>358288.05</v>
      </c>
      <c r="E499" s="101">
        <v>379725.41</v>
      </c>
      <c r="F499" s="117">
        <v>379637.94</v>
      </c>
      <c r="G499" s="101">
        <v>321934.57</v>
      </c>
      <c r="H499" s="117">
        <v>366365.15</v>
      </c>
      <c r="I499" s="101">
        <v>358597.81</v>
      </c>
      <c r="J499" s="117">
        <v>326820.46999999997</v>
      </c>
      <c r="K499" s="101">
        <f>IFERROR(VLOOKUP($A499,'SQL Results'!$A:$B,2,0),0)</f>
        <v>348544.6</v>
      </c>
      <c r="L499" s="117"/>
      <c r="M499" s="101"/>
      <c r="N499" s="117"/>
    </row>
    <row r="500" spans="1:14" s="13" customFormat="1" ht="30" x14ac:dyDescent="0.25">
      <c r="A500" s="104" t="s">
        <v>1613</v>
      </c>
      <c r="B500" s="105" t="s">
        <v>1612</v>
      </c>
      <c r="C500" s="101">
        <f>IFERROR(VLOOKUP(A500,'[1]Exportar Planilha'!$A$2:$B$882,2,FALSE),0)</f>
        <v>48306.36</v>
      </c>
      <c r="D500" s="117">
        <v>77144.429999999993</v>
      </c>
      <c r="E500" s="101">
        <v>50346.76</v>
      </c>
      <c r="F500" s="117">
        <v>80357.350000000006</v>
      </c>
      <c r="G500" s="101">
        <v>48297.68</v>
      </c>
      <c r="H500" s="117">
        <v>65315.47</v>
      </c>
      <c r="I500" s="101">
        <v>39540.71</v>
      </c>
      <c r="J500" s="117">
        <v>54238.51</v>
      </c>
      <c r="K500" s="101">
        <f>IFERROR(VLOOKUP($A500,'SQL Results'!$A:$B,2,0),0)</f>
        <v>64624.7</v>
      </c>
      <c r="L500" s="117"/>
      <c r="M500" s="101"/>
      <c r="N500" s="117"/>
    </row>
    <row r="501" spans="1:14" s="13" customFormat="1" x14ac:dyDescent="0.25">
      <c r="A501" s="104" t="s">
        <v>1616</v>
      </c>
      <c r="B501" s="105" t="s">
        <v>1615</v>
      </c>
      <c r="C501" s="101">
        <f>IFERROR(VLOOKUP(A501,'[1]Exportar Planilha'!$A$2:$B$882,2,FALSE),0)</f>
        <v>41725.760000000002</v>
      </c>
      <c r="D501" s="117">
        <v>58760.11</v>
      </c>
      <c r="E501" s="101">
        <v>51874.64</v>
      </c>
      <c r="F501" s="117">
        <v>60753.78</v>
      </c>
      <c r="G501" s="101">
        <v>51183.86</v>
      </c>
      <c r="H501" s="117">
        <v>61668.7</v>
      </c>
      <c r="I501" s="101">
        <v>59482.26</v>
      </c>
      <c r="J501" s="117">
        <v>75536.649999999994</v>
      </c>
      <c r="K501" s="101">
        <f>IFERROR(VLOOKUP($A501,'SQL Results'!$A:$B,2,0),0)</f>
        <v>71850.23</v>
      </c>
      <c r="L501" s="117"/>
      <c r="M501" s="101"/>
      <c r="N501" s="117"/>
    </row>
    <row r="502" spans="1:14" s="13" customFormat="1" ht="30" x14ac:dyDescent="0.25">
      <c r="A502" s="104" t="s">
        <v>1619</v>
      </c>
      <c r="B502" s="105" t="s">
        <v>1618</v>
      </c>
      <c r="C502" s="101">
        <f>IFERROR(VLOOKUP(A502,'[1]Exportar Planilha'!$A$2:$B$882,2,FALSE),0)</f>
        <v>320749.71999999997</v>
      </c>
      <c r="D502" s="117">
        <v>602298.1</v>
      </c>
      <c r="E502" s="101">
        <v>469111.08</v>
      </c>
      <c r="F502" s="117">
        <v>577018.04</v>
      </c>
      <c r="G502" s="101">
        <v>575642.57999999996</v>
      </c>
      <c r="H502" s="117">
        <v>654945.35</v>
      </c>
      <c r="I502" s="101">
        <v>481975.92</v>
      </c>
      <c r="J502" s="117">
        <v>407775.49</v>
      </c>
      <c r="K502" s="101">
        <f>IFERROR(VLOOKUP($A502,'SQL Results'!$A:$B,2,0),0)</f>
        <v>674957.74</v>
      </c>
      <c r="L502" s="117"/>
      <c r="M502" s="101"/>
      <c r="N502" s="117"/>
    </row>
    <row r="503" spans="1:14" s="13" customFormat="1" ht="30" x14ac:dyDescent="0.25">
      <c r="A503" s="104" t="s">
        <v>1622</v>
      </c>
      <c r="B503" s="105" t="s">
        <v>1621</v>
      </c>
      <c r="C503" s="101">
        <f>IFERROR(VLOOKUP(A503,'[1]Exportar Planilha'!$A$2:$B$882,2,FALSE),0)</f>
        <v>137624.35</v>
      </c>
      <c r="D503" s="117">
        <v>111879.25</v>
      </c>
      <c r="E503" s="101">
        <v>129826.16</v>
      </c>
      <c r="F503" s="117">
        <v>157110.09</v>
      </c>
      <c r="G503" s="101">
        <v>247252.5</v>
      </c>
      <c r="H503" s="117">
        <v>161512.39000000001</v>
      </c>
      <c r="I503" s="101">
        <v>123690.8</v>
      </c>
      <c r="J503" s="117">
        <v>147693.12</v>
      </c>
      <c r="K503" s="101">
        <f>IFERROR(VLOOKUP($A503,'SQL Results'!$A:$B,2,0),0)</f>
        <v>157233.79</v>
      </c>
      <c r="L503" s="117"/>
      <c r="M503" s="101"/>
      <c r="N503" s="117"/>
    </row>
    <row r="504" spans="1:14" s="13" customFormat="1" x14ac:dyDescent="0.25">
      <c r="A504" s="104" t="s">
        <v>1625</v>
      </c>
      <c r="B504" s="105" t="s">
        <v>1626</v>
      </c>
      <c r="C504" s="101">
        <f>IFERROR(VLOOKUP(A504,'[1]Exportar Planilha'!$A$2:$B$882,2,FALSE),0)</f>
        <v>3948.05</v>
      </c>
      <c r="D504" s="117">
        <v>135.44999999999999</v>
      </c>
      <c r="E504" s="101">
        <v>603.15</v>
      </c>
      <c r="F504" s="117">
        <v>1446.26</v>
      </c>
      <c r="G504" s="101">
        <v>185.41</v>
      </c>
      <c r="H504" s="117">
        <v>636.16999999999996</v>
      </c>
      <c r="I504" s="101">
        <v>692.18</v>
      </c>
      <c r="J504" s="117">
        <v>1425.73</v>
      </c>
      <c r="K504" s="101">
        <f>IFERROR(VLOOKUP($A504,'SQL Results'!$A:$B,2,0),0)</f>
        <v>329.6</v>
      </c>
      <c r="L504" s="117"/>
      <c r="M504" s="101"/>
      <c r="N504" s="117"/>
    </row>
    <row r="505" spans="1:14" s="13" customFormat="1" ht="30" x14ac:dyDescent="0.25">
      <c r="A505" s="104" t="s">
        <v>1627</v>
      </c>
      <c r="B505" s="105" t="s">
        <v>1628</v>
      </c>
      <c r="C505" s="101">
        <f>IFERROR(VLOOKUP(A505,'[1]Exportar Planilha'!$A$2:$B$882,2,FALSE),0)</f>
        <v>4940481.7300000004</v>
      </c>
      <c r="D505" s="117">
        <v>3187364.02</v>
      </c>
      <c r="E505" s="101">
        <v>2970643.63</v>
      </c>
      <c r="F505" s="117">
        <v>3580506.48</v>
      </c>
      <c r="G505" s="101">
        <v>3035807.88</v>
      </c>
      <c r="H505" s="117">
        <v>3184357.83</v>
      </c>
      <c r="I505" s="101">
        <v>4109898.9</v>
      </c>
      <c r="J505" s="117">
        <v>3294403.08</v>
      </c>
      <c r="K505" s="101">
        <f>IFERROR(VLOOKUP($A505,'SQL Results'!$A:$B,2,0),0)</f>
        <v>3473476.45</v>
      </c>
      <c r="L505" s="117"/>
      <c r="M505" s="101"/>
      <c r="N505" s="117"/>
    </row>
    <row r="506" spans="1:14" s="13" customFormat="1" x14ac:dyDescent="0.25">
      <c r="A506" s="104" t="s">
        <v>1632</v>
      </c>
      <c r="B506" s="105" t="s">
        <v>1630</v>
      </c>
      <c r="C506" s="101">
        <f>IFERROR(VLOOKUP(A506,'[1]Exportar Planilha'!$A$2:$B$882,2,FALSE),0)</f>
        <v>1609.29</v>
      </c>
      <c r="D506" s="117">
        <v>2503.94</v>
      </c>
      <c r="E506" s="101">
        <v>1410.22</v>
      </c>
      <c r="F506" s="117">
        <v>1463.8</v>
      </c>
      <c r="G506" s="101">
        <v>834.13</v>
      </c>
      <c r="H506" s="117">
        <v>1168.79</v>
      </c>
      <c r="I506" s="101">
        <v>1337.85</v>
      </c>
      <c r="J506" s="117">
        <v>1770.9</v>
      </c>
      <c r="K506" s="101">
        <f>IFERROR(VLOOKUP($A506,'SQL Results'!$A:$B,2,0),0)</f>
        <v>1443.34</v>
      </c>
      <c r="L506" s="117"/>
      <c r="M506" s="101"/>
      <c r="N506" s="117"/>
    </row>
    <row r="507" spans="1:14" s="13" customFormat="1" x14ac:dyDescent="0.25">
      <c r="A507" s="104" t="s">
        <v>1639</v>
      </c>
      <c r="B507" s="105" t="s">
        <v>1640</v>
      </c>
      <c r="C507" s="101">
        <f>IFERROR(VLOOKUP(A507,'[1]Exportar Planilha'!$A$2:$B$882,2,FALSE),0)</f>
        <v>155002.12</v>
      </c>
      <c r="D507" s="117">
        <v>314520.61</v>
      </c>
      <c r="E507" s="101">
        <v>109170.27</v>
      </c>
      <c r="F507" s="117">
        <v>154197.82999999999</v>
      </c>
      <c r="G507" s="101">
        <v>111202.95</v>
      </c>
      <c r="H507" s="117">
        <v>190798.25</v>
      </c>
      <c r="I507" s="101">
        <v>94466.2</v>
      </c>
      <c r="J507" s="117">
        <v>93742.51</v>
      </c>
      <c r="K507" s="101">
        <f>IFERROR(VLOOKUP($A507,'SQL Results'!$A:$B,2,0),0)</f>
        <v>55563.96</v>
      </c>
      <c r="L507" s="117"/>
      <c r="M507" s="101"/>
      <c r="N507" s="117"/>
    </row>
    <row r="508" spans="1:14" s="13" customFormat="1" ht="30" x14ac:dyDescent="0.25">
      <c r="A508" s="104" t="s">
        <v>1641</v>
      </c>
      <c r="B508" s="105" t="s">
        <v>1642</v>
      </c>
      <c r="C508" s="101">
        <f>IFERROR(VLOOKUP(A508,'[1]Exportar Planilha'!$A$2:$B$882,2,FALSE),0)</f>
        <v>709.86</v>
      </c>
      <c r="D508" s="117">
        <v>3086.64</v>
      </c>
      <c r="E508" s="101">
        <v>8710.16</v>
      </c>
      <c r="F508" s="117">
        <v>222.32</v>
      </c>
      <c r="G508" s="101">
        <v>4542.17</v>
      </c>
      <c r="H508" s="117">
        <v>4827.16</v>
      </c>
      <c r="I508" s="101">
        <v>8490.48</v>
      </c>
      <c r="J508" s="117">
        <v>13810.83</v>
      </c>
      <c r="K508" s="101">
        <f>IFERROR(VLOOKUP($A508,'SQL Results'!$A:$B,2,0),0)</f>
        <v>2282.9499999999998</v>
      </c>
      <c r="L508" s="117"/>
      <c r="M508" s="101"/>
      <c r="N508" s="117"/>
    </row>
    <row r="509" spans="1:14" s="13" customFormat="1" x14ac:dyDescent="0.25">
      <c r="A509" s="104" t="s">
        <v>1645</v>
      </c>
      <c r="B509" s="105" t="s">
        <v>1644</v>
      </c>
      <c r="C509" s="101">
        <f>IFERROR(VLOOKUP(A509,'[1]Exportar Planilha'!$A$2:$B$882,2,FALSE),0)</f>
        <v>7951.58</v>
      </c>
      <c r="D509" s="117">
        <v>7754.98</v>
      </c>
      <c r="E509" s="101">
        <v>7866.86</v>
      </c>
      <c r="F509" s="117">
        <v>21274.51</v>
      </c>
      <c r="G509" s="101">
        <v>23421.26</v>
      </c>
      <c r="H509" s="117">
        <v>35111.01</v>
      </c>
      <c r="I509" s="101">
        <v>20716.45</v>
      </c>
      <c r="J509" s="117">
        <v>14604.81</v>
      </c>
      <c r="K509" s="101">
        <f>IFERROR(VLOOKUP($A509,'SQL Results'!$A:$B,2,0),0)</f>
        <v>14511.27</v>
      </c>
      <c r="L509" s="117"/>
      <c r="M509" s="101"/>
      <c r="N509" s="117"/>
    </row>
    <row r="510" spans="1:14" s="13" customFormat="1" x14ac:dyDescent="0.25">
      <c r="A510" s="104" t="s">
        <v>1650</v>
      </c>
      <c r="B510" s="105" t="s">
        <v>1649</v>
      </c>
      <c r="C510" s="101">
        <f>IFERROR(VLOOKUP(A510,'[1]Exportar Planilha'!$A$2:$B$882,2,FALSE),0)</f>
        <v>4866.76</v>
      </c>
      <c r="D510" s="117">
        <v>3079.46</v>
      </c>
      <c r="E510" s="101">
        <v>1124.93</v>
      </c>
      <c r="F510" s="117">
        <v>1019.21</v>
      </c>
      <c r="G510" s="101">
        <v>1127.69</v>
      </c>
      <c r="H510" s="117">
        <v>1278.46</v>
      </c>
      <c r="I510" s="101">
        <v>16459.669999999998</v>
      </c>
      <c r="J510" s="117">
        <v>2280.69</v>
      </c>
      <c r="K510" s="101">
        <f>IFERROR(VLOOKUP($A510,'SQL Results'!$A:$B,2,0),0)</f>
        <v>282.35000000000002</v>
      </c>
      <c r="L510" s="117"/>
      <c r="M510" s="101"/>
      <c r="N510" s="117"/>
    </row>
    <row r="511" spans="1:14" s="13" customFormat="1" x14ac:dyDescent="0.25">
      <c r="A511" s="104" t="s">
        <v>1653</v>
      </c>
      <c r="B511" s="105" t="s">
        <v>1652</v>
      </c>
      <c r="C511" s="101">
        <f>IFERROR(VLOOKUP(A511,'[1]Exportar Planilha'!$A$2:$B$882,2,FALSE),0)</f>
        <v>583.14</v>
      </c>
      <c r="D511" s="117">
        <v>140.26</v>
      </c>
      <c r="E511" s="101">
        <v>1802.16</v>
      </c>
      <c r="F511" s="117">
        <v>4491.87</v>
      </c>
      <c r="G511" s="101">
        <v>6101.43</v>
      </c>
      <c r="H511" s="117">
        <v>1733.34</v>
      </c>
      <c r="I511" s="101">
        <v>1145.68</v>
      </c>
      <c r="J511" s="117">
        <v>6926.69</v>
      </c>
      <c r="K511" s="101">
        <f>IFERROR(VLOOKUP($A511,'SQL Results'!$A:$B,2,0),0)</f>
        <v>85.44</v>
      </c>
      <c r="L511" s="117"/>
      <c r="M511" s="101"/>
      <c r="N511" s="117"/>
    </row>
    <row r="512" spans="1:14" s="13" customFormat="1" x14ac:dyDescent="0.25">
      <c r="A512" s="104" t="s">
        <v>1657</v>
      </c>
      <c r="B512" s="105" t="s">
        <v>1655</v>
      </c>
      <c r="C512" s="101">
        <f>IFERROR(VLOOKUP(A512,'[1]Exportar Planilha'!$A$2:$B$882,2,FALSE),0)</f>
        <v>0</v>
      </c>
      <c r="D512" s="117">
        <v>0</v>
      </c>
      <c r="E512" s="101">
        <v>0</v>
      </c>
      <c r="F512" s="117">
        <v>0</v>
      </c>
      <c r="G512" s="101">
        <v>0</v>
      </c>
      <c r="H512" s="117">
        <v>0</v>
      </c>
      <c r="I512" s="101">
        <v>0</v>
      </c>
      <c r="J512" s="117">
        <v>0</v>
      </c>
      <c r="K512" s="101">
        <f>IFERROR(VLOOKUP($A512,'SQL Results'!$A:$B,2,0),0)</f>
        <v>0</v>
      </c>
      <c r="L512" s="117"/>
      <c r="M512" s="101"/>
      <c r="N512" s="117"/>
    </row>
    <row r="513" spans="1:14" s="13" customFormat="1" x14ac:dyDescent="0.25">
      <c r="A513" s="104" t="s">
        <v>1660</v>
      </c>
      <c r="B513" s="105" t="s">
        <v>1659</v>
      </c>
      <c r="C513" s="101">
        <f>IFERROR(VLOOKUP(A513,'[1]Exportar Planilha'!$A$2:$B$882,2,FALSE),0)</f>
        <v>0</v>
      </c>
      <c r="D513" s="117">
        <v>0</v>
      </c>
      <c r="E513" s="101">
        <v>0</v>
      </c>
      <c r="F513" s="117">
        <v>0</v>
      </c>
      <c r="G513" s="101">
        <v>0</v>
      </c>
      <c r="H513" s="117">
        <v>0</v>
      </c>
      <c r="I513" s="101">
        <v>0</v>
      </c>
      <c r="J513" s="117">
        <v>0</v>
      </c>
      <c r="K513" s="101">
        <f>IFERROR(VLOOKUP($A513,'SQL Results'!$A:$B,2,0),0)</f>
        <v>0</v>
      </c>
      <c r="L513" s="117"/>
      <c r="M513" s="101"/>
      <c r="N513" s="117"/>
    </row>
    <row r="514" spans="1:14" s="13" customFormat="1" x14ac:dyDescent="0.25">
      <c r="A514" s="104" t="s">
        <v>1664</v>
      </c>
      <c r="B514" s="105" t="s">
        <v>1662</v>
      </c>
      <c r="C514" s="101">
        <f>IFERROR(VLOOKUP(A514,'[1]Exportar Planilha'!$A$2:$B$882,2,FALSE),0)</f>
        <v>0</v>
      </c>
      <c r="D514" s="117">
        <v>0</v>
      </c>
      <c r="E514" s="101">
        <v>0</v>
      </c>
      <c r="F514" s="117">
        <v>0</v>
      </c>
      <c r="G514" s="101">
        <v>0</v>
      </c>
      <c r="H514" s="117">
        <v>0</v>
      </c>
      <c r="I514" s="101">
        <v>0</v>
      </c>
      <c r="J514" s="117">
        <v>0</v>
      </c>
      <c r="K514" s="101">
        <f>IFERROR(VLOOKUP($A514,'SQL Results'!$A:$B,2,0),0)</f>
        <v>0</v>
      </c>
      <c r="L514" s="117"/>
      <c r="M514" s="101"/>
      <c r="N514" s="117"/>
    </row>
    <row r="515" spans="1:14" s="13" customFormat="1" x14ac:dyDescent="0.25">
      <c r="A515" s="104" t="s">
        <v>4354</v>
      </c>
      <c r="B515" s="105" t="s">
        <v>4355</v>
      </c>
      <c r="C515" s="101">
        <f>IFERROR(VLOOKUP(A515,'[1]Exportar Planilha'!$A$2:$B$882,2,FALSE),0)</f>
        <v>0</v>
      </c>
      <c r="D515" s="117">
        <v>0</v>
      </c>
      <c r="E515" s="101">
        <v>0</v>
      </c>
      <c r="F515" s="117">
        <v>0</v>
      </c>
      <c r="G515" s="101">
        <v>0</v>
      </c>
      <c r="H515" s="117">
        <v>0</v>
      </c>
      <c r="I515" s="101">
        <v>0</v>
      </c>
      <c r="J515" s="117">
        <v>0</v>
      </c>
      <c r="K515" s="101">
        <f>IFERROR(VLOOKUP($A515,'SQL Results'!$A:$B,2,0),0)</f>
        <v>0</v>
      </c>
      <c r="L515" s="117"/>
      <c r="M515" s="101"/>
      <c r="N515" s="117"/>
    </row>
    <row r="516" spans="1:14" s="13" customFormat="1" x14ac:dyDescent="0.25">
      <c r="A516" s="104" t="s">
        <v>1669</v>
      </c>
      <c r="B516" s="105" t="s">
        <v>1668</v>
      </c>
      <c r="C516" s="101">
        <f>IFERROR(VLOOKUP(A516,'[1]Exportar Planilha'!$A$2:$B$882,2,FALSE),0)</f>
        <v>27.76</v>
      </c>
      <c r="D516" s="117">
        <v>0</v>
      </c>
      <c r="E516" s="101">
        <v>0</v>
      </c>
      <c r="F516" s="117">
        <v>934.3</v>
      </c>
      <c r="G516" s="101">
        <v>0</v>
      </c>
      <c r="H516" s="117">
        <v>46.26</v>
      </c>
      <c r="I516" s="101">
        <v>2655.43</v>
      </c>
      <c r="J516" s="117">
        <v>0</v>
      </c>
      <c r="K516" s="101">
        <f>IFERROR(VLOOKUP($A516,'SQL Results'!$A:$B,2,0),0)</f>
        <v>0</v>
      </c>
      <c r="L516" s="117"/>
      <c r="M516" s="101"/>
      <c r="N516" s="117"/>
    </row>
    <row r="517" spans="1:14" s="13" customFormat="1" x14ac:dyDescent="0.25">
      <c r="A517" s="104" t="s">
        <v>1670</v>
      </c>
      <c r="B517" s="105" t="s">
        <v>1671</v>
      </c>
      <c r="C517" s="101">
        <f>IFERROR(VLOOKUP(A517,'[1]Exportar Planilha'!$A$2:$B$882,2,FALSE),0)</f>
        <v>2034.79</v>
      </c>
      <c r="D517" s="117">
        <v>1851.85</v>
      </c>
      <c r="E517" s="101">
        <v>3930.47</v>
      </c>
      <c r="F517" s="117">
        <v>4856.79</v>
      </c>
      <c r="G517" s="101">
        <v>2670.01</v>
      </c>
      <c r="H517" s="117">
        <v>3349.68</v>
      </c>
      <c r="I517" s="101">
        <v>2773.18</v>
      </c>
      <c r="J517" s="117">
        <v>3309.18</v>
      </c>
      <c r="K517" s="101">
        <f>IFERROR(VLOOKUP($A517,'SQL Results'!$A:$B,2,0),0)</f>
        <v>2591.4899999999998</v>
      </c>
      <c r="L517" s="117"/>
      <c r="M517" s="101"/>
      <c r="N517" s="117"/>
    </row>
    <row r="518" spans="1:14" s="13" customFormat="1" x14ac:dyDescent="0.25">
      <c r="A518" s="104" t="s">
        <v>1673</v>
      </c>
      <c r="B518" s="105" t="s">
        <v>1674</v>
      </c>
      <c r="C518" s="101">
        <f>IFERROR(VLOOKUP(A518,'[1]Exportar Planilha'!$A$2:$B$882,2,FALSE),0)</f>
        <v>5665.42</v>
      </c>
      <c r="D518" s="117">
        <v>2186.48</v>
      </c>
      <c r="E518" s="101">
        <v>7420.36</v>
      </c>
      <c r="F518" s="117">
        <v>6166.56</v>
      </c>
      <c r="G518" s="101">
        <v>4739.55</v>
      </c>
      <c r="H518" s="117">
        <v>9381.7000000000007</v>
      </c>
      <c r="I518" s="101">
        <v>6508.51</v>
      </c>
      <c r="J518" s="117">
        <v>10208.25</v>
      </c>
      <c r="K518" s="101">
        <f>IFERROR(VLOOKUP($A518,'SQL Results'!$A:$B,2,0),0)</f>
        <v>9910.2000000000007</v>
      </c>
      <c r="L518" s="117"/>
      <c r="M518" s="101"/>
      <c r="N518" s="117"/>
    </row>
    <row r="519" spans="1:14" s="13" customFormat="1" x14ac:dyDescent="0.25">
      <c r="A519" s="104" t="s">
        <v>1676</v>
      </c>
      <c r="B519" s="105" t="s">
        <v>1666</v>
      </c>
      <c r="C519" s="101">
        <f>IFERROR(VLOOKUP(A519,'[1]Exportar Planilha'!$A$2:$B$882,2,FALSE),0)</f>
        <v>817.32</v>
      </c>
      <c r="D519" s="117">
        <v>1091.8</v>
      </c>
      <c r="E519" s="101">
        <v>0</v>
      </c>
      <c r="F519" s="117">
        <v>1406.25</v>
      </c>
      <c r="G519" s="101">
        <v>958.24</v>
      </c>
      <c r="H519" s="117">
        <v>983.41</v>
      </c>
      <c r="I519" s="101">
        <v>613.04</v>
      </c>
      <c r="J519" s="117">
        <v>1050.0999999999999</v>
      </c>
      <c r="K519" s="101">
        <f>IFERROR(VLOOKUP($A519,'SQL Results'!$A:$B,2,0),0)</f>
        <v>919.32</v>
      </c>
      <c r="L519" s="117"/>
      <c r="M519" s="101"/>
      <c r="N519" s="117"/>
    </row>
    <row r="520" spans="1:14" s="13" customFormat="1" x14ac:dyDescent="0.25">
      <c r="A520" s="104" t="s">
        <v>1683</v>
      </c>
      <c r="B520" s="105" t="s">
        <v>1682</v>
      </c>
      <c r="C520" s="101">
        <f>IFERROR(VLOOKUP(A520,'[1]Exportar Planilha'!$A$2:$B$882,2,FALSE),0)</f>
        <v>434429.35</v>
      </c>
      <c r="D520" s="117">
        <v>461273.88</v>
      </c>
      <c r="E520" s="101">
        <v>384301.44</v>
      </c>
      <c r="F520" s="117">
        <v>470054.91</v>
      </c>
      <c r="G520" s="101">
        <v>383843.34</v>
      </c>
      <c r="H520" s="117">
        <v>473483.06</v>
      </c>
      <c r="I520" s="101">
        <v>389008.23</v>
      </c>
      <c r="J520" s="117">
        <v>415201.22</v>
      </c>
      <c r="K520" s="101">
        <f>IFERROR(VLOOKUP($A520,'SQL Results'!$A:$B,2,0),0)</f>
        <v>501332.29</v>
      </c>
      <c r="L520" s="117"/>
      <c r="M520" s="101"/>
      <c r="N520" s="117"/>
    </row>
    <row r="521" spans="1:14" s="13" customFormat="1" x14ac:dyDescent="0.25">
      <c r="A521" s="104" t="s">
        <v>1686</v>
      </c>
      <c r="B521" s="105" t="s">
        <v>1685</v>
      </c>
      <c r="C521" s="101">
        <f>IFERROR(VLOOKUP(A521,'[1]Exportar Planilha'!$A$2:$B$882,2,FALSE),0)</f>
        <v>474872.79</v>
      </c>
      <c r="D521" s="117">
        <v>498571.89</v>
      </c>
      <c r="E521" s="101">
        <v>620823.53</v>
      </c>
      <c r="F521" s="117">
        <v>168317.44</v>
      </c>
      <c r="G521" s="101">
        <v>290621.56</v>
      </c>
      <c r="H521" s="117">
        <v>349822.45</v>
      </c>
      <c r="I521" s="101">
        <v>514747.81</v>
      </c>
      <c r="J521" s="117">
        <v>397338.02</v>
      </c>
      <c r="K521" s="101">
        <f>IFERROR(VLOOKUP($A521,'SQL Results'!$A:$B,2,0),0)</f>
        <v>383461.88</v>
      </c>
      <c r="L521" s="117"/>
      <c r="M521" s="101"/>
      <c r="N521" s="117"/>
    </row>
    <row r="522" spans="1:14" s="13" customFormat="1" x14ac:dyDescent="0.25">
      <c r="A522" s="104" t="s">
        <v>1689</v>
      </c>
      <c r="B522" s="105" t="s">
        <v>1688</v>
      </c>
      <c r="C522" s="101">
        <f>IFERROR(VLOOKUP(A522,'[1]Exportar Planilha'!$A$2:$B$882,2,FALSE),0)</f>
        <v>4514.2299999999996</v>
      </c>
      <c r="D522" s="117">
        <v>2548.94</v>
      </c>
      <c r="E522" s="101">
        <v>1845.23</v>
      </c>
      <c r="F522" s="117">
        <v>908.71</v>
      </c>
      <c r="G522" s="101">
        <v>4056.41</v>
      </c>
      <c r="H522" s="117">
        <v>8999.2800000000007</v>
      </c>
      <c r="I522" s="101">
        <v>2427.77</v>
      </c>
      <c r="J522" s="117">
        <v>2940.55</v>
      </c>
      <c r="K522" s="101">
        <f>IFERROR(VLOOKUP($A522,'SQL Results'!$A:$B,2,0),0)</f>
        <v>3317.54</v>
      </c>
      <c r="L522" s="117"/>
      <c r="M522" s="101"/>
      <c r="N522" s="117"/>
    </row>
    <row r="523" spans="1:14" s="13" customFormat="1" x14ac:dyDescent="0.25">
      <c r="A523" s="104" t="s">
        <v>1692</v>
      </c>
      <c r="B523" s="105" t="s">
        <v>1691</v>
      </c>
      <c r="C523" s="101">
        <f>IFERROR(VLOOKUP(A523,'[1]Exportar Planilha'!$A$2:$B$882,2,FALSE),0)</f>
        <v>367630.13</v>
      </c>
      <c r="D523" s="117">
        <v>324817.02</v>
      </c>
      <c r="E523" s="101">
        <v>263481.82</v>
      </c>
      <c r="F523" s="117">
        <v>327385.90999999997</v>
      </c>
      <c r="G523" s="101">
        <v>352177.11</v>
      </c>
      <c r="H523" s="117">
        <v>346416.58</v>
      </c>
      <c r="I523" s="101">
        <v>340044.07</v>
      </c>
      <c r="J523" s="117">
        <v>425744.79</v>
      </c>
      <c r="K523" s="101">
        <f>IFERROR(VLOOKUP($A523,'SQL Results'!$A:$B,2,0),0)</f>
        <v>410109.34</v>
      </c>
      <c r="L523" s="117"/>
      <c r="M523" s="101"/>
      <c r="N523" s="117"/>
    </row>
    <row r="524" spans="1:14" s="13" customFormat="1" x14ac:dyDescent="0.25">
      <c r="A524" s="104" t="s">
        <v>1699</v>
      </c>
      <c r="B524" s="105" t="s">
        <v>1700</v>
      </c>
      <c r="C524" s="101">
        <f>IFERROR(VLOOKUP(A524,'[1]Exportar Planilha'!$A$2:$B$882,2,FALSE),0)</f>
        <v>0</v>
      </c>
      <c r="D524" s="117">
        <v>0</v>
      </c>
      <c r="E524" s="101">
        <v>0</v>
      </c>
      <c r="F524" s="117">
        <v>0</v>
      </c>
      <c r="G524" s="101">
        <v>0</v>
      </c>
      <c r="H524" s="117">
        <v>0</v>
      </c>
      <c r="I524" s="101">
        <v>0</v>
      </c>
      <c r="J524" s="117">
        <v>0</v>
      </c>
      <c r="K524" s="101">
        <f>IFERROR(VLOOKUP($A524,'SQL Results'!$A:$B,2,0),0)</f>
        <v>0</v>
      </c>
      <c r="L524" s="117"/>
      <c r="M524" s="101"/>
      <c r="N524" s="117"/>
    </row>
    <row r="525" spans="1:14" s="13" customFormat="1" x14ac:dyDescent="0.25">
      <c r="A525" s="104" t="s">
        <v>1701</v>
      </c>
      <c r="B525" s="105" t="s">
        <v>1702</v>
      </c>
      <c r="C525" s="101">
        <f>IFERROR(VLOOKUP(A525,'[1]Exportar Planilha'!$A$2:$B$882,2,FALSE),0)</f>
        <v>84892.4</v>
      </c>
      <c r="D525" s="117">
        <v>40406.800000000003</v>
      </c>
      <c r="E525" s="101">
        <v>45153.64</v>
      </c>
      <c r="F525" s="117">
        <v>69032.149999999994</v>
      </c>
      <c r="G525" s="101">
        <v>163799.28</v>
      </c>
      <c r="H525" s="117">
        <v>63682.99</v>
      </c>
      <c r="I525" s="101">
        <v>37255.26</v>
      </c>
      <c r="J525" s="117">
        <v>40376.44</v>
      </c>
      <c r="K525" s="101">
        <f>IFERROR(VLOOKUP($A525,'SQL Results'!$A:$B,2,0),0)</f>
        <v>44827.06</v>
      </c>
      <c r="L525" s="117"/>
      <c r="M525" s="101"/>
      <c r="N525" s="117"/>
    </row>
    <row r="526" spans="1:14" s="13" customFormat="1" x14ac:dyDescent="0.25">
      <c r="A526" s="104" t="s">
        <v>1703</v>
      </c>
      <c r="B526" s="105" t="s">
        <v>1704</v>
      </c>
      <c r="C526" s="101">
        <f>IFERROR(VLOOKUP(A526,'[1]Exportar Planilha'!$A$2:$B$882,2,FALSE),0)</f>
        <v>0</v>
      </c>
      <c r="D526" s="117">
        <v>0</v>
      </c>
      <c r="E526" s="101">
        <v>0</v>
      </c>
      <c r="F526" s="117">
        <v>0</v>
      </c>
      <c r="G526" s="101">
        <v>0</v>
      </c>
      <c r="H526" s="117">
        <v>0</v>
      </c>
      <c r="I526" s="101">
        <v>0</v>
      </c>
      <c r="J526" s="117">
        <v>0</v>
      </c>
      <c r="K526" s="101">
        <f>IFERROR(VLOOKUP($A526,'SQL Results'!$A:$B,2,0),0)</f>
        <v>0</v>
      </c>
      <c r="L526" s="117"/>
      <c r="M526" s="101"/>
      <c r="N526" s="117"/>
    </row>
    <row r="527" spans="1:14" s="13" customFormat="1" x14ac:dyDescent="0.25">
      <c r="A527" s="104" t="s">
        <v>1707</v>
      </c>
      <c r="B527" s="106" t="s">
        <v>1706</v>
      </c>
      <c r="C527" s="101">
        <f>IFERROR(VLOOKUP(A527,'[1]Exportar Planilha'!$A$2:$B$882,2,FALSE),0)</f>
        <v>0</v>
      </c>
      <c r="D527" s="117">
        <v>0</v>
      </c>
      <c r="E527" s="101">
        <v>0</v>
      </c>
      <c r="F527" s="117">
        <v>0</v>
      </c>
      <c r="G527" s="101">
        <v>0</v>
      </c>
      <c r="H527" s="117">
        <v>0</v>
      </c>
      <c r="I527" s="101">
        <v>0</v>
      </c>
      <c r="J527" s="117">
        <v>0</v>
      </c>
      <c r="K527" s="101">
        <f>IFERROR(VLOOKUP($A527,'SQL Results'!$A:$B,2,0),0)</f>
        <v>0</v>
      </c>
      <c r="L527" s="117"/>
      <c r="M527" s="101"/>
      <c r="N527" s="117"/>
    </row>
    <row r="528" spans="1:14" s="13" customFormat="1" x14ac:dyDescent="0.25">
      <c r="A528" s="104" t="s">
        <v>1711</v>
      </c>
      <c r="B528" s="105" t="s">
        <v>1712</v>
      </c>
      <c r="C528" s="101">
        <f>IFERROR(VLOOKUP(A528,'[1]Exportar Planilha'!$A$2:$B$882,2,FALSE),0)</f>
        <v>12017.11</v>
      </c>
      <c r="D528" s="117">
        <v>11815.93</v>
      </c>
      <c r="E528" s="101">
        <v>11760.74</v>
      </c>
      <c r="F528" s="117">
        <v>15967.57</v>
      </c>
      <c r="G528" s="101">
        <v>13269.35</v>
      </c>
      <c r="H528" s="117">
        <v>15111.27</v>
      </c>
      <c r="I528" s="101">
        <v>15942.7</v>
      </c>
      <c r="J528" s="117">
        <v>17706.900000000001</v>
      </c>
      <c r="K528" s="101">
        <f>IFERROR(VLOOKUP($A528,'SQL Results'!$A:$B,2,0),0)</f>
        <v>15359.57</v>
      </c>
      <c r="L528" s="117"/>
      <c r="M528" s="101"/>
      <c r="N528" s="117"/>
    </row>
    <row r="529" spans="1:14" s="13" customFormat="1" x14ac:dyDescent="0.25">
      <c r="A529" s="104" t="s">
        <v>1716</v>
      </c>
      <c r="B529" s="105" t="s">
        <v>1714</v>
      </c>
      <c r="C529" s="101">
        <f>IFERROR(VLOOKUP(A529,'[1]Exportar Planilha'!$A$2:$B$882,2,FALSE),0)</f>
        <v>8257.51</v>
      </c>
      <c r="D529" s="117">
        <v>5567.17</v>
      </c>
      <c r="E529" s="101">
        <v>0</v>
      </c>
      <c r="F529" s="117">
        <v>0</v>
      </c>
      <c r="G529" s="101">
        <v>0</v>
      </c>
      <c r="H529" s="117">
        <v>0</v>
      </c>
      <c r="I529" s="101">
        <v>0</v>
      </c>
      <c r="J529" s="117">
        <v>0</v>
      </c>
      <c r="K529" s="101">
        <f>IFERROR(VLOOKUP($A529,'SQL Results'!$A:$B,2,0),0)</f>
        <v>0</v>
      </c>
      <c r="L529" s="117"/>
      <c r="M529" s="101"/>
      <c r="N529" s="117"/>
    </row>
    <row r="530" spans="1:14" s="13" customFormat="1" x14ac:dyDescent="0.25">
      <c r="A530" s="104" t="s">
        <v>1720</v>
      </c>
      <c r="B530" s="105" t="s">
        <v>1721</v>
      </c>
      <c r="C530" s="101">
        <f>IFERROR(VLOOKUP(A530,'[1]Exportar Planilha'!$A$2:$B$882,2,FALSE),0)</f>
        <v>0</v>
      </c>
      <c r="D530" s="117">
        <v>0</v>
      </c>
      <c r="E530" s="101">
        <v>0</v>
      </c>
      <c r="F530" s="117">
        <v>0</v>
      </c>
      <c r="G530" s="101">
        <v>0</v>
      </c>
      <c r="H530" s="117">
        <v>0</v>
      </c>
      <c r="I530" s="101">
        <v>0</v>
      </c>
      <c r="J530" s="117">
        <v>0</v>
      </c>
      <c r="K530" s="101">
        <f>IFERROR(VLOOKUP($A530,'SQL Results'!$A:$B,2,0),0)</f>
        <v>0</v>
      </c>
      <c r="L530" s="117"/>
      <c r="M530" s="101"/>
      <c r="N530" s="117"/>
    </row>
    <row r="531" spans="1:14" s="13" customFormat="1" x14ac:dyDescent="0.25">
      <c r="A531" s="104" t="s">
        <v>1722</v>
      </c>
      <c r="B531" s="105" t="s">
        <v>1723</v>
      </c>
      <c r="C531" s="101">
        <f>IFERROR(VLOOKUP(A531,'[1]Exportar Planilha'!$A$2:$B$882,2,FALSE),0)</f>
        <v>0</v>
      </c>
      <c r="D531" s="117">
        <v>0</v>
      </c>
      <c r="E531" s="101">
        <v>0</v>
      </c>
      <c r="F531" s="117">
        <v>0</v>
      </c>
      <c r="G531" s="101">
        <v>0</v>
      </c>
      <c r="H531" s="117">
        <v>0</v>
      </c>
      <c r="I531" s="101">
        <v>0</v>
      </c>
      <c r="J531" s="117">
        <v>0</v>
      </c>
      <c r="K531" s="101">
        <f>IFERROR(VLOOKUP($A531,'SQL Results'!$A:$B,2,0),0)</f>
        <v>0</v>
      </c>
      <c r="L531" s="117"/>
      <c r="M531" s="101"/>
      <c r="N531" s="117"/>
    </row>
    <row r="532" spans="1:14" s="13" customFormat="1" x14ac:dyDescent="0.25">
      <c r="A532" s="104" t="s">
        <v>1724</v>
      </c>
      <c r="B532" s="105" t="s">
        <v>1725</v>
      </c>
      <c r="C532" s="101">
        <f>IFERROR(VLOOKUP(A532,'[1]Exportar Planilha'!$A$2:$B$882,2,FALSE),0)</f>
        <v>0</v>
      </c>
      <c r="D532" s="117">
        <v>0</v>
      </c>
      <c r="E532" s="101">
        <v>0</v>
      </c>
      <c r="F532" s="117">
        <v>0</v>
      </c>
      <c r="G532" s="101">
        <v>0</v>
      </c>
      <c r="H532" s="117">
        <v>0</v>
      </c>
      <c r="I532" s="101">
        <v>0</v>
      </c>
      <c r="J532" s="117">
        <v>0</v>
      </c>
      <c r="K532" s="101">
        <f>IFERROR(VLOOKUP($A532,'SQL Results'!$A:$B,2,0),0)</f>
        <v>0</v>
      </c>
      <c r="L532" s="117"/>
      <c r="M532" s="101"/>
      <c r="N532" s="117"/>
    </row>
    <row r="533" spans="1:14" s="13" customFormat="1" x14ac:dyDescent="0.25">
      <c r="A533" s="104" t="s">
        <v>1726</v>
      </c>
      <c r="B533" s="105" t="s">
        <v>1727</v>
      </c>
      <c r="C533" s="101">
        <f>IFERROR(VLOOKUP(A533,'[1]Exportar Planilha'!$A$2:$B$882,2,FALSE),0)</f>
        <v>4395.47</v>
      </c>
      <c r="D533" s="117">
        <v>1545.16</v>
      </c>
      <c r="E533" s="101">
        <v>1888.15</v>
      </c>
      <c r="F533" s="117">
        <v>1975.24</v>
      </c>
      <c r="G533" s="101">
        <v>2518.91</v>
      </c>
      <c r="H533" s="117">
        <v>2010.55</v>
      </c>
      <c r="I533" s="101">
        <v>3028.44</v>
      </c>
      <c r="J533" s="117">
        <v>1756.48</v>
      </c>
      <c r="K533" s="101">
        <f>IFERROR(VLOOKUP($A533,'SQL Results'!$A:$B,2,0),0)</f>
        <v>2286.15</v>
      </c>
      <c r="L533" s="117"/>
      <c r="M533" s="101"/>
      <c r="N533" s="117"/>
    </row>
    <row r="534" spans="1:14" s="13" customFormat="1" ht="30" x14ac:dyDescent="0.25">
      <c r="A534" s="104" t="s">
        <v>1731</v>
      </c>
      <c r="B534" s="105" t="s">
        <v>1732</v>
      </c>
      <c r="C534" s="101">
        <f>IFERROR(VLOOKUP(A534,'[1]Exportar Planilha'!$A$2:$B$882,2,FALSE),0)</f>
        <v>92682.64</v>
      </c>
      <c r="D534" s="117">
        <v>72289.47</v>
      </c>
      <c r="E534" s="101">
        <v>61483.15</v>
      </c>
      <c r="F534" s="117">
        <v>92892.94</v>
      </c>
      <c r="G534" s="101">
        <v>68408.63</v>
      </c>
      <c r="H534" s="117">
        <v>71708.27</v>
      </c>
      <c r="I534" s="101">
        <v>70099.520000000004</v>
      </c>
      <c r="J534" s="117">
        <v>64853.41</v>
      </c>
      <c r="K534" s="101">
        <f>IFERROR(VLOOKUP($A534,'SQL Results'!$A:$B,2,0),0)</f>
        <v>74530.789999999994</v>
      </c>
      <c r="L534" s="117"/>
      <c r="M534" s="101"/>
      <c r="N534" s="117"/>
    </row>
    <row r="535" spans="1:14" s="13" customFormat="1" x14ac:dyDescent="0.25">
      <c r="A535" s="104" t="s">
        <v>1733</v>
      </c>
      <c r="B535" s="105" t="s">
        <v>1734</v>
      </c>
      <c r="C535" s="101">
        <f>IFERROR(VLOOKUP(A535,'[1]Exportar Planilha'!$A$2:$B$882,2,FALSE),0)</f>
        <v>6490.38</v>
      </c>
      <c r="D535" s="117">
        <v>19204.150000000001</v>
      </c>
      <c r="E535" s="101">
        <v>34299.1</v>
      </c>
      <c r="F535" s="117">
        <v>5625.61</v>
      </c>
      <c r="G535" s="101">
        <v>184.63</v>
      </c>
      <c r="H535" s="117">
        <v>199.14</v>
      </c>
      <c r="I535" s="101">
        <v>1147.79</v>
      </c>
      <c r="J535" s="117">
        <v>10860.09</v>
      </c>
      <c r="K535" s="101">
        <f>IFERROR(VLOOKUP($A535,'SQL Results'!$A:$B,2,0),0)</f>
        <v>30200.21</v>
      </c>
      <c r="L535" s="117"/>
      <c r="M535" s="101"/>
      <c r="N535" s="117"/>
    </row>
    <row r="536" spans="1:14" s="13" customFormat="1" ht="30" x14ac:dyDescent="0.25">
      <c r="A536" s="104" t="s">
        <v>1735</v>
      </c>
      <c r="B536" s="105" t="s">
        <v>1736</v>
      </c>
      <c r="C536" s="101">
        <f>IFERROR(VLOOKUP(A536,'[1]Exportar Planilha'!$A$2:$B$882,2,FALSE),0)</f>
        <v>51296.95</v>
      </c>
      <c r="D536" s="117">
        <v>4764.83</v>
      </c>
      <c r="E536" s="101">
        <v>22700.87</v>
      </c>
      <c r="F536" s="117">
        <v>31972.25</v>
      </c>
      <c r="G536" s="101">
        <v>106474.72</v>
      </c>
      <c r="H536" s="117">
        <v>16960.68</v>
      </c>
      <c r="I536" s="101">
        <v>44938.87</v>
      </c>
      <c r="J536" s="117">
        <v>49887.32</v>
      </c>
      <c r="K536" s="101">
        <f>IFERROR(VLOOKUP($A536,'SQL Results'!$A:$B,2,0),0)</f>
        <v>27606.31</v>
      </c>
      <c r="L536" s="117"/>
      <c r="M536" s="101"/>
      <c r="N536" s="117"/>
    </row>
    <row r="537" spans="1:14" s="13" customFormat="1" ht="30" x14ac:dyDescent="0.25">
      <c r="A537" s="104" t="s">
        <v>1737</v>
      </c>
      <c r="B537" s="105" t="s">
        <v>1738</v>
      </c>
      <c r="C537" s="101">
        <f>IFERROR(VLOOKUP(A537,'[1]Exportar Planilha'!$A$2:$B$882,2,FALSE),0)</f>
        <v>45.62</v>
      </c>
      <c r="D537" s="117">
        <v>24.15</v>
      </c>
      <c r="E537" s="101">
        <v>0</v>
      </c>
      <c r="F537" s="117">
        <v>3.66</v>
      </c>
      <c r="G537" s="101">
        <v>161.27000000000001</v>
      </c>
      <c r="H537" s="117">
        <v>97.14</v>
      </c>
      <c r="I537" s="101">
        <v>18.54</v>
      </c>
      <c r="J537" s="117">
        <v>34.729999999999997</v>
      </c>
      <c r="K537" s="101">
        <f>IFERROR(VLOOKUP($A537,'SQL Results'!$A:$B,2,0),0)</f>
        <v>93.35</v>
      </c>
      <c r="L537" s="117"/>
      <c r="M537" s="101"/>
      <c r="N537" s="117"/>
    </row>
    <row r="538" spans="1:14" s="13" customFormat="1" x14ac:dyDescent="0.25">
      <c r="A538" s="104" t="s">
        <v>1739</v>
      </c>
      <c r="B538" s="105" t="s">
        <v>1740</v>
      </c>
      <c r="C538" s="101">
        <f>IFERROR(VLOOKUP(A538,'[1]Exportar Planilha'!$A$2:$B$882,2,FALSE),0)</f>
        <v>696384.83</v>
      </c>
      <c r="D538" s="117">
        <v>1013314.52</v>
      </c>
      <c r="E538" s="101">
        <v>1275322.8799999999</v>
      </c>
      <c r="F538" s="117">
        <v>1184173.18</v>
      </c>
      <c r="G538" s="101">
        <v>1591721.08</v>
      </c>
      <c r="H538" s="117">
        <v>1432692.76</v>
      </c>
      <c r="I538" s="101">
        <v>1459144.28</v>
      </c>
      <c r="J538" s="117">
        <v>1477303.93</v>
      </c>
      <c r="K538" s="101">
        <f>IFERROR(VLOOKUP($A538,'SQL Results'!$A:$B,2,0),0)</f>
        <v>1261376.67</v>
      </c>
      <c r="L538" s="117"/>
      <c r="M538" s="101"/>
      <c r="N538" s="117"/>
    </row>
    <row r="539" spans="1:14" s="13" customFormat="1" x14ac:dyDescent="0.25">
      <c r="A539" s="104" t="s">
        <v>1741</v>
      </c>
      <c r="B539" s="105" t="s">
        <v>1742</v>
      </c>
      <c r="C539" s="101">
        <f>IFERROR(VLOOKUP(A539,'[1]Exportar Planilha'!$A$2:$B$882,2,FALSE),0)</f>
        <v>0</v>
      </c>
      <c r="D539" s="117">
        <v>0</v>
      </c>
      <c r="E539" s="101">
        <v>0</v>
      </c>
      <c r="F539" s="117">
        <v>0</v>
      </c>
      <c r="G539" s="101">
        <v>0</v>
      </c>
      <c r="H539" s="117">
        <v>0</v>
      </c>
      <c r="I539" s="101">
        <v>0</v>
      </c>
      <c r="J539" s="117">
        <v>0</v>
      </c>
      <c r="K539" s="101">
        <f>IFERROR(VLOOKUP($A539,'SQL Results'!$A:$B,2,0),0)</f>
        <v>0</v>
      </c>
      <c r="L539" s="117"/>
      <c r="M539" s="101"/>
      <c r="N539" s="117"/>
    </row>
    <row r="540" spans="1:14" s="13" customFormat="1" x14ac:dyDescent="0.25">
      <c r="A540" s="104" t="s">
        <v>1743</v>
      </c>
      <c r="B540" s="105" t="s">
        <v>1744</v>
      </c>
      <c r="C540" s="101">
        <f>IFERROR(VLOOKUP(A540,'[1]Exportar Planilha'!$A$2:$B$882,2,FALSE),0)</f>
        <v>404480.14</v>
      </c>
      <c r="D540" s="117">
        <v>288473.34999999998</v>
      </c>
      <c r="E540" s="101">
        <v>324839.28000000003</v>
      </c>
      <c r="F540" s="117">
        <v>425403.35</v>
      </c>
      <c r="G540" s="101">
        <v>346256.86</v>
      </c>
      <c r="H540" s="117">
        <v>454677.48</v>
      </c>
      <c r="I540" s="101">
        <v>401865.96</v>
      </c>
      <c r="J540" s="117">
        <v>410011.54</v>
      </c>
      <c r="K540" s="101">
        <f>IFERROR(VLOOKUP($A540,'SQL Results'!$A:$B,2,0),0)</f>
        <v>408692.41</v>
      </c>
      <c r="L540" s="117"/>
      <c r="M540" s="101"/>
      <c r="N540" s="117"/>
    </row>
    <row r="541" spans="1:14" s="13" customFormat="1" x14ac:dyDescent="0.25">
      <c r="A541" s="104" t="s">
        <v>4356</v>
      </c>
      <c r="B541" s="105" t="s">
        <v>4357</v>
      </c>
      <c r="C541" s="101">
        <f>IFERROR(VLOOKUP(A541,'[1]Exportar Planilha'!$A$2:$B$882,2,FALSE),0)</f>
        <v>0</v>
      </c>
      <c r="D541" s="117">
        <v>0</v>
      </c>
      <c r="E541" s="101">
        <v>0</v>
      </c>
      <c r="F541" s="117">
        <v>0</v>
      </c>
      <c r="G541" s="101">
        <v>0</v>
      </c>
      <c r="H541" s="117">
        <v>0</v>
      </c>
      <c r="I541" s="101">
        <v>0</v>
      </c>
      <c r="J541" s="117">
        <v>0</v>
      </c>
      <c r="K541" s="101">
        <f>IFERROR(VLOOKUP($A541,'SQL Results'!$A:$B,2,0),0)</f>
        <v>0</v>
      </c>
      <c r="L541" s="117"/>
      <c r="M541" s="101"/>
      <c r="N541" s="117"/>
    </row>
    <row r="542" spans="1:14" s="13" customFormat="1" x14ac:dyDescent="0.25">
      <c r="A542" s="104" t="s">
        <v>1745</v>
      </c>
      <c r="B542" s="105" t="s">
        <v>1746</v>
      </c>
      <c r="C542" s="101">
        <f>IFERROR(VLOOKUP(A542,'[1]Exportar Planilha'!$A$2:$B$882,2,FALSE),0)</f>
        <v>33379.800000000003</v>
      </c>
      <c r="D542" s="117">
        <v>60469.35</v>
      </c>
      <c r="E542" s="101">
        <v>48696.73</v>
      </c>
      <c r="F542" s="117">
        <v>178755.73</v>
      </c>
      <c r="G542" s="101">
        <v>63318.26</v>
      </c>
      <c r="H542" s="117">
        <v>76292.97</v>
      </c>
      <c r="I542" s="101">
        <v>45969.38</v>
      </c>
      <c r="J542" s="117">
        <v>73980.03</v>
      </c>
      <c r="K542" s="101">
        <f>IFERROR(VLOOKUP($A542,'SQL Results'!$A:$B,2,0),0)</f>
        <v>80327.820000000007</v>
      </c>
      <c r="L542" s="117"/>
      <c r="M542" s="101"/>
      <c r="N542" s="117"/>
    </row>
    <row r="543" spans="1:14" s="13" customFormat="1" x14ac:dyDescent="0.25">
      <c r="A543" s="104" t="s">
        <v>1751</v>
      </c>
      <c r="B543" s="105" t="s">
        <v>1750</v>
      </c>
      <c r="C543" s="101">
        <f>IFERROR(VLOOKUP(A543,'[1]Exportar Planilha'!$A$2:$B$882,2,FALSE),0)</f>
        <v>28651.17</v>
      </c>
      <c r="D543" s="117">
        <v>29650.52</v>
      </c>
      <c r="E543" s="101">
        <v>27601.71</v>
      </c>
      <c r="F543" s="117">
        <v>32017</v>
      </c>
      <c r="G543" s="101">
        <v>27538.36</v>
      </c>
      <c r="H543" s="117">
        <v>28546.639999999999</v>
      </c>
      <c r="I543" s="101">
        <v>30595.33</v>
      </c>
      <c r="J543" s="117">
        <v>26895.52</v>
      </c>
      <c r="K543" s="101">
        <f>IFERROR(VLOOKUP($A543,'SQL Results'!$A:$B,2,0),0)</f>
        <v>26358.07</v>
      </c>
      <c r="L543" s="117"/>
      <c r="M543" s="101"/>
      <c r="N543" s="117"/>
    </row>
    <row r="544" spans="1:14" s="13" customFormat="1" x14ac:dyDescent="0.25">
      <c r="A544" s="104" t="s">
        <v>1754</v>
      </c>
      <c r="B544" s="105" t="s">
        <v>1755</v>
      </c>
      <c r="C544" s="101">
        <f>IFERROR(VLOOKUP(A544,'[1]Exportar Planilha'!$A$2:$B$882,2,FALSE),0)</f>
        <v>6909.33</v>
      </c>
      <c r="D544" s="117">
        <v>19334.849999999999</v>
      </c>
      <c r="E544" s="101">
        <v>11254.47</v>
      </c>
      <c r="F544" s="117">
        <v>15503.26</v>
      </c>
      <c r="G544" s="101">
        <v>15430.03</v>
      </c>
      <c r="H544" s="117">
        <v>31457.03</v>
      </c>
      <c r="I544" s="101">
        <v>14449.52</v>
      </c>
      <c r="J544" s="117">
        <v>16082.6</v>
      </c>
      <c r="K544" s="101">
        <f>IFERROR(VLOOKUP($A544,'SQL Results'!$A:$B,2,0),0)</f>
        <v>24397.67</v>
      </c>
      <c r="L544" s="117"/>
      <c r="M544" s="101"/>
      <c r="N544" s="117"/>
    </row>
    <row r="545" spans="1:14" s="13" customFormat="1" x14ac:dyDescent="0.25">
      <c r="A545" s="104" t="s">
        <v>1756</v>
      </c>
      <c r="B545" s="105" t="s">
        <v>1757</v>
      </c>
      <c r="C545" s="101">
        <f>IFERROR(VLOOKUP(A545,'[1]Exportar Planilha'!$A$2:$B$882,2,FALSE),0)</f>
        <v>154123.89000000001</v>
      </c>
      <c r="D545" s="117">
        <v>136289.96</v>
      </c>
      <c r="E545" s="101">
        <v>134667.78</v>
      </c>
      <c r="F545" s="117">
        <v>157718.97</v>
      </c>
      <c r="G545" s="101">
        <v>152168.99</v>
      </c>
      <c r="H545" s="117">
        <v>187241.86</v>
      </c>
      <c r="I545" s="101">
        <v>228689.19</v>
      </c>
      <c r="J545" s="117">
        <v>156004.68</v>
      </c>
      <c r="K545" s="101">
        <f>IFERROR(VLOOKUP($A545,'SQL Results'!$A:$B,2,0),0)</f>
        <v>190519.76</v>
      </c>
      <c r="L545" s="117"/>
      <c r="M545" s="101"/>
      <c r="N545" s="117"/>
    </row>
    <row r="546" spans="1:14" s="13" customFormat="1" x14ac:dyDescent="0.25">
      <c r="A546" s="104" t="s">
        <v>1760</v>
      </c>
      <c r="B546" s="105" t="s">
        <v>1761</v>
      </c>
      <c r="C546" s="101">
        <f>IFERROR(VLOOKUP(A546,'[1]Exportar Planilha'!$A$2:$B$882,2,FALSE),0)</f>
        <v>0</v>
      </c>
      <c r="D546" s="117">
        <v>0</v>
      </c>
      <c r="E546" s="101">
        <v>0</v>
      </c>
      <c r="F546" s="117">
        <v>0</v>
      </c>
      <c r="G546" s="101">
        <v>0</v>
      </c>
      <c r="H546" s="117">
        <v>0</v>
      </c>
      <c r="I546" s="101">
        <v>0</v>
      </c>
      <c r="J546" s="117">
        <v>0</v>
      </c>
      <c r="K546" s="101">
        <f>IFERROR(VLOOKUP($A546,'SQL Results'!$A:$B,2,0),0)</f>
        <v>0</v>
      </c>
      <c r="L546" s="117"/>
      <c r="M546" s="101"/>
      <c r="N546" s="117"/>
    </row>
    <row r="547" spans="1:14" s="13" customFormat="1" x14ac:dyDescent="0.25">
      <c r="A547" s="104" t="s">
        <v>1762</v>
      </c>
      <c r="B547" s="105" t="s">
        <v>1763</v>
      </c>
      <c r="C547" s="101">
        <f>IFERROR(VLOOKUP(A547,'[1]Exportar Planilha'!$A$2:$B$882,2,FALSE),0)</f>
        <v>49666.83</v>
      </c>
      <c r="D547" s="117">
        <v>22522.42</v>
      </c>
      <c r="E547" s="101">
        <v>25978.73</v>
      </c>
      <c r="F547" s="117">
        <v>41780</v>
      </c>
      <c r="G547" s="101">
        <v>37398.18</v>
      </c>
      <c r="H547" s="117">
        <v>31384.31</v>
      </c>
      <c r="I547" s="101">
        <v>52888.73</v>
      </c>
      <c r="J547" s="117">
        <v>49983.61</v>
      </c>
      <c r="K547" s="101">
        <f>IFERROR(VLOOKUP($A547,'SQL Results'!$A:$B,2,0),0)</f>
        <v>17833.59</v>
      </c>
      <c r="L547" s="117"/>
      <c r="M547" s="101"/>
      <c r="N547" s="117"/>
    </row>
    <row r="548" spans="1:14" s="13" customFormat="1" x14ac:dyDescent="0.25">
      <c r="A548" s="104" t="s">
        <v>1764</v>
      </c>
      <c r="B548" s="105" t="s">
        <v>1765</v>
      </c>
      <c r="C548" s="101">
        <f>IFERROR(VLOOKUP(A548,'[1]Exportar Planilha'!$A$2:$B$882,2,FALSE),0)</f>
        <v>226255.83</v>
      </c>
      <c r="D548" s="117">
        <v>4370.4799999999996</v>
      </c>
      <c r="E548" s="101">
        <v>4439.7</v>
      </c>
      <c r="F548" s="117">
        <v>201664.32</v>
      </c>
      <c r="G548" s="101">
        <v>72751.66</v>
      </c>
      <c r="H548" s="117">
        <v>95457.919999999998</v>
      </c>
      <c r="I548" s="101">
        <v>93631.29</v>
      </c>
      <c r="J548" s="117">
        <v>75752.960000000006</v>
      </c>
      <c r="K548" s="101">
        <f>IFERROR(VLOOKUP($A548,'SQL Results'!$A:$B,2,0),0)</f>
        <v>79986.59</v>
      </c>
      <c r="L548" s="117"/>
      <c r="M548" s="101"/>
      <c r="N548" s="117"/>
    </row>
    <row r="549" spans="1:14" s="13" customFormat="1" x14ac:dyDescent="0.25">
      <c r="A549" s="104" t="s">
        <v>1766</v>
      </c>
      <c r="B549" s="105" t="s">
        <v>1767</v>
      </c>
      <c r="C549" s="101">
        <f>IFERROR(VLOOKUP(A549,'[1]Exportar Planilha'!$A$2:$B$882,2,FALSE),0)</f>
        <v>4594.97</v>
      </c>
      <c r="D549" s="117">
        <v>2783.44</v>
      </c>
      <c r="E549" s="101">
        <v>0</v>
      </c>
      <c r="F549" s="117">
        <v>14.81</v>
      </c>
      <c r="G549" s="101">
        <v>43.59</v>
      </c>
      <c r="H549" s="117">
        <v>13.39</v>
      </c>
      <c r="I549" s="101">
        <v>1625.03</v>
      </c>
      <c r="J549" s="117">
        <v>0</v>
      </c>
      <c r="K549" s="101">
        <f>IFERROR(VLOOKUP($A549,'SQL Results'!$A:$B,2,0),0)</f>
        <v>1241.0999999999999</v>
      </c>
      <c r="L549" s="117"/>
      <c r="M549" s="101"/>
      <c r="N549" s="117"/>
    </row>
    <row r="550" spans="1:14" s="13" customFormat="1" x14ac:dyDescent="0.25">
      <c r="A550" s="104" t="s">
        <v>1768</v>
      </c>
      <c r="B550" s="105" t="s">
        <v>1769</v>
      </c>
      <c r="C550" s="101">
        <f>IFERROR(VLOOKUP(A550,'[1]Exportar Planilha'!$A$2:$B$882,2,FALSE),0)</f>
        <v>70287.070000000007</v>
      </c>
      <c r="D550" s="117">
        <v>118261.31</v>
      </c>
      <c r="E550" s="101">
        <v>79646.91</v>
      </c>
      <c r="F550" s="117">
        <v>86305.71</v>
      </c>
      <c r="G550" s="101">
        <v>65113.7</v>
      </c>
      <c r="H550" s="117">
        <v>82153.23</v>
      </c>
      <c r="I550" s="101">
        <v>75374.039999999994</v>
      </c>
      <c r="J550" s="117">
        <v>75112.42</v>
      </c>
      <c r="K550" s="101">
        <f>IFERROR(VLOOKUP($A550,'SQL Results'!$A:$B,2,0),0)</f>
        <v>78236.7</v>
      </c>
      <c r="L550" s="117"/>
      <c r="M550" s="101"/>
      <c r="N550" s="117"/>
    </row>
    <row r="551" spans="1:14" s="13" customFormat="1" x14ac:dyDescent="0.25">
      <c r="A551" s="104" t="s">
        <v>1770</v>
      </c>
      <c r="B551" s="105" t="s">
        <v>1771</v>
      </c>
      <c r="C551" s="101">
        <f>IFERROR(VLOOKUP(A551,'[1]Exportar Planilha'!$A$2:$B$882,2,FALSE),0)</f>
        <v>32364.31</v>
      </c>
      <c r="D551" s="117">
        <v>26750.37</v>
      </c>
      <c r="E551" s="101">
        <v>23974.51</v>
      </c>
      <c r="F551" s="117">
        <v>34065.800000000003</v>
      </c>
      <c r="G551" s="101">
        <v>19632.919999999998</v>
      </c>
      <c r="H551" s="117">
        <v>31804.18</v>
      </c>
      <c r="I551" s="101">
        <v>36887.14</v>
      </c>
      <c r="J551" s="117">
        <v>88489.75</v>
      </c>
      <c r="K551" s="101">
        <f>IFERROR(VLOOKUP($A551,'SQL Results'!$A:$B,2,0),0)</f>
        <v>37243.39</v>
      </c>
      <c r="L551" s="117"/>
      <c r="M551" s="101"/>
      <c r="N551" s="117"/>
    </row>
    <row r="552" spans="1:14" s="13" customFormat="1" x14ac:dyDescent="0.25">
      <c r="A552" s="104" t="s">
        <v>1772</v>
      </c>
      <c r="B552" s="105" t="s">
        <v>1759</v>
      </c>
      <c r="C552" s="101">
        <f>IFERROR(VLOOKUP(A552,'[1]Exportar Planilha'!$A$2:$B$882,2,FALSE),0)</f>
        <v>217687.41</v>
      </c>
      <c r="D552" s="117">
        <v>278095.33</v>
      </c>
      <c r="E552" s="101">
        <v>174263.2</v>
      </c>
      <c r="F552" s="117">
        <v>219046.61</v>
      </c>
      <c r="G552" s="101">
        <v>270161.03000000003</v>
      </c>
      <c r="H552" s="117">
        <v>258951.56</v>
      </c>
      <c r="I552" s="101">
        <v>285397.76000000001</v>
      </c>
      <c r="J552" s="117">
        <v>308809.31</v>
      </c>
      <c r="K552" s="101">
        <f>IFERROR(VLOOKUP($A552,'SQL Results'!$A:$B,2,0),0)</f>
        <v>490613.09</v>
      </c>
      <c r="L552" s="117"/>
      <c r="M552" s="101"/>
      <c r="N552" s="117"/>
    </row>
    <row r="553" spans="1:14" s="13" customFormat="1" ht="30" x14ac:dyDescent="0.25">
      <c r="A553" s="104" t="s">
        <v>1778</v>
      </c>
      <c r="B553" s="105" t="s">
        <v>1777</v>
      </c>
      <c r="C553" s="101">
        <f>IFERROR(VLOOKUP(A553,'[1]Exportar Planilha'!$A$2:$B$882,2,FALSE),0)</f>
        <v>306630.87</v>
      </c>
      <c r="D553" s="117">
        <v>143918.51</v>
      </c>
      <c r="E553" s="101">
        <v>119488.01</v>
      </c>
      <c r="F553" s="117">
        <v>31471.35</v>
      </c>
      <c r="G553" s="101">
        <v>31560.77</v>
      </c>
      <c r="H553" s="117">
        <v>134293.56</v>
      </c>
      <c r="I553" s="101">
        <v>211185.47</v>
      </c>
      <c r="J553" s="117">
        <v>63514.51</v>
      </c>
      <c r="K553" s="101">
        <f>IFERROR(VLOOKUP($A553,'SQL Results'!$A:$B,2,0),0)</f>
        <v>119620.05</v>
      </c>
      <c r="L553" s="117"/>
      <c r="M553" s="101"/>
      <c r="N553" s="117"/>
    </row>
    <row r="554" spans="1:14" s="13" customFormat="1" x14ac:dyDescent="0.25">
      <c r="A554" s="104" t="s">
        <v>4358</v>
      </c>
      <c r="B554" s="105" t="s">
        <v>4359</v>
      </c>
      <c r="C554" s="101">
        <f>IFERROR(VLOOKUP(A554,'[1]Exportar Planilha'!$A$2:$B$882,2,FALSE),0)</f>
        <v>0</v>
      </c>
      <c r="D554" s="117">
        <v>0</v>
      </c>
      <c r="E554" s="101">
        <v>0</v>
      </c>
      <c r="F554" s="117">
        <v>0</v>
      </c>
      <c r="G554" s="101">
        <v>0</v>
      </c>
      <c r="H554" s="117">
        <v>0</v>
      </c>
      <c r="I554" s="101">
        <v>0</v>
      </c>
      <c r="J554" s="117">
        <v>0</v>
      </c>
      <c r="K554" s="101">
        <f>IFERROR(VLOOKUP($A554,'SQL Results'!$A:$B,2,0),0)</f>
        <v>0</v>
      </c>
      <c r="L554" s="117"/>
      <c r="M554" s="101"/>
      <c r="N554" s="117"/>
    </row>
    <row r="555" spans="1:14" s="13" customFormat="1" x14ac:dyDescent="0.25">
      <c r="A555" s="104" t="s">
        <v>1781</v>
      </c>
      <c r="B555" s="105" t="s">
        <v>1782</v>
      </c>
      <c r="C555" s="101">
        <f>IFERROR(VLOOKUP(A555,'[1]Exportar Planilha'!$A$2:$B$882,2,FALSE),0)</f>
        <v>58321.78</v>
      </c>
      <c r="D555" s="117">
        <v>56447.9</v>
      </c>
      <c r="E555" s="101">
        <v>53006.09</v>
      </c>
      <c r="F555" s="117">
        <v>73466.13</v>
      </c>
      <c r="G555" s="101">
        <v>94286.07</v>
      </c>
      <c r="H555" s="117">
        <v>37317.33</v>
      </c>
      <c r="I555" s="101">
        <v>73326.460000000006</v>
      </c>
      <c r="J555" s="117">
        <v>37004.639999999999</v>
      </c>
      <c r="K555" s="101">
        <f>IFERROR(VLOOKUP($A555,'SQL Results'!$A:$B,2,0),0)</f>
        <v>29204.19</v>
      </c>
      <c r="L555" s="117"/>
      <c r="M555" s="101"/>
      <c r="N555" s="117"/>
    </row>
    <row r="556" spans="1:14" s="13" customFormat="1" ht="30" x14ac:dyDescent="0.25">
      <c r="A556" s="104" t="s">
        <v>1783</v>
      </c>
      <c r="B556" s="105" t="s">
        <v>1784</v>
      </c>
      <c r="C556" s="101">
        <f>IFERROR(VLOOKUP(A556,'[1]Exportar Planilha'!$A$2:$B$882,2,FALSE),0)</f>
        <v>21773.03</v>
      </c>
      <c r="D556" s="117">
        <v>13613.06</v>
      </c>
      <c r="E556" s="101">
        <v>19886.8</v>
      </c>
      <c r="F556" s="117">
        <v>14124.42</v>
      </c>
      <c r="G556" s="101">
        <v>14176.24</v>
      </c>
      <c r="H556" s="117">
        <v>9338.56</v>
      </c>
      <c r="I556" s="101">
        <v>21079.09</v>
      </c>
      <c r="J556" s="117">
        <v>16646.38</v>
      </c>
      <c r="K556" s="101">
        <f>IFERROR(VLOOKUP($A556,'SQL Results'!$A:$B,2,0),0)</f>
        <v>27665.02</v>
      </c>
      <c r="L556" s="117"/>
      <c r="M556" s="101"/>
      <c r="N556" s="117"/>
    </row>
    <row r="557" spans="1:14" s="13" customFormat="1" x14ac:dyDescent="0.25">
      <c r="A557" s="104" t="s">
        <v>1785</v>
      </c>
      <c r="B557" s="105" t="s">
        <v>1786</v>
      </c>
      <c r="C557" s="101">
        <f>IFERROR(VLOOKUP(A557,'[1]Exportar Planilha'!$A$2:$B$882,2,FALSE),0)</f>
        <v>899.71</v>
      </c>
      <c r="D557" s="117">
        <v>980.89</v>
      </c>
      <c r="E557" s="101">
        <v>1275.5</v>
      </c>
      <c r="F557" s="117">
        <v>1649.59</v>
      </c>
      <c r="G557" s="101">
        <v>1991.32</v>
      </c>
      <c r="H557" s="117">
        <v>145.01</v>
      </c>
      <c r="I557" s="101">
        <v>1944.96</v>
      </c>
      <c r="J557" s="117">
        <v>3066.2</v>
      </c>
      <c r="K557" s="101">
        <f>IFERROR(VLOOKUP($A557,'SQL Results'!$A:$B,2,0),0)</f>
        <v>637.59</v>
      </c>
      <c r="L557" s="117"/>
      <c r="M557" s="101"/>
      <c r="N557" s="117"/>
    </row>
    <row r="558" spans="1:14" s="13" customFormat="1" x14ac:dyDescent="0.25">
      <c r="A558" s="104" t="s">
        <v>1789</v>
      </c>
      <c r="B558" s="105" t="s">
        <v>1790</v>
      </c>
      <c r="C558" s="101">
        <f>IFERROR(VLOOKUP(A558,'[1]Exportar Planilha'!$A$2:$B$882,2,FALSE),0)</f>
        <v>2792.14</v>
      </c>
      <c r="D558" s="117">
        <v>5718.18</v>
      </c>
      <c r="E558" s="101">
        <v>6353.44</v>
      </c>
      <c r="F558" s="117">
        <v>4919.5200000000004</v>
      </c>
      <c r="G558" s="101">
        <v>1940.23</v>
      </c>
      <c r="H558" s="117">
        <v>11502.64</v>
      </c>
      <c r="I558" s="101">
        <v>9038.9500000000007</v>
      </c>
      <c r="J558" s="117">
        <v>6224.85</v>
      </c>
      <c r="K558" s="101">
        <f>IFERROR(VLOOKUP($A558,'SQL Results'!$A:$B,2,0),0)</f>
        <v>7438.97</v>
      </c>
      <c r="L558" s="117"/>
      <c r="M558" s="101"/>
      <c r="N558" s="117"/>
    </row>
    <row r="559" spans="1:14" s="13" customFormat="1" x14ac:dyDescent="0.25">
      <c r="A559" s="104" t="s">
        <v>1791</v>
      </c>
      <c r="B559" s="105" t="s">
        <v>1792</v>
      </c>
      <c r="C559" s="101">
        <f>IFERROR(VLOOKUP(A559,'[1]Exportar Planilha'!$A$2:$B$882,2,FALSE),0)</f>
        <v>13748.7</v>
      </c>
      <c r="D559" s="117">
        <v>8360.94</v>
      </c>
      <c r="E559" s="101">
        <v>6011.89</v>
      </c>
      <c r="F559" s="117">
        <v>8637.44</v>
      </c>
      <c r="G559" s="101">
        <v>11982.23</v>
      </c>
      <c r="H559" s="117">
        <v>6111.19</v>
      </c>
      <c r="I559" s="101">
        <v>8913.68</v>
      </c>
      <c r="J559" s="117">
        <v>4174.75</v>
      </c>
      <c r="K559" s="101">
        <f>IFERROR(VLOOKUP($A559,'SQL Results'!$A:$B,2,0),0)</f>
        <v>5342.11</v>
      </c>
      <c r="L559" s="117"/>
      <c r="M559" s="101"/>
      <c r="N559" s="117"/>
    </row>
    <row r="560" spans="1:14" s="13" customFormat="1" ht="30" x14ac:dyDescent="0.25">
      <c r="A560" s="104" t="s">
        <v>1793</v>
      </c>
      <c r="B560" s="105" t="s">
        <v>1794</v>
      </c>
      <c r="C560" s="101">
        <f>IFERROR(VLOOKUP(A560,'[1]Exportar Planilha'!$A$2:$B$882,2,FALSE),0)</f>
        <v>16370.6</v>
      </c>
      <c r="D560" s="117">
        <v>8233.93</v>
      </c>
      <c r="E560" s="101">
        <v>10888.59</v>
      </c>
      <c r="F560" s="117">
        <v>11110.29</v>
      </c>
      <c r="G560" s="101">
        <v>16043.22</v>
      </c>
      <c r="H560" s="117">
        <v>22006.43</v>
      </c>
      <c r="I560" s="101">
        <v>16542.59</v>
      </c>
      <c r="J560" s="117">
        <v>13907.55</v>
      </c>
      <c r="K560" s="101">
        <f>IFERROR(VLOOKUP($A560,'SQL Results'!$A:$B,2,0),0)</f>
        <v>10587.62</v>
      </c>
      <c r="L560" s="117"/>
      <c r="M560" s="101"/>
      <c r="N560" s="117"/>
    </row>
    <row r="561" spans="1:14" s="13" customFormat="1" x14ac:dyDescent="0.25">
      <c r="A561" s="104" t="s">
        <v>1797</v>
      </c>
      <c r="B561" s="105" t="s">
        <v>1798</v>
      </c>
      <c r="C561" s="101">
        <f>IFERROR(VLOOKUP(A561,'[1]Exportar Planilha'!$A$2:$B$882,2,FALSE),0)</f>
        <v>92955.08</v>
      </c>
      <c r="D561" s="117">
        <v>56139.71</v>
      </c>
      <c r="E561" s="101">
        <v>309358.84000000003</v>
      </c>
      <c r="F561" s="117">
        <v>117856.53</v>
      </c>
      <c r="G561" s="101">
        <v>78017.33</v>
      </c>
      <c r="H561" s="117">
        <v>345474.92</v>
      </c>
      <c r="I561" s="101">
        <v>429602.89</v>
      </c>
      <c r="J561" s="117">
        <v>48536.58</v>
      </c>
      <c r="K561" s="101">
        <f>IFERROR(VLOOKUP($A561,'SQL Results'!$A:$B,2,0),0)</f>
        <v>98352.41</v>
      </c>
      <c r="L561" s="117"/>
      <c r="M561" s="101"/>
      <c r="N561" s="117"/>
    </row>
    <row r="562" spans="1:14" s="13" customFormat="1" ht="30" x14ac:dyDescent="0.25">
      <c r="A562" s="104" t="s">
        <v>1799</v>
      </c>
      <c r="B562" s="105" t="s">
        <v>1800</v>
      </c>
      <c r="C562" s="101">
        <f>IFERROR(VLOOKUP(A562,'[1]Exportar Planilha'!$A$2:$B$882,2,FALSE),0)</f>
        <v>141.31</v>
      </c>
      <c r="D562" s="117">
        <v>202.96</v>
      </c>
      <c r="E562" s="101">
        <v>109.5</v>
      </c>
      <c r="F562" s="117">
        <v>4.12</v>
      </c>
      <c r="G562" s="101">
        <v>178.36</v>
      </c>
      <c r="H562" s="117">
        <v>118.52</v>
      </c>
      <c r="I562" s="101">
        <v>45.46</v>
      </c>
      <c r="J562" s="117">
        <v>2.08</v>
      </c>
      <c r="K562" s="101">
        <f>IFERROR(VLOOKUP($A562,'SQL Results'!$A:$B,2,0),0)</f>
        <v>1.79</v>
      </c>
      <c r="L562" s="117"/>
      <c r="M562" s="101"/>
      <c r="N562" s="117"/>
    </row>
    <row r="563" spans="1:14" s="13" customFormat="1" x14ac:dyDescent="0.25">
      <c r="A563" s="104" t="s">
        <v>1801</v>
      </c>
      <c r="B563" s="105" t="s">
        <v>1802</v>
      </c>
      <c r="C563" s="101">
        <f>IFERROR(VLOOKUP(A563,'[1]Exportar Planilha'!$A$2:$B$882,2,FALSE),0)</f>
        <v>5370.43</v>
      </c>
      <c r="D563" s="117">
        <v>9380.43</v>
      </c>
      <c r="E563" s="101">
        <v>4787.1400000000003</v>
      </c>
      <c r="F563" s="117">
        <v>5203.53</v>
      </c>
      <c r="G563" s="101">
        <v>8604.0300000000007</v>
      </c>
      <c r="H563" s="117">
        <v>9763.7000000000007</v>
      </c>
      <c r="I563" s="101">
        <v>28986.82</v>
      </c>
      <c r="J563" s="117">
        <v>4958.6000000000004</v>
      </c>
      <c r="K563" s="101">
        <f>IFERROR(VLOOKUP($A563,'SQL Results'!$A:$B,2,0),0)</f>
        <v>9635.27</v>
      </c>
      <c r="L563" s="117"/>
      <c r="M563" s="101"/>
      <c r="N563" s="117"/>
    </row>
    <row r="564" spans="1:14" s="13" customFormat="1" x14ac:dyDescent="0.25">
      <c r="A564" s="104" t="s">
        <v>1803</v>
      </c>
      <c r="B564" s="105" t="s">
        <v>1804</v>
      </c>
      <c r="C564" s="101">
        <f>IFERROR(VLOOKUP(A564,'[1]Exportar Planilha'!$A$2:$B$882,2,FALSE),0)</f>
        <v>1360.02</v>
      </c>
      <c r="D564" s="117">
        <v>14424.53</v>
      </c>
      <c r="E564" s="101">
        <v>6723.68</v>
      </c>
      <c r="F564" s="117">
        <v>2380.5300000000002</v>
      </c>
      <c r="G564" s="101">
        <v>7982.7</v>
      </c>
      <c r="H564" s="117">
        <v>11375.62</v>
      </c>
      <c r="I564" s="101">
        <v>6463.88</v>
      </c>
      <c r="J564" s="117">
        <v>188310.72</v>
      </c>
      <c r="K564" s="101">
        <f>IFERROR(VLOOKUP($A564,'SQL Results'!$A:$B,2,0),0)</f>
        <v>71450.179999999993</v>
      </c>
      <c r="L564" s="117"/>
      <c r="M564" s="101"/>
      <c r="N564" s="117"/>
    </row>
    <row r="565" spans="1:14" s="13" customFormat="1" x14ac:dyDescent="0.25">
      <c r="A565" s="104" t="s">
        <v>1805</v>
      </c>
      <c r="B565" s="105" t="s">
        <v>1806</v>
      </c>
      <c r="C565" s="101">
        <f>IFERROR(VLOOKUP(A565,'[1]Exportar Planilha'!$A$2:$B$882,2,FALSE),0)</f>
        <v>4475.71</v>
      </c>
      <c r="D565" s="117">
        <v>2750.47</v>
      </c>
      <c r="E565" s="101">
        <v>4963.9799999999996</v>
      </c>
      <c r="F565" s="117">
        <v>1161.8900000000001</v>
      </c>
      <c r="G565" s="101">
        <v>6365.92</v>
      </c>
      <c r="H565" s="117">
        <v>5678.06</v>
      </c>
      <c r="I565" s="101">
        <v>3188.72</v>
      </c>
      <c r="J565" s="117">
        <v>4931.62</v>
      </c>
      <c r="K565" s="101">
        <f>IFERROR(VLOOKUP($A565,'SQL Results'!$A:$B,2,0),0)</f>
        <v>8516.18</v>
      </c>
      <c r="L565" s="117"/>
      <c r="M565" s="101"/>
      <c r="N565" s="117"/>
    </row>
    <row r="566" spans="1:14" s="13" customFormat="1" ht="30" x14ac:dyDescent="0.25">
      <c r="A566" s="104" t="s">
        <v>1807</v>
      </c>
      <c r="B566" s="105" t="s">
        <v>1808</v>
      </c>
      <c r="C566" s="101">
        <f>IFERROR(VLOOKUP(A566,'[1]Exportar Planilha'!$A$2:$B$882,2,FALSE),0)</f>
        <v>23122.93</v>
      </c>
      <c r="D566" s="117">
        <v>43.87</v>
      </c>
      <c r="E566" s="101">
        <v>83.71</v>
      </c>
      <c r="F566" s="117">
        <v>0</v>
      </c>
      <c r="G566" s="101">
        <v>861.41</v>
      </c>
      <c r="H566" s="117">
        <v>57.65</v>
      </c>
      <c r="I566" s="101">
        <v>230.26</v>
      </c>
      <c r="J566" s="117">
        <v>185.35</v>
      </c>
      <c r="K566" s="101">
        <f>IFERROR(VLOOKUP($A566,'SQL Results'!$A:$B,2,0),0)</f>
        <v>0</v>
      </c>
      <c r="L566" s="117"/>
      <c r="M566" s="101"/>
      <c r="N566" s="117"/>
    </row>
    <row r="567" spans="1:14" s="13" customFormat="1" ht="30" x14ac:dyDescent="0.25">
      <c r="A567" s="104" t="s">
        <v>1809</v>
      </c>
      <c r="B567" s="105" t="s">
        <v>1810</v>
      </c>
      <c r="C567" s="101">
        <f>IFERROR(VLOOKUP(A567,'[1]Exportar Planilha'!$A$2:$B$882,2,FALSE),0)</f>
        <v>7.87</v>
      </c>
      <c r="D567" s="117">
        <v>4374.41</v>
      </c>
      <c r="E567" s="101">
        <v>5657.89</v>
      </c>
      <c r="F567" s="117">
        <v>6374.32</v>
      </c>
      <c r="G567" s="101">
        <v>3705.95</v>
      </c>
      <c r="H567" s="117">
        <v>958.9</v>
      </c>
      <c r="I567" s="101">
        <v>20507.75</v>
      </c>
      <c r="J567" s="117">
        <v>8620.2000000000007</v>
      </c>
      <c r="K567" s="101">
        <f>IFERROR(VLOOKUP($A567,'SQL Results'!$A:$B,2,0),0)</f>
        <v>7343.74</v>
      </c>
      <c r="L567" s="117"/>
      <c r="M567" s="101"/>
      <c r="N567" s="117"/>
    </row>
    <row r="568" spans="1:14" s="13" customFormat="1" ht="30" x14ac:dyDescent="0.25">
      <c r="A568" s="104" t="s">
        <v>1811</v>
      </c>
      <c r="B568" s="105" t="s">
        <v>1812</v>
      </c>
      <c r="C568" s="101">
        <f>IFERROR(VLOOKUP(A568,'[1]Exportar Planilha'!$A$2:$B$882,2,FALSE),0)</f>
        <v>8479.68</v>
      </c>
      <c r="D568" s="117">
        <v>8329.8700000000008</v>
      </c>
      <c r="E568" s="101">
        <v>4709.43</v>
      </c>
      <c r="F568" s="117">
        <v>12448.45</v>
      </c>
      <c r="G568" s="101">
        <v>6805.6</v>
      </c>
      <c r="H568" s="117">
        <v>6867.1</v>
      </c>
      <c r="I568" s="101">
        <v>13879.39</v>
      </c>
      <c r="J568" s="117">
        <v>4873.8599999999997</v>
      </c>
      <c r="K568" s="101">
        <f>IFERROR(VLOOKUP($A568,'SQL Results'!$A:$B,2,0),0)</f>
        <v>15202.36</v>
      </c>
      <c r="L568" s="117"/>
      <c r="M568" s="101"/>
      <c r="N568" s="117"/>
    </row>
    <row r="569" spans="1:14" s="13" customFormat="1" ht="30" x14ac:dyDescent="0.25">
      <c r="A569" s="104" t="s">
        <v>1813</v>
      </c>
      <c r="B569" s="105" t="s">
        <v>1814</v>
      </c>
      <c r="C569" s="101">
        <f>IFERROR(VLOOKUP(A569,'[1]Exportar Planilha'!$A$2:$B$882,2,FALSE),0)</f>
        <v>0</v>
      </c>
      <c r="D569" s="117">
        <v>0</v>
      </c>
      <c r="E569" s="101">
        <v>0</v>
      </c>
      <c r="F569" s="117">
        <v>0</v>
      </c>
      <c r="G569" s="101">
        <v>0</v>
      </c>
      <c r="H569" s="117">
        <v>0</v>
      </c>
      <c r="I569" s="101">
        <v>0</v>
      </c>
      <c r="J569" s="117">
        <v>0</v>
      </c>
      <c r="K569" s="101">
        <f>IFERROR(VLOOKUP($A569,'SQL Results'!$A:$B,2,0),0)</f>
        <v>0</v>
      </c>
      <c r="L569" s="117"/>
      <c r="M569" s="101"/>
      <c r="N569" s="117"/>
    </row>
    <row r="570" spans="1:14" s="13" customFormat="1" ht="30" x14ac:dyDescent="0.25">
      <c r="A570" s="104" t="s">
        <v>1815</v>
      </c>
      <c r="B570" s="105" t="s">
        <v>1816</v>
      </c>
      <c r="C570" s="101">
        <f>IFERROR(VLOOKUP(A570,'[1]Exportar Planilha'!$A$2:$B$882,2,FALSE),0)</f>
        <v>71561.17</v>
      </c>
      <c r="D570" s="117">
        <v>91987.74</v>
      </c>
      <c r="E570" s="101">
        <v>122084.26</v>
      </c>
      <c r="F570" s="117">
        <v>126879.38</v>
      </c>
      <c r="G570" s="101">
        <v>134641.4</v>
      </c>
      <c r="H570" s="117">
        <v>102374.2</v>
      </c>
      <c r="I570" s="101">
        <v>178166.82</v>
      </c>
      <c r="J570" s="117">
        <v>233276.17</v>
      </c>
      <c r="K570" s="101">
        <f>IFERROR(VLOOKUP($A570,'SQL Results'!$A:$B,2,0),0)</f>
        <v>301361</v>
      </c>
      <c r="L570" s="117"/>
      <c r="M570" s="101"/>
      <c r="N570" s="117"/>
    </row>
    <row r="571" spans="1:14" s="13" customFormat="1" x14ac:dyDescent="0.25">
      <c r="A571" s="104" t="s">
        <v>1817</v>
      </c>
      <c r="B571" s="105" t="s">
        <v>1818</v>
      </c>
      <c r="C571" s="101">
        <f>IFERROR(VLOOKUP(A571,'[1]Exportar Planilha'!$A$2:$B$882,2,FALSE),0)</f>
        <v>91.77</v>
      </c>
      <c r="D571" s="117">
        <v>543.78</v>
      </c>
      <c r="E571" s="101">
        <v>179.44</v>
      </c>
      <c r="F571" s="117">
        <v>0</v>
      </c>
      <c r="G571" s="101">
        <v>263.56</v>
      </c>
      <c r="H571" s="117">
        <v>106.22</v>
      </c>
      <c r="I571" s="101">
        <v>67.849999999999994</v>
      </c>
      <c r="J571" s="117">
        <v>91.08</v>
      </c>
      <c r="K571" s="101">
        <f>IFERROR(VLOOKUP($A571,'SQL Results'!$A:$B,2,0),0)</f>
        <v>230.33</v>
      </c>
      <c r="L571" s="117"/>
      <c r="M571" s="101"/>
      <c r="N571" s="117"/>
    </row>
    <row r="572" spans="1:14" s="13" customFormat="1" x14ac:dyDescent="0.25">
      <c r="A572" s="104" t="s">
        <v>1819</v>
      </c>
      <c r="B572" s="105" t="s">
        <v>1820</v>
      </c>
      <c r="C572" s="101">
        <f>IFERROR(VLOOKUP(A572,'[1]Exportar Planilha'!$A$2:$B$882,2,FALSE),0)</f>
        <v>0</v>
      </c>
      <c r="D572" s="117">
        <v>0</v>
      </c>
      <c r="E572" s="101">
        <v>0</v>
      </c>
      <c r="F572" s="117">
        <v>0</v>
      </c>
      <c r="G572" s="101">
        <v>0</v>
      </c>
      <c r="H572" s="117">
        <v>0</v>
      </c>
      <c r="I572" s="101">
        <v>0</v>
      </c>
      <c r="J572" s="117">
        <v>0</v>
      </c>
      <c r="K572" s="101">
        <f>IFERROR(VLOOKUP($A572,'SQL Results'!$A:$B,2,0),0)</f>
        <v>0</v>
      </c>
      <c r="L572" s="117"/>
      <c r="M572" s="101"/>
      <c r="N572" s="117"/>
    </row>
    <row r="573" spans="1:14" s="13" customFormat="1" x14ac:dyDescent="0.25">
      <c r="A573" s="104" t="s">
        <v>1821</v>
      </c>
      <c r="B573" s="105" t="s">
        <v>1822</v>
      </c>
      <c r="C573" s="101">
        <f>IFERROR(VLOOKUP(A573,'[1]Exportar Planilha'!$A$2:$B$882,2,FALSE),0)</f>
        <v>360.2</v>
      </c>
      <c r="D573" s="117">
        <v>406.34</v>
      </c>
      <c r="E573" s="101">
        <v>2133.92</v>
      </c>
      <c r="F573" s="117">
        <v>2113.77</v>
      </c>
      <c r="G573" s="101">
        <v>1338.01</v>
      </c>
      <c r="H573" s="117">
        <v>319.82</v>
      </c>
      <c r="I573" s="101">
        <v>1225.92</v>
      </c>
      <c r="J573" s="117">
        <v>1567.92</v>
      </c>
      <c r="K573" s="101">
        <f>IFERROR(VLOOKUP($A573,'SQL Results'!$A:$B,2,0),0)</f>
        <v>1183.1300000000001</v>
      </c>
      <c r="L573" s="117"/>
      <c r="M573" s="101"/>
      <c r="N573" s="117"/>
    </row>
    <row r="574" spans="1:14" s="13" customFormat="1" ht="30" x14ac:dyDescent="0.25">
      <c r="A574" s="104" t="s">
        <v>1823</v>
      </c>
      <c r="B574" s="105" t="s">
        <v>1824</v>
      </c>
      <c r="C574" s="101">
        <f>IFERROR(VLOOKUP(A574,'[1]Exportar Planilha'!$A$2:$B$882,2,FALSE),0)</f>
        <v>638801.9</v>
      </c>
      <c r="D574" s="117">
        <v>496216.87</v>
      </c>
      <c r="E574" s="101">
        <v>550591.89</v>
      </c>
      <c r="F574" s="117">
        <v>850667.57</v>
      </c>
      <c r="G574" s="101">
        <v>529024.11</v>
      </c>
      <c r="H574" s="117">
        <v>870682.92</v>
      </c>
      <c r="I574" s="101">
        <v>918307.7</v>
      </c>
      <c r="J574" s="117">
        <v>549310.94999999995</v>
      </c>
      <c r="K574" s="101">
        <f>IFERROR(VLOOKUP($A574,'SQL Results'!$A:$B,2,0),0)</f>
        <v>431930.86</v>
      </c>
      <c r="L574" s="117"/>
      <c r="M574" s="101"/>
      <c r="N574" s="117"/>
    </row>
    <row r="575" spans="1:14" s="13" customFormat="1" ht="30" x14ac:dyDescent="0.25">
      <c r="A575" s="104" t="s">
        <v>1825</v>
      </c>
      <c r="B575" s="105" t="s">
        <v>1826</v>
      </c>
      <c r="C575" s="101">
        <f>IFERROR(VLOOKUP(A575,'[1]Exportar Planilha'!$A$2:$B$882,2,FALSE),0)</f>
        <v>15.46</v>
      </c>
      <c r="D575" s="117">
        <v>163.30000000000001</v>
      </c>
      <c r="E575" s="101">
        <v>0</v>
      </c>
      <c r="F575" s="117">
        <v>83.45</v>
      </c>
      <c r="G575" s="101">
        <v>138.16999999999999</v>
      </c>
      <c r="H575" s="117">
        <v>244.9</v>
      </c>
      <c r="I575" s="101">
        <v>39.57</v>
      </c>
      <c r="J575" s="117">
        <v>259.04000000000002</v>
      </c>
      <c r="K575" s="101">
        <f>IFERROR(VLOOKUP($A575,'SQL Results'!$A:$B,2,0),0)</f>
        <v>306.85000000000002</v>
      </c>
      <c r="L575" s="117"/>
      <c r="M575" s="101"/>
      <c r="N575" s="117"/>
    </row>
    <row r="576" spans="1:14" s="13" customFormat="1" x14ac:dyDescent="0.25">
      <c r="A576" s="104" t="s">
        <v>1827</v>
      </c>
      <c r="B576" s="105" t="s">
        <v>1828</v>
      </c>
      <c r="C576" s="101">
        <f>IFERROR(VLOOKUP(A576,'[1]Exportar Planilha'!$A$2:$B$882,2,FALSE),0)</f>
        <v>0</v>
      </c>
      <c r="D576" s="117">
        <v>0</v>
      </c>
      <c r="E576" s="101">
        <v>0</v>
      </c>
      <c r="F576" s="117">
        <v>0</v>
      </c>
      <c r="G576" s="101">
        <v>0</v>
      </c>
      <c r="H576" s="117">
        <v>0</v>
      </c>
      <c r="I576" s="101">
        <v>0</v>
      </c>
      <c r="J576" s="117">
        <v>0</v>
      </c>
      <c r="K576" s="101">
        <f>IFERROR(VLOOKUP($A576,'SQL Results'!$A:$B,2,0),0)</f>
        <v>0</v>
      </c>
      <c r="L576" s="117"/>
      <c r="M576" s="101"/>
      <c r="N576" s="117"/>
    </row>
    <row r="577" spans="1:14" s="13" customFormat="1" ht="30" x14ac:dyDescent="0.25">
      <c r="A577" s="104" t="s">
        <v>1829</v>
      </c>
      <c r="B577" s="105" t="s">
        <v>1830</v>
      </c>
      <c r="C577" s="101">
        <f>IFERROR(VLOOKUP(A577,'[1]Exportar Planilha'!$A$2:$B$882,2,FALSE),0)</f>
        <v>81.86</v>
      </c>
      <c r="D577" s="117">
        <v>0</v>
      </c>
      <c r="E577" s="101">
        <v>0</v>
      </c>
      <c r="F577" s="117">
        <v>120.9</v>
      </c>
      <c r="G577" s="101">
        <v>24.98</v>
      </c>
      <c r="H577" s="117">
        <v>12.13</v>
      </c>
      <c r="I577" s="101">
        <v>0</v>
      </c>
      <c r="J577" s="117">
        <v>0</v>
      </c>
      <c r="K577" s="101">
        <f>IFERROR(VLOOKUP($A577,'SQL Results'!$A:$B,2,0),0)</f>
        <v>0</v>
      </c>
      <c r="L577" s="117"/>
      <c r="M577" s="101"/>
      <c r="N577" s="117"/>
    </row>
    <row r="578" spans="1:14" s="13" customFormat="1" ht="30" x14ac:dyDescent="0.25">
      <c r="A578" s="104" t="s">
        <v>1831</v>
      </c>
      <c r="B578" s="105" t="s">
        <v>1832</v>
      </c>
      <c r="C578" s="101">
        <f>IFERROR(VLOOKUP(A578,'[1]Exportar Planilha'!$A$2:$B$882,2,FALSE),0)</f>
        <v>572726.1</v>
      </c>
      <c r="D578" s="117">
        <v>193627.98</v>
      </c>
      <c r="E578" s="101">
        <v>322574.14</v>
      </c>
      <c r="F578" s="117">
        <v>413497.99</v>
      </c>
      <c r="G578" s="101">
        <v>74821.8</v>
      </c>
      <c r="H578" s="117">
        <v>461414.02</v>
      </c>
      <c r="I578" s="101">
        <v>457877.46</v>
      </c>
      <c r="J578" s="117">
        <v>604674.85</v>
      </c>
      <c r="K578" s="101">
        <f>IFERROR(VLOOKUP($A578,'SQL Results'!$A:$B,2,0),0)</f>
        <v>684609.01</v>
      </c>
      <c r="L578" s="117"/>
      <c r="M578" s="101"/>
      <c r="N578" s="117"/>
    </row>
    <row r="579" spans="1:14" s="13" customFormat="1" ht="30" x14ac:dyDescent="0.25">
      <c r="A579" s="104" t="s">
        <v>1833</v>
      </c>
      <c r="B579" s="105" t="s">
        <v>1834</v>
      </c>
      <c r="C579" s="101">
        <f>IFERROR(VLOOKUP(A579,'[1]Exportar Planilha'!$A$2:$B$882,2,FALSE),0)</f>
        <v>0</v>
      </c>
      <c r="D579" s="117">
        <v>0</v>
      </c>
      <c r="E579" s="101">
        <v>0</v>
      </c>
      <c r="F579" s="117">
        <v>0</v>
      </c>
      <c r="G579" s="101">
        <v>0</v>
      </c>
      <c r="H579" s="117">
        <v>0</v>
      </c>
      <c r="I579" s="101">
        <v>0</v>
      </c>
      <c r="J579" s="117">
        <v>0</v>
      </c>
      <c r="K579" s="101">
        <f>IFERROR(VLOOKUP($A579,'SQL Results'!$A:$B,2,0),0)</f>
        <v>0</v>
      </c>
      <c r="L579" s="117"/>
      <c r="M579" s="101"/>
      <c r="N579" s="117"/>
    </row>
    <row r="580" spans="1:14" s="13" customFormat="1" ht="30" x14ac:dyDescent="0.25">
      <c r="A580" s="104" t="s">
        <v>1835</v>
      </c>
      <c r="B580" s="105" t="s">
        <v>1836</v>
      </c>
      <c r="C580" s="101">
        <f>IFERROR(VLOOKUP(A580,'[1]Exportar Planilha'!$A$2:$B$882,2,FALSE),0)</f>
        <v>0</v>
      </c>
      <c r="D580" s="117">
        <v>0</v>
      </c>
      <c r="E580" s="101">
        <v>0</v>
      </c>
      <c r="F580" s="117">
        <v>0</v>
      </c>
      <c r="G580" s="101">
        <v>0</v>
      </c>
      <c r="H580" s="117">
        <v>0</v>
      </c>
      <c r="I580" s="101">
        <v>0</v>
      </c>
      <c r="J580" s="117">
        <v>0</v>
      </c>
      <c r="K580" s="101">
        <f>IFERROR(VLOOKUP($A580,'SQL Results'!$A:$B,2,0),0)</f>
        <v>0</v>
      </c>
      <c r="L580" s="117"/>
      <c r="M580" s="101"/>
      <c r="N580" s="117"/>
    </row>
    <row r="581" spans="1:14" s="13" customFormat="1" ht="30" x14ac:dyDescent="0.25">
      <c r="A581" s="104" t="s">
        <v>1837</v>
      </c>
      <c r="B581" s="105" t="s">
        <v>1838</v>
      </c>
      <c r="C581" s="101">
        <f>IFERROR(VLOOKUP(A581,'[1]Exportar Planilha'!$A$2:$B$882,2,FALSE),0)</f>
        <v>0</v>
      </c>
      <c r="D581" s="117">
        <v>0</v>
      </c>
      <c r="E581" s="101">
        <v>0</v>
      </c>
      <c r="F581" s="117">
        <v>0</v>
      </c>
      <c r="G581" s="101">
        <v>0</v>
      </c>
      <c r="H581" s="117">
        <v>0</v>
      </c>
      <c r="I581" s="101">
        <v>0</v>
      </c>
      <c r="J581" s="117">
        <v>0</v>
      </c>
      <c r="K581" s="101">
        <f>IFERROR(VLOOKUP($A581,'SQL Results'!$A:$B,2,0),0)</f>
        <v>0</v>
      </c>
      <c r="L581" s="117"/>
      <c r="M581" s="101"/>
      <c r="N581" s="117"/>
    </row>
    <row r="582" spans="1:14" s="13" customFormat="1" x14ac:dyDescent="0.25">
      <c r="A582" s="104" t="s">
        <v>1839</v>
      </c>
      <c r="B582" s="105" t="s">
        <v>1840</v>
      </c>
      <c r="C582" s="101">
        <f>IFERROR(VLOOKUP(A582,'[1]Exportar Planilha'!$A$2:$B$882,2,FALSE),0)</f>
        <v>0</v>
      </c>
      <c r="D582" s="117">
        <v>0</v>
      </c>
      <c r="E582" s="101">
        <v>0</v>
      </c>
      <c r="F582" s="117">
        <v>0</v>
      </c>
      <c r="G582" s="101">
        <v>0</v>
      </c>
      <c r="H582" s="117">
        <v>0</v>
      </c>
      <c r="I582" s="101">
        <v>0</v>
      </c>
      <c r="J582" s="117">
        <v>0</v>
      </c>
      <c r="K582" s="101">
        <f>IFERROR(VLOOKUP($A582,'SQL Results'!$A:$B,2,0),0)</f>
        <v>0</v>
      </c>
      <c r="L582" s="117"/>
      <c r="M582" s="101"/>
      <c r="N582" s="117"/>
    </row>
    <row r="583" spans="1:14" s="13" customFormat="1" ht="30" x14ac:dyDescent="0.25">
      <c r="A583" s="104" t="s">
        <v>1841</v>
      </c>
      <c r="B583" s="105" t="s">
        <v>1842</v>
      </c>
      <c r="C583" s="101">
        <f>IFERROR(VLOOKUP(A583,'[1]Exportar Planilha'!$A$2:$B$882,2,FALSE),0)</f>
        <v>108508.43</v>
      </c>
      <c r="D583" s="117">
        <v>93956.42</v>
      </c>
      <c r="E583" s="101">
        <v>92066.4</v>
      </c>
      <c r="F583" s="117">
        <v>68663.039999999994</v>
      </c>
      <c r="G583" s="101">
        <v>66591.91</v>
      </c>
      <c r="H583" s="117">
        <v>133826.01</v>
      </c>
      <c r="I583" s="101">
        <v>145315.62</v>
      </c>
      <c r="J583" s="117">
        <v>223994.73</v>
      </c>
      <c r="K583" s="101">
        <f>IFERROR(VLOOKUP($A583,'SQL Results'!$A:$B,2,0),0)</f>
        <v>166679.31</v>
      </c>
      <c r="L583" s="117"/>
      <c r="M583" s="101"/>
      <c r="N583" s="117"/>
    </row>
    <row r="584" spans="1:14" s="13" customFormat="1" x14ac:dyDescent="0.25">
      <c r="A584" s="104" t="s">
        <v>1845</v>
      </c>
      <c r="B584" s="105" t="s">
        <v>1844</v>
      </c>
      <c r="C584" s="101">
        <f>IFERROR(VLOOKUP(A584,'[1]Exportar Planilha'!$A$2:$B$882,2,FALSE),0)</f>
        <v>1890.79</v>
      </c>
      <c r="D584" s="117">
        <v>2514.13</v>
      </c>
      <c r="E584" s="101">
        <v>2374.11</v>
      </c>
      <c r="F584" s="117">
        <v>3925.19</v>
      </c>
      <c r="G584" s="101">
        <v>3205.45</v>
      </c>
      <c r="H584" s="117">
        <v>1388.35</v>
      </c>
      <c r="I584" s="101">
        <v>2108.35</v>
      </c>
      <c r="J584" s="117">
        <v>4511.97</v>
      </c>
      <c r="K584" s="101">
        <f>IFERROR(VLOOKUP($A584,'SQL Results'!$A:$B,2,0),0)</f>
        <v>3127.41</v>
      </c>
      <c r="L584" s="117"/>
      <c r="M584" s="101"/>
      <c r="N584" s="117"/>
    </row>
    <row r="585" spans="1:14" s="13" customFormat="1" x14ac:dyDescent="0.25">
      <c r="A585" s="104" t="s">
        <v>1848</v>
      </c>
      <c r="B585" s="105" t="s">
        <v>1849</v>
      </c>
      <c r="C585" s="101">
        <f>IFERROR(VLOOKUP(A585,'[1]Exportar Planilha'!$A$2:$B$882,2,FALSE),0)</f>
        <v>135344.57999999999</v>
      </c>
      <c r="D585" s="117">
        <v>121686.36</v>
      </c>
      <c r="E585" s="101">
        <v>49138.57</v>
      </c>
      <c r="F585" s="117">
        <v>68971.59</v>
      </c>
      <c r="G585" s="101">
        <v>61921.2</v>
      </c>
      <c r="H585" s="117">
        <v>120232.85</v>
      </c>
      <c r="I585" s="101">
        <v>46105.15</v>
      </c>
      <c r="J585" s="117">
        <v>79541.37</v>
      </c>
      <c r="K585" s="101">
        <f>IFERROR(VLOOKUP($A585,'SQL Results'!$A:$B,2,0),0)</f>
        <v>71178.17</v>
      </c>
      <c r="L585" s="117"/>
      <c r="M585" s="101"/>
      <c r="N585" s="117"/>
    </row>
    <row r="586" spans="1:14" s="13" customFormat="1" x14ac:dyDescent="0.25">
      <c r="A586" s="104" t="s">
        <v>1850</v>
      </c>
      <c r="B586" s="105" t="s">
        <v>1851</v>
      </c>
      <c r="C586" s="101">
        <f>IFERROR(VLOOKUP(A586,'[1]Exportar Planilha'!$A$2:$B$882,2,FALSE),0)</f>
        <v>0</v>
      </c>
      <c r="D586" s="117">
        <v>14.43</v>
      </c>
      <c r="E586" s="101">
        <v>0</v>
      </c>
      <c r="F586" s="117">
        <v>0</v>
      </c>
      <c r="G586" s="101">
        <v>84.87</v>
      </c>
      <c r="H586" s="117">
        <v>251.22</v>
      </c>
      <c r="I586" s="101">
        <v>0</v>
      </c>
      <c r="J586" s="117">
        <v>0</v>
      </c>
      <c r="K586" s="101">
        <f>IFERROR(VLOOKUP($A586,'SQL Results'!$A:$B,2,0),0)</f>
        <v>349.14</v>
      </c>
      <c r="L586" s="117"/>
      <c r="M586" s="101"/>
      <c r="N586" s="117"/>
    </row>
    <row r="587" spans="1:14" s="13" customFormat="1" x14ac:dyDescent="0.25">
      <c r="A587" s="104" t="s">
        <v>1854</v>
      </c>
      <c r="B587" s="105" t="s">
        <v>1855</v>
      </c>
      <c r="C587" s="101">
        <f>IFERROR(VLOOKUP(A587,'[1]Exportar Planilha'!$A$2:$B$882,2,FALSE),0)</f>
        <v>317759.87</v>
      </c>
      <c r="D587" s="117">
        <v>205173.47</v>
      </c>
      <c r="E587" s="101">
        <v>174598.16</v>
      </c>
      <c r="F587" s="117">
        <v>220778.63</v>
      </c>
      <c r="G587" s="101">
        <v>194899.45</v>
      </c>
      <c r="H587" s="117">
        <v>256077.45</v>
      </c>
      <c r="I587" s="101">
        <v>273632.03999999998</v>
      </c>
      <c r="J587" s="117">
        <v>283090.67</v>
      </c>
      <c r="K587" s="101">
        <f>IFERROR(VLOOKUP($A587,'SQL Results'!$A:$B,2,0),0)</f>
        <v>495005.59</v>
      </c>
      <c r="L587" s="117"/>
      <c r="M587" s="101"/>
      <c r="N587" s="117"/>
    </row>
    <row r="588" spans="1:14" s="13" customFormat="1" x14ac:dyDescent="0.25">
      <c r="A588" s="104" t="s">
        <v>1856</v>
      </c>
      <c r="B588" s="105" t="s">
        <v>1857</v>
      </c>
      <c r="C588" s="101">
        <f>IFERROR(VLOOKUP(A588,'[1]Exportar Planilha'!$A$2:$B$882,2,FALSE),0)</f>
        <v>0</v>
      </c>
      <c r="D588" s="117">
        <v>0</v>
      </c>
      <c r="E588" s="101">
        <v>0</v>
      </c>
      <c r="F588" s="117">
        <v>0</v>
      </c>
      <c r="G588" s="101">
        <v>0</v>
      </c>
      <c r="H588" s="117">
        <v>0</v>
      </c>
      <c r="I588" s="101">
        <v>0</v>
      </c>
      <c r="J588" s="117">
        <v>0</v>
      </c>
      <c r="K588" s="101">
        <f>IFERROR(VLOOKUP($A588,'SQL Results'!$A:$B,2,0),0)</f>
        <v>0</v>
      </c>
      <c r="L588" s="117"/>
      <c r="M588" s="101"/>
      <c r="N588" s="117"/>
    </row>
    <row r="589" spans="1:14" s="13" customFormat="1" ht="30" x14ac:dyDescent="0.25">
      <c r="A589" s="104" t="s">
        <v>1860</v>
      </c>
      <c r="B589" s="105" t="s">
        <v>1859</v>
      </c>
      <c r="C589" s="101">
        <f>IFERROR(VLOOKUP(A589,'[1]Exportar Planilha'!$A$2:$B$882,2,FALSE),0)</f>
        <v>15593.39</v>
      </c>
      <c r="D589" s="117">
        <v>21377.37</v>
      </c>
      <c r="E589" s="101">
        <v>38115.78</v>
      </c>
      <c r="F589" s="117">
        <v>10703.28</v>
      </c>
      <c r="G589" s="101">
        <v>17595.419999999998</v>
      </c>
      <c r="H589" s="117">
        <v>40655.160000000003</v>
      </c>
      <c r="I589" s="101">
        <v>26152.79</v>
      </c>
      <c r="J589" s="117">
        <v>16807.580000000002</v>
      </c>
      <c r="K589" s="101">
        <f>IFERROR(VLOOKUP($A589,'SQL Results'!$A:$B,2,0),0)</f>
        <v>28965.26</v>
      </c>
      <c r="L589" s="117"/>
      <c r="M589" s="101"/>
      <c r="N589" s="117"/>
    </row>
    <row r="590" spans="1:14" s="13" customFormat="1" x14ac:dyDescent="0.25">
      <c r="A590" s="104" t="s">
        <v>1865</v>
      </c>
      <c r="B590" s="105" t="s">
        <v>1864</v>
      </c>
      <c r="C590" s="101">
        <f>IFERROR(VLOOKUP(A590,'[1]Exportar Planilha'!$A$2:$B$882,2,FALSE),0)</f>
        <v>104577.19</v>
      </c>
      <c r="D590" s="117">
        <v>138537.64000000001</v>
      </c>
      <c r="E590" s="101">
        <v>70631.259999999995</v>
      </c>
      <c r="F590" s="117">
        <v>90867.09</v>
      </c>
      <c r="G590" s="101">
        <v>80113.66</v>
      </c>
      <c r="H590" s="117">
        <v>151597.56</v>
      </c>
      <c r="I590" s="101">
        <v>198662.79</v>
      </c>
      <c r="J590" s="117">
        <v>104532.43</v>
      </c>
      <c r="K590" s="101">
        <f>IFERROR(VLOOKUP($A590,'SQL Results'!$A:$B,2,0),0)</f>
        <v>94923.36</v>
      </c>
      <c r="L590" s="117"/>
      <c r="M590" s="101"/>
      <c r="N590" s="117"/>
    </row>
    <row r="591" spans="1:14" s="13" customFormat="1" x14ac:dyDescent="0.25">
      <c r="A591" s="104" t="s">
        <v>1868</v>
      </c>
      <c r="B591" s="105" t="s">
        <v>1869</v>
      </c>
      <c r="C591" s="101">
        <f>IFERROR(VLOOKUP(A591,'[1]Exportar Planilha'!$A$2:$B$882,2,FALSE),0)</f>
        <v>0</v>
      </c>
      <c r="D591" s="117">
        <v>0</v>
      </c>
      <c r="E591" s="101">
        <v>0</v>
      </c>
      <c r="F591" s="117">
        <v>0</v>
      </c>
      <c r="G591" s="101">
        <v>118.44</v>
      </c>
      <c r="H591" s="117">
        <v>0</v>
      </c>
      <c r="I591" s="101">
        <v>751.86</v>
      </c>
      <c r="J591" s="117">
        <v>0</v>
      </c>
      <c r="K591" s="101">
        <f>IFERROR(VLOOKUP($A591,'SQL Results'!$A:$B,2,0),0)</f>
        <v>1565.55</v>
      </c>
      <c r="L591" s="117"/>
      <c r="M591" s="101"/>
      <c r="N591" s="117"/>
    </row>
    <row r="592" spans="1:14" s="13" customFormat="1" x14ac:dyDescent="0.25">
      <c r="A592" s="104" t="s">
        <v>1870</v>
      </c>
      <c r="B592" s="105" t="s">
        <v>1871</v>
      </c>
      <c r="C592" s="101">
        <f>IFERROR(VLOOKUP(A592,'[1]Exportar Planilha'!$A$2:$B$882,2,FALSE),0)</f>
        <v>5235.42</v>
      </c>
      <c r="D592" s="117">
        <v>3261.96</v>
      </c>
      <c r="E592" s="101">
        <v>5686.01</v>
      </c>
      <c r="F592" s="117">
        <v>4149.62</v>
      </c>
      <c r="G592" s="101">
        <v>4790.72</v>
      </c>
      <c r="H592" s="117">
        <v>3973.45</v>
      </c>
      <c r="I592" s="101">
        <v>7021.19</v>
      </c>
      <c r="J592" s="117">
        <v>5990.41</v>
      </c>
      <c r="K592" s="101">
        <f>IFERROR(VLOOKUP($A592,'SQL Results'!$A:$B,2,0),0)</f>
        <v>9573.64</v>
      </c>
      <c r="L592" s="117"/>
      <c r="M592" s="101"/>
      <c r="N592" s="117"/>
    </row>
    <row r="593" spans="1:14" s="13" customFormat="1" x14ac:dyDescent="0.25">
      <c r="A593" s="104" t="s">
        <v>4360</v>
      </c>
      <c r="B593" s="105" t="s">
        <v>4361</v>
      </c>
      <c r="C593" s="101">
        <f>IFERROR(VLOOKUP(A593,'[1]Exportar Planilha'!$A$2:$B$882,2,FALSE),0)</f>
        <v>0</v>
      </c>
      <c r="D593" s="117">
        <v>0</v>
      </c>
      <c r="E593" s="101">
        <v>0</v>
      </c>
      <c r="F593" s="117">
        <v>0</v>
      </c>
      <c r="G593" s="101">
        <v>0</v>
      </c>
      <c r="H593" s="117">
        <v>0</v>
      </c>
      <c r="I593" s="101">
        <v>0</v>
      </c>
      <c r="J593" s="117">
        <v>0</v>
      </c>
      <c r="K593" s="101">
        <f>IFERROR(VLOOKUP($A593,'SQL Results'!$A:$B,2,0),0)</f>
        <v>0</v>
      </c>
      <c r="L593" s="117"/>
      <c r="M593" s="101"/>
      <c r="N593" s="117"/>
    </row>
    <row r="594" spans="1:14" s="13" customFormat="1" x14ac:dyDescent="0.25">
      <c r="A594" s="104" t="s">
        <v>1878</v>
      </c>
      <c r="B594" s="105" t="s">
        <v>1877</v>
      </c>
      <c r="C594" s="101">
        <f>IFERROR(VLOOKUP(A594,'[1]Exportar Planilha'!$A$2:$B$882,2,FALSE),0)</f>
        <v>2596303.83</v>
      </c>
      <c r="D594" s="117">
        <v>2338263.06</v>
      </c>
      <c r="E594" s="101">
        <v>13842615.32</v>
      </c>
      <c r="F594" s="117">
        <v>13471368.33</v>
      </c>
      <c r="G594" s="101">
        <v>29833310.02</v>
      </c>
      <c r="H594" s="117">
        <v>19349996.98</v>
      </c>
      <c r="I594" s="101">
        <v>13886201.25</v>
      </c>
      <c r="J594" s="117">
        <v>14408250.220000001</v>
      </c>
      <c r="K594" s="101">
        <f>IFERROR(VLOOKUP($A594,'SQL Results'!$A:$B,2,0),0)</f>
        <v>24729995.879999999</v>
      </c>
      <c r="L594" s="117"/>
      <c r="M594" s="101"/>
      <c r="N594" s="117"/>
    </row>
    <row r="595" spans="1:14" s="13" customFormat="1" ht="30" x14ac:dyDescent="0.25">
      <c r="A595" s="104" t="s">
        <v>1879</v>
      </c>
      <c r="B595" s="105" t="s">
        <v>1880</v>
      </c>
      <c r="C595" s="101">
        <f>IFERROR(VLOOKUP(A595,'[1]Exportar Planilha'!$A$2:$B$882,2,FALSE),0)</f>
        <v>2252.88</v>
      </c>
      <c r="D595" s="117">
        <v>1735.77</v>
      </c>
      <c r="E595" s="101">
        <v>3902.94</v>
      </c>
      <c r="F595" s="117">
        <v>2996.9</v>
      </c>
      <c r="G595" s="101">
        <v>6204.36</v>
      </c>
      <c r="H595" s="117">
        <v>6557.53</v>
      </c>
      <c r="I595" s="101">
        <v>4672.22</v>
      </c>
      <c r="J595" s="117">
        <v>3633.41</v>
      </c>
      <c r="K595" s="101">
        <f>IFERROR(VLOOKUP($A595,'SQL Results'!$A:$B,2,0),0)</f>
        <v>5575.35</v>
      </c>
      <c r="L595" s="117"/>
      <c r="M595" s="101"/>
      <c r="N595" s="117"/>
    </row>
    <row r="596" spans="1:14" s="13" customFormat="1" x14ac:dyDescent="0.25">
      <c r="A596" s="104" t="s">
        <v>1883</v>
      </c>
      <c r="B596" s="105" t="s">
        <v>1882</v>
      </c>
      <c r="C596" s="101">
        <f>IFERROR(VLOOKUP(A596,'[1]Exportar Planilha'!$A$2:$B$882,2,FALSE),0)</f>
        <v>115337.5</v>
      </c>
      <c r="D596" s="117">
        <v>99447.05</v>
      </c>
      <c r="E596" s="101">
        <v>111622.23</v>
      </c>
      <c r="F596" s="117">
        <v>134897.01</v>
      </c>
      <c r="G596" s="101">
        <v>36104.21</v>
      </c>
      <c r="H596" s="117">
        <v>125686.18</v>
      </c>
      <c r="I596" s="101">
        <v>116370.9</v>
      </c>
      <c r="J596" s="117">
        <v>305671.92</v>
      </c>
      <c r="K596" s="101">
        <f>IFERROR(VLOOKUP($A596,'SQL Results'!$A:$B,2,0),0)</f>
        <v>179961.27</v>
      </c>
      <c r="L596" s="117"/>
      <c r="M596" s="101"/>
      <c r="N596" s="117"/>
    </row>
    <row r="597" spans="1:14" s="13" customFormat="1" x14ac:dyDescent="0.25">
      <c r="A597" s="104" t="s">
        <v>1886</v>
      </c>
      <c r="B597" s="105" t="s">
        <v>1885</v>
      </c>
      <c r="C597" s="101">
        <f>IFERROR(VLOOKUP(A597,'[1]Exportar Planilha'!$A$2:$B$882,2,FALSE),0)</f>
        <v>5619.18</v>
      </c>
      <c r="D597" s="117">
        <v>366.54</v>
      </c>
      <c r="E597" s="101">
        <v>382.05</v>
      </c>
      <c r="F597" s="117">
        <v>1482.58</v>
      </c>
      <c r="G597" s="101">
        <v>524.24</v>
      </c>
      <c r="H597" s="117">
        <v>1920.55</v>
      </c>
      <c r="I597" s="101">
        <v>990.16</v>
      </c>
      <c r="J597" s="117">
        <v>34.299999999999997</v>
      </c>
      <c r="K597" s="101">
        <f>IFERROR(VLOOKUP($A597,'SQL Results'!$A:$B,2,0),0)</f>
        <v>59.76</v>
      </c>
      <c r="L597" s="117"/>
      <c r="M597" s="101"/>
      <c r="N597" s="117"/>
    </row>
    <row r="598" spans="1:14" s="13" customFormat="1" x14ac:dyDescent="0.25">
      <c r="A598" s="104" t="s">
        <v>1889</v>
      </c>
      <c r="B598" s="105" t="s">
        <v>1888</v>
      </c>
      <c r="C598" s="101">
        <f>IFERROR(VLOOKUP(A598,'[1]Exportar Planilha'!$A$2:$B$882,2,FALSE),0)</f>
        <v>1151359.8600000001</v>
      </c>
      <c r="D598" s="117">
        <v>1893744.75</v>
      </c>
      <c r="E598" s="101">
        <v>3798498.89</v>
      </c>
      <c r="F598" s="117">
        <v>4345237.97</v>
      </c>
      <c r="G598" s="101">
        <v>32355918.379999999</v>
      </c>
      <c r="H598" s="117">
        <v>46083164.890000001</v>
      </c>
      <c r="I598" s="101">
        <v>94654690.060000002</v>
      </c>
      <c r="J598" s="117">
        <v>82991482.120000005</v>
      </c>
      <c r="K598" s="101">
        <f>IFERROR(VLOOKUP($A598,'SQL Results'!$A:$B,2,0),0)</f>
        <v>58794854.82</v>
      </c>
      <c r="L598" s="117"/>
      <c r="M598" s="101"/>
      <c r="N598" s="117"/>
    </row>
    <row r="599" spans="1:14" s="13" customFormat="1" x14ac:dyDescent="0.25">
      <c r="A599" s="104" t="s">
        <v>1894</v>
      </c>
      <c r="B599" s="105" t="s">
        <v>1895</v>
      </c>
      <c r="C599" s="101">
        <f>IFERROR(VLOOKUP(A599,'[1]Exportar Planilha'!$A$2:$B$882,2,FALSE),0)</f>
        <v>673567.14</v>
      </c>
      <c r="D599" s="117">
        <v>523052.23</v>
      </c>
      <c r="E599" s="101">
        <v>2560416.9700000002</v>
      </c>
      <c r="F599" s="117">
        <v>1594591.71</v>
      </c>
      <c r="G599" s="101">
        <v>1490735.24</v>
      </c>
      <c r="H599" s="117">
        <v>1541222.29</v>
      </c>
      <c r="I599" s="101">
        <v>2041503.32</v>
      </c>
      <c r="J599" s="117">
        <v>1146418.1200000001</v>
      </c>
      <c r="K599" s="101">
        <f>IFERROR(VLOOKUP($A599,'SQL Results'!$A:$B,2,0),0)</f>
        <v>1219767.3500000001</v>
      </c>
      <c r="L599" s="117"/>
      <c r="M599" s="101"/>
      <c r="N599" s="117"/>
    </row>
    <row r="600" spans="1:14" s="13" customFormat="1" x14ac:dyDescent="0.25">
      <c r="A600" s="104" t="s">
        <v>1896</v>
      </c>
      <c r="B600" s="105" t="s">
        <v>1897</v>
      </c>
      <c r="C600" s="101">
        <f>IFERROR(VLOOKUP(A600,'[1]Exportar Planilha'!$A$2:$B$882,2,FALSE),0)</f>
        <v>331764.07</v>
      </c>
      <c r="D600" s="117">
        <v>284435.57</v>
      </c>
      <c r="E600" s="101">
        <v>402337.59</v>
      </c>
      <c r="F600" s="117">
        <v>339252.82</v>
      </c>
      <c r="G600" s="101">
        <v>152508.01999999999</v>
      </c>
      <c r="H600" s="117">
        <v>293378.2</v>
      </c>
      <c r="I600" s="101">
        <v>262019.63</v>
      </c>
      <c r="J600" s="117">
        <v>166223.67999999999</v>
      </c>
      <c r="K600" s="101">
        <f>IFERROR(VLOOKUP($A600,'SQL Results'!$A:$B,2,0),0)</f>
        <v>153953.96</v>
      </c>
      <c r="L600" s="117"/>
      <c r="M600" s="101"/>
      <c r="N600" s="117"/>
    </row>
    <row r="601" spans="1:14" s="13" customFormat="1" x14ac:dyDescent="0.25">
      <c r="A601" s="104" t="s">
        <v>1901</v>
      </c>
      <c r="B601" s="105" t="s">
        <v>1899</v>
      </c>
      <c r="C601" s="101">
        <f>IFERROR(VLOOKUP(A601,'[1]Exportar Planilha'!$A$2:$B$882,2,FALSE),0)</f>
        <v>94.08</v>
      </c>
      <c r="D601" s="117">
        <v>0</v>
      </c>
      <c r="E601" s="101">
        <v>0</v>
      </c>
      <c r="F601" s="117">
        <v>0</v>
      </c>
      <c r="G601" s="101">
        <v>0</v>
      </c>
      <c r="H601" s="117">
        <v>0</v>
      </c>
      <c r="I601" s="101">
        <v>55</v>
      </c>
      <c r="J601" s="117">
        <v>3212.36</v>
      </c>
      <c r="K601" s="101">
        <f>IFERROR(VLOOKUP($A601,'SQL Results'!$A:$B,2,0),0)</f>
        <v>129.16</v>
      </c>
      <c r="L601" s="117"/>
      <c r="M601" s="101"/>
      <c r="N601" s="117"/>
    </row>
    <row r="602" spans="1:14" s="13" customFormat="1" x14ac:dyDescent="0.25">
      <c r="A602" s="104" t="s">
        <v>1907</v>
      </c>
      <c r="B602" s="105" t="s">
        <v>1905</v>
      </c>
      <c r="C602" s="101">
        <f>IFERROR(VLOOKUP(A602,'[1]Exportar Planilha'!$A$2:$B$882,2,FALSE),0)</f>
        <v>84554.05</v>
      </c>
      <c r="D602" s="117">
        <v>9763.6200000000008</v>
      </c>
      <c r="E602" s="101">
        <v>36710.959999999999</v>
      </c>
      <c r="F602" s="117">
        <v>42111.48</v>
      </c>
      <c r="G602" s="101">
        <v>26376.12</v>
      </c>
      <c r="H602" s="117">
        <v>11501.9</v>
      </c>
      <c r="I602" s="101">
        <v>35315.42</v>
      </c>
      <c r="J602" s="117">
        <v>37744.800000000003</v>
      </c>
      <c r="K602" s="101">
        <f>IFERROR(VLOOKUP($A602,'SQL Results'!$A:$B,2,0),0)</f>
        <v>37868.449999999997</v>
      </c>
      <c r="L602" s="117"/>
      <c r="M602" s="101"/>
      <c r="N602" s="117"/>
    </row>
    <row r="603" spans="1:14" s="13" customFormat="1" x14ac:dyDescent="0.25">
      <c r="A603" s="104" t="s">
        <v>1908</v>
      </c>
      <c r="B603" s="105" t="s">
        <v>1909</v>
      </c>
      <c r="C603" s="101">
        <f>IFERROR(VLOOKUP(A603,'[1]Exportar Planilha'!$A$2:$B$882,2,FALSE),0)</f>
        <v>4455.72</v>
      </c>
      <c r="D603" s="117">
        <v>3490.9</v>
      </c>
      <c r="E603" s="101">
        <v>5581.76</v>
      </c>
      <c r="F603" s="117">
        <v>2981.31</v>
      </c>
      <c r="G603" s="101">
        <v>8988.36</v>
      </c>
      <c r="H603" s="117">
        <v>5119.34</v>
      </c>
      <c r="I603" s="101">
        <v>3998.23</v>
      </c>
      <c r="J603" s="117">
        <v>3837.16</v>
      </c>
      <c r="K603" s="101">
        <f>IFERROR(VLOOKUP($A603,'SQL Results'!$A:$B,2,0),0)</f>
        <v>4214.6899999999996</v>
      </c>
      <c r="L603" s="117"/>
      <c r="M603" s="101"/>
      <c r="N603" s="117"/>
    </row>
    <row r="604" spans="1:14" s="13" customFormat="1" x14ac:dyDescent="0.25">
      <c r="A604" s="104" t="s">
        <v>1915</v>
      </c>
      <c r="B604" s="105" t="s">
        <v>1914</v>
      </c>
      <c r="C604" s="101">
        <f>IFERROR(VLOOKUP(A604,'[1]Exportar Planilha'!$A$2:$B$882,2,FALSE),0)</f>
        <v>3353.16</v>
      </c>
      <c r="D604" s="117">
        <v>14515.72</v>
      </c>
      <c r="E604" s="101">
        <v>3090.4</v>
      </c>
      <c r="F604" s="117">
        <v>4704.88</v>
      </c>
      <c r="G604" s="101">
        <v>1456.71</v>
      </c>
      <c r="H604" s="117">
        <v>348.34</v>
      </c>
      <c r="I604" s="101">
        <v>4912.1899999999996</v>
      </c>
      <c r="J604" s="117">
        <v>1691.21</v>
      </c>
      <c r="K604" s="101">
        <f>IFERROR(VLOOKUP($A604,'SQL Results'!$A:$B,2,0),0)</f>
        <v>2719.03</v>
      </c>
      <c r="L604" s="117"/>
      <c r="M604" s="101"/>
      <c r="N604" s="117"/>
    </row>
    <row r="605" spans="1:14" s="13" customFormat="1" x14ac:dyDescent="0.25">
      <c r="A605" s="104" t="s">
        <v>1918</v>
      </c>
      <c r="B605" s="105" t="s">
        <v>1917</v>
      </c>
      <c r="C605" s="101">
        <f>IFERROR(VLOOKUP(A605,'[1]Exportar Planilha'!$A$2:$B$882,2,FALSE),0)</f>
        <v>0</v>
      </c>
      <c r="D605" s="117">
        <v>0</v>
      </c>
      <c r="E605" s="101">
        <v>0</v>
      </c>
      <c r="F605" s="117">
        <v>17.29</v>
      </c>
      <c r="G605" s="101">
        <v>0</v>
      </c>
      <c r="H605" s="117">
        <v>0</v>
      </c>
      <c r="I605" s="101">
        <v>0</v>
      </c>
      <c r="J605" s="117">
        <v>0</v>
      </c>
      <c r="K605" s="101">
        <f>IFERROR(VLOOKUP($A605,'SQL Results'!$A:$B,2,0),0)</f>
        <v>0</v>
      </c>
      <c r="L605" s="117"/>
      <c r="M605" s="101"/>
      <c r="N605" s="117"/>
    </row>
    <row r="606" spans="1:14" s="13" customFormat="1" x14ac:dyDescent="0.25">
      <c r="A606" s="104" t="s">
        <v>1924</v>
      </c>
      <c r="B606" s="105" t="s">
        <v>1923</v>
      </c>
      <c r="C606" s="101">
        <f>IFERROR(VLOOKUP(A606,'[1]Exportar Planilha'!$A$2:$B$882,2,FALSE),0)</f>
        <v>101646.71</v>
      </c>
      <c r="D606" s="117">
        <v>50912.52</v>
      </c>
      <c r="E606" s="101">
        <v>21891.29</v>
      </c>
      <c r="F606" s="117">
        <v>39631.120000000003</v>
      </c>
      <c r="G606" s="101">
        <v>54179.07</v>
      </c>
      <c r="H606" s="117">
        <v>36294.639999999999</v>
      </c>
      <c r="I606" s="101">
        <v>32400.15</v>
      </c>
      <c r="J606" s="117">
        <v>40430.78</v>
      </c>
      <c r="K606" s="101">
        <f>IFERROR(VLOOKUP($A606,'SQL Results'!$A:$B,2,0),0)</f>
        <v>412905.9</v>
      </c>
      <c r="L606" s="117"/>
      <c r="M606" s="101"/>
      <c r="N606" s="117"/>
    </row>
    <row r="607" spans="1:14" s="13" customFormat="1" x14ac:dyDescent="0.25">
      <c r="A607" s="104" t="s">
        <v>1927</v>
      </c>
      <c r="B607" s="105" t="s">
        <v>1926</v>
      </c>
      <c r="C607" s="101">
        <f>IFERROR(VLOOKUP(A607,'[1]Exportar Planilha'!$A$2:$B$882,2,FALSE),0)</f>
        <v>23622.7</v>
      </c>
      <c r="D607" s="117">
        <v>21088.15</v>
      </c>
      <c r="E607" s="101">
        <v>99995.31</v>
      </c>
      <c r="F607" s="117">
        <v>21712.07</v>
      </c>
      <c r="G607" s="101">
        <v>18915.78</v>
      </c>
      <c r="H607" s="117">
        <v>28146.41</v>
      </c>
      <c r="I607" s="101">
        <v>23475.599999999999</v>
      </c>
      <c r="J607" s="117">
        <v>19312.95</v>
      </c>
      <c r="K607" s="101">
        <f>IFERROR(VLOOKUP($A607,'SQL Results'!$A:$B,2,0),0)</f>
        <v>32161.26</v>
      </c>
      <c r="L607" s="117"/>
      <c r="M607" s="101"/>
      <c r="N607" s="117"/>
    </row>
    <row r="608" spans="1:14" s="13" customFormat="1" x14ac:dyDescent="0.25">
      <c r="A608" s="104" t="s">
        <v>1932</v>
      </c>
      <c r="B608" s="105" t="s">
        <v>1931</v>
      </c>
      <c r="C608" s="101">
        <f>IFERROR(VLOOKUP(A608,'[1]Exportar Planilha'!$A$2:$B$882,2,FALSE),0)</f>
        <v>4740.84</v>
      </c>
      <c r="D608" s="117">
        <v>5580.45</v>
      </c>
      <c r="E608" s="101">
        <v>7962.1</v>
      </c>
      <c r="F608" s="117">
        <v>31556.01</v>
      </c>
      <c r="G608" s="101">
        <v>6908.34</v>
      </c>
      <c r="H608" s="117">
        <v>18993.939999999999</v>
      </c>
      <c r="I608" s="101">
        <v>18844.88</v>
      </c>
      <c r="J608" s="117">
        <v>13398.03</v>
      </c>
      <c r="K608" s="101">
        <f>IFERROR(VLOOKUP($A608,'SQL Results'!$A:$B,2,0),0)</f>
        <v>16802.86</v>
      </c>
      <c r="L608" s="117"/>
      <c r="M608" s="101"/>
      <c r="N608" s="117"/>
    </row>
    <row r="609" spans="1:14" s="13" customFormat="1" x14ac:dyDescent="0.25">
      <c r="A609" s="104" t="s">
        <v>1935</v>
      </c>
      <c r="B609" s="105" t="s">
        <v>1934</v>
      </c>
      <c r="C609" s="101">
        <f>IFERROR(VLOOKUP(A609,'[1]Exportar Planilha'!$A$2:$B$882,2,FALSE),0)</f>
        <v>11523.54</v>
      </c>
      <c r="D609" s="117">
        <v>7488.01</v>
      </c>
      <c r="E609" s="101">
        <v>8417.3700000000008</v>
      </c>
      <c r="F609" s="117">
        <v>7798.79</v>
      </c>
      <c r="G609" s="101">
        <v>5401.61</v>
      </c>
      <c r="H609" s="117">
        <v>11314</v>
      </c>
      <c r="I609" s="101">
        <v>8393.7199999999993</v>
      </c>
      <c r="J609" s="117">
        <v>7755.87</v>
      </c>
      <c r="K609" s="101">
        <f>IFERROR(VLOOKUP($A609,'SQL Results'!$A:$B,2,0),0)</f>
        <v>11452.22</v>
      </c>
      <c r="L609" s="117"/>
      <c r="M609" s="101"/>
      <c r="N609" s="117"/>
    </row>
    <row r="610" spans="1:14" s="13" customFormat="1" x14ac:dyDescent="0.25">
      <c r="A610" s="104" t="s">
        <v>1940</v>
      </c>
      <c r="B610" s="105" t="s">
        <v>1941</v>
      </c>
      <c r="C610" s="101">
        <f>IFERROR(VLOOKUP(A610,'[1]Exportar Planilha'!$A$2:$B$882,2,FALSE),0)</f>
        <v>482.5</v>
      </c>
      <c r="D610" s="117">
        <v>678.13</v>
      </c>
      <c r="E610" s="101">
        <v>655.85</v>
      </c>
      <c r="F610" s="117">
        <v>3159.95</v>
      </c>
      <c r="G610" s="101">
        <v>1196.71</v>
      </c>
      <c r="H610" s="117">
        <v>9595.48</v>
      </c>
      <c r="I610" s="101">
        <v>10947.06</v>
      </c>
      <c r="J610" s="117">
        <v>1418.11</v>
      </c>
      <c r="K610" s="101">
        <f>IFERROR(VLOOKUP($A610,'SQL Results'!$A:$B,2,0),0)</f>
        <v>2182.6</v>
      </c>
      <c r="L610" s="117"/>
      <c r="M610" s="101"/>
      <c r="N610" s="117"/>
    </row>
    <row r="611" spans="1:14" s="13" customFormat="1" x14ac:dyDescent="0.25">
      <c r="A611" s="104" t="s">
        <v>1942</v>
      </c>
      <c r="B611" s="105" t="s">
        <v>1943</v>
      </c>
      <c r="C611" s="101">
        <f>IFERROR(VLOOKUP(A611,'[1]Exportar Planilha'!$A$2:$B$882,2,FALSE),0)</f>
        <v>384090</v>
      </c>
      <c r="D611" s="117">
        <v>367509.91</v>
      </c>
      <c r="E611" s="101">
        <v>370008.9</v>
      </c>
      <c r="F611" s="117">
        <v>591728.03</v>
      </c>
      <c r="G611" s="101">
        <v>380919.24</v>
      </c>
      <c r="H611" s="117">
        <v>690871.48</v>
      </c>
      <c r="I611" s="101">
        <v>652407.55000000005</v>
      </c>
      <c r="J611" s="117">
        <v>429835.21</v>
      </c>
      <c r="K611" s="101">
        <f>IFERROR(VLOOKUP($A611,'SQL Results'!$A:$B,2,0),0)</f>
        <v>452357.9</v>
      </c>
      <c r="L611" s="117"/>
      <c r="M611" s="101"/>
      <c r="N611" s="117"/>
    </row>
    <row r="612" spans="1:14" s="13" customFormat="1" x14ac:dyDescent="0.25">
      <c r="A612" s="104" t="s">
        <v>1946</v>
      </c>
      <c r="B612" s="105" t="s">
        <v>1945</v>
      </c>
      <c r="C612" s="101">
        <f>IFERROR(VLOOKUP(A612,'[1]Exportar Planilha'!$A$2:$B$882,2,FALSE),0)</f>
        <v>27653.119999999999</v>
      </c>
      <c r="D612" s="117">
        <v>20844.060000000001</v>
      </c>
      <c r="E612" s="101">
        <v>14303.24</v>
      </c>
      <c r="F612" s="117">
        <v>2068.3000000000002</v>
      </c>
      <c r="G612" s="101">
        <v>10408.129999999999</v>
      </c>
      <c r="H612" s="117">
        <v>17633.45</v>
      </c>
      <c r="I612" s="101">
        <v>7569.45</v>
      </c>
      <c r="J612" s="117">
        <v>40716.839999999997</v>
      </c>
      <c r="K612" s="101">
        <f>IFERROR(VLOOKUP($A612,'SQL Results'!$A:$B,2,0),0)</f>
        <v>17775.060000000001</v>
      </c>
      <c r="L612" s="117"/>
      <c r="M612" s="101"/>
      <c r="N612" s="117"/>
    </row>
    <row r="613" spans="1:14" s="13" customFormat="1" x14ac:dyDescent="0.25">
      <c r="A613" s="104" t="s">
        <v>1949</v>
      </c>
      <c r="B613" s="105" t="s">
        <v>1950</v>
      </c>
      <c r="C613" s="101">
        <f>IFERROR(VLOOKUP(A613,'[1]Exportar Planilha'!$A$2:$B$882,2,FALSE),0)</f>
        <v>0</v>
      </c>
      <c r="D613" s="117">
        <v>0</v>
      </c>
      <c r="E613" s="101">
        <v>0</v>
      </c>
      <c r="F613" s="117">
        <v>0</v>
      </c>
      <c r="G613" s="101">
        <v>0</v>
      </c>
      <c r="H613" s="117">
        <v>0</v>
      </c>
      <c r="I613" s="101">
        <v>0</v>
      </c>
      <c r="J613" s="117">
        <v>0</v>
      </c>
      <c r="K613" s="101">
        <f>IFERROR(VLOOKUP($A613,'SQL Results'!$A:$B,2,0),0)</f>
        <v>0</v>
      </c>
      <c r="L613" s="117"/>
      <c r="M613" s="101"/>
      <c r="N613" s="117"/>
    </row>
    <row r="614" spans="1:14" s="13" customFormat="1" x14ac:dyDescent="0.25">
      <c r="A614" s="104" t="s">
        <v>1951</v>
      </c>
      <c r="B614" s="105" t="s">
        <v>1948</v>
      </c>
      <c r="C614" s="101">
        <f>IFERROR(VLOOKUP(A614,'[1]Exportar Planilha'!$A$2:$B$882,2,FALSE),0)</f>
        <v>7110.54</v>
      </c>
      <c r="D614" s="117">
        <v>7030.06</v>
      </c>
      <c r="E614" s="101">
        <v>8056.79</v>
      </c>
      <c r="F614" s="117">
        <v>9911.85</v>
      </c>
      <c r="G614" s="101">
        <v>8496.69</v>
      </c>
      <c r="H614" s="117">
        <v>10081.86</v>
      </c>
      <c r="I614" s="101">
        <v>10190.299999999999</v>
      </c>
      <c r="J614" s="117">
        <v>11447.74</v>
      </c>
      <c r="K614" s="101">
        <f>IFERROR(VLOOKUP($A614,'SQL Results'!$A:$B,2,0),0)</f>
        <v>11198.94</v>
      </c>
      <c r="L614" s="117"/>
      <c r="M614" s="101"/>
      <c r="N614" s="117"/>
    </row>
    <row r="615" spans="1:14" s="13" customFormat="1" x14ac:dyDescent="0.25">
      <c r="A615" s="104" t="s">
        <v>1956</v>
      </c>
      <c r="B615" s="105" t="s">
        <v>1954</v>
      </c>
      <c r="C615" s="101">
        <f>IFERROR(VLOOKUP(A615,'[1]Exportar Planilha'!$A$2:$B$882,2,FALSE),0)</f>
        <v>0</v>
      </c>
      <c r="D615" s="117">
        <v>360</v>
      </c>
      <c r="E615" s="101">
        <v>396</v>
      </c>
      <c r="F615" s="117">
        <v>0</v>
      </c>
      <c r="G615" s="101">
        <v>595.1</v>
      </c>
      <c r="H615" s="117">
        <v>870.83</v>
      </c>
      <c r="I615" s="101">
        <v>2179.15</v>
      </c>
      <c r="J615" s="117">
        <v>625.46</v>
      </c>
      <c r="K615" s="101">
        <f>IFERROR(VLOOKUP($A615,'SQL Results'!$A:$B,2,0),0)</f>
        <v>1322.22</v>
      </c>
      <c r="L615" s="117"/>
      <c r="M615" s="101"/>
      <c r="N615" s="117"/>
    </row>
    <row r="616" spans="1:14" s="13" customFormat="1" x14ac:dyDescent="0.25">
      <c r="A616" s="104" t="s">
        <v>1962</v>
      </c>
      <c r="B616" s="105" t="s">
        <v>1960</v>
      </c>
      <c r="C616" s="101">
        <f>IFERROR(VLOOKUP(A616,'[1]Exportar Planilha'!$A$2:$B$882,2,FALSE),0)</f>
        <v>1598.01</v>
      </c>
      <c r="D616" s="117">
        <v>1964.22</v>
      </c>
      <c r="E616" s="101">
        <v>33818.65</v>
      </c>
      <c r="F616" s="117">
        <v>1538.12</v>
      </c>
      <c r="G616" s="101">
        <v>12692.99</v>
      </c>
      <c r="H616" s="117">
        <v>6734.87</v>
      </c>
      <c r="I616" s="101">
        <v>5405.85</v>
      </c>
      <c r="J616" s="117">
        <v>20998.01</v>
      </c>
      <c r="K616" s="101">
        <f>IFERROR(VLOOKUP($A616,'SQL Results'!$A:$B,2,0),0)</f>
        <v>1051.96</v>
      </c>
      <c r="L616" s="117"/>
      <c r="M616" s="101"/>
      <c r="N616" s="117"/>
    </row>
    <row r="617" spans="1:14" s="13" customFormat="1" x14ac:dyDescent="0.25">
      <c r="A617" s="104" t="s">
        <v>1966</v>
      </c>
      <c r="B617" s="105" t="s">
        <v>1964</v>
      </c>
      <c r="C617" s="101">
        <f>IFERROR(VLOOKUP(A617,'[1]Exportar Planilha'!$A$2:$B$882,2,FALSE),0)</f>
        <v>96743.07</v>
      </c>
      <c r="D617" s="117">
        <v>61767.37</v>
      </c>
      <c r="E617" s="101">
        <v>46871.7</v>
      </c>
      <c r="F617" s="117">
        <v>16284.11</v>
      </c>
      <c r="G617" s="101">
        <v>19196.87</v>
      </c>
      <c r="H617" s="117">
        <v>16255.03</v>
      </c>
      <c r="I617" s="101">
        <v>37653.89</v>
      </c>
      <c r="J617" s="117">
        <v>18126.150000000001</v>
      </c>
      <c r="K617" s="101">
        <f>IFERROR(VLOOKUP($A617,'SQL Results'!$A:$B,2,0),0)</f>
        <v>24136.34</v>
      </c>
      <c r="L617" s="117"/>
      <c r="M617" s="101"/>
      <c r="N617" s="117"/>
    </row>
    <row r="618" spans="1:14" s="13" customFormat="1" x14ac:dyDescent="0.25">
      <c r="A618" s="104" t="s">
        <v>1970</v>
      </c>
      <c r="B618" s="105" t="s">
        <v>1969</v>
      </c>
      <c r="C618" s="101">
        <f>IFERROR(VLOOKUP(A618,'[1]Exportar Planilha'!$A$2:$B$882,2,FALSE),0)</f>
        <v>3364.35</v>
      </c>
      <c r="D618" s="117">
        <v>3461.65</v>
      </c>
      <c r="E618" s="101">
        <v>12185.91</v>
      </c>
      <c r="F618" s="117">
        <v>16163.47</v>
      </c>
      <c r="G618" s="101">
        <v>19969.189999999999</v>
      </c>
      <c r="H618" s="117">
        <v>6472.51</v>
      </c>
      <c r="I618" s="101">
        <v>5847.17</v>
      </c>
      <c r="J618" s="117">
        <v>11018.56</v>
      </c>
      <c r="K618" s="101">
        <f>IFERROR(VLOOKUP($A618,'SQL Results'!$A:$B,2,0),0)</f>
        <v>46613.84</v>
      </c>
      <c r="L618" s="117"/>
      <c r="M618" s="101"/>
      <c r="N618" s="117"/>
    </row>
    <row r="619" spans="1:14" s="13" customFormat="1" x14ac:dyDescent="0.25">
      <c r="A619" s="104" t="s">
        <v>1971</v>
      </c>
      <c r="B619" s="105" t="s">
        <v>1972</v>
      </c>
      <c r="C619" s="101">
        <f>IFERROR(VLOOKUP(A619,'[1]Exportar Planilha'!$A$2:$B$882,2,FALSE),0)</f>
        <v>1954.92</v>
      </c>
      <c r="D619" s="117">
        <v>0</v>
      </c>
      <c r="E619" s="101">
        <v>9245.99</v>
      </c>
      <c r="F619" s="117">
        <v>960.2</v>
      </c>
      <c r="G619" s="101">
        <v>4209.75</v>
      </c>
      <c r="H619" s="117">
        <v>2011.24</v>
      </c>
      <c r="I619" s="101">
        <v>1648.85</v>
      </c>
      <c r="J619" s="117">
        <v>3120.97</v>
      </c>
      <c r="K619" s="101">
        <f>IFERROR(VLOOKUP($A619,'SQL Results'!$A:$B,2,0),0)</f>
        <v>2323.4699999999998</v>
      </c>
      <c r="L619" s="117"/>
      <c r="M619" s="101"/>
      <c r="N619" s="117"/>
    </row>
    <row r="620" spans="1:14" s="13" customFormat="1" x14ac:dyDescent="0.25">
      <c r="A620" s="104" t="s">
        <v>1975</v>
      </c>
      <c r="B620" s="105" t="s">
        <v>1974</v>
      </c>
      <c r="C620" s="101">
        <f>IFERROR(VLOOKUP(A620,'[1]Exportar Planilha'!$A$2:$B$882,2,FALSE),0)</f>
        <v>532.03</v>
      </c>
      <c r="D620" s="117">
        <v>2301.02</v>
      </c>
      <c r="E620" s="101">
        <v>754.39</v>
      </c>
      <c r="F620" s="117">
        <v>7552.46</v>
      </c>
      <c r="G620" s="101">
        <v>8961.59</v>
      </c>
      <c r="H620" s="117">
        <v>6518.12</v>
      </c>
      <c r="I620" s="101">
        <v>573.45000000000005</v>
      </c>
      <c r="J620" s="117">
        <v>4062.62</v>
      </c>
      <c r="K620" s="101">
        <f>IFERROR(VLOOKUP($A620,'SQL Results'!$A:$B,2,0),0)</f>
        <v>215.97</v>
      </c>
      <c r="L620" s="117"/>
      <c r="M620" s="101"/>
      <c r="N620" s="117"/>
    </row>
    <row r="621" spans="1:14" s="13" customFormat="1" x14ac:dyDescent="0.25">
      <c r="A621" s="104" t="s">
        <v>1978</v>
      </c>
      <c r="B621" s="105" t="s">
        <v>1977</v>
      </c>
      <c r="C621" s="101">
        <f>IFERROR(VLOOKUP(A621,'[1]Exportar Planilha'!$A$2:$B$882,2,FALSE),0)</f>
        <v>23022.04</v>
      </c>
      <c r="D621" s="117">
        <v>24355.23</v>
      </c>
      <c r="E621" s="101">
        <v>18255.55</v>
      </c>
      <c r="F621" s="117">
        <v>16714.580000000002</v>
      </c>
      <c r="G621" s="101">
        <v>20137.29</v>
      </c>
      <c r="H621" s="117">
        <v>18760.61</v>
      </c>
      <c r="I621" s="101">
        <v>19637.849999999999</v>
      </c>
      <c r="J621" s="117">
        <v>7067.84</v>
      </c>
      <c r="K621" s="101">
        <f>IFERROR(VLOOKUP($A621,'SQL Results'!$A:$B,2,0),0)</f>
        <v>9783.7199999999993</v>
      </c>
      <c r="L621" s="117"/>
      <c r="M621" s="101"/>
      <c r="N621" s="117"/>
    </row>
    <row r="622" spans="1:14" s="13" customFormat="1" x14ac:dyDescent="0.25">
      <c r="A622" s="104" t="s">
        <v>1982</v>
      </c>
      <c r="B622" s="105" t="s">
        <v>1983</v>
      </c>
      <c r="C622" s="101">
        <f>IFERROR(VLOOKUP(A622,'[1]Exportar Planilha'!$A$2:$B$882,2,FALSE),0)</f>
        <v>370.77</v>
      </c>
      <c r="D622" s="117">
        <v>47.19</v>
      </c>
      <c r="E622" s="101">
        <v>26.59</v>
      </c>
      <c r="F622" s="117">
        <v>41.47</v>
      </c>
      <c r="G622" s="101">
        <v>330</v>
      </c>
      <c r="H622" s="117">
        <v>0</v>
      </c>
      <c r="I622" s="101">
        <v>0</v>
      </c>
      <c r="J622" s="117">
        <v>0</v>
      </c>
      <c r="K622" s="101">
        <f>IFERROR(VLOOKUP($A622,'SQL Results'!$A:$B,2,0),0)</f>
        <v>0</v>
      </c>
      <c r="L622" s="117"/>
      <c r="M622" s="101"/>
      <c r="N622" s="117"/>
    </row>
    <row r="623" spans="1:14" s="13" customFormat="1" x14ac:dyDescent="0.25">
      <c r="A623" s="104" t="s">
        <v>1984</v>
      </c>
      <c r="B623" s="105" t="s">
        <v>1985</v>
      </c>
      <c r="C623" s="101">
        <f>IFERROR(VLOOKUP(A623,'[1]Exportar Planilha'!$A$2:$B$882,2,FALSE),0)</f>
        <v>35324.339999999997</v>
      </c>
      <c r="D623" s="117">
        <v>15386.92</v>
      </c>
      <c r="E623" s="101">
        <v>39796.61</v>
      </c>
      <c r="F623" s="117">
        <v>33856.120000000003</v>
      </c>
      <c r="G623" s="101">
        <v>22476.42</v>
      </c>
      <c r="H623" s="117">
        <v>22561.66</v>
      </c>
      <c r="I623" s="101">
        <v>11091.23</v>
      </c>
      <c r="J623" s="117">
        <v>10840.14</v>
      </c>
      <c r="K623" s="101">
        <f>IFERROR(VLOOKUP($A623,'SQL Results'!$A:$B,2,0),0)</f>
        <v>13616.43</v>
      </c>
      <c r="L623" s="117"/>
      <c r="M623" s="101"/>
      <c r="N623" s="117"/>
    </row>
    <row r="624" spans="1:14" s="13" customFormat="1" x14ac:dyDescent="0.25">
      <c r="A624" s="104" t="s">
        <v>1986</v>
      </c>
      <c r="B624" s="105" t="s">
        <v>1987</v>
      </c>
      <c r="C624" s="101">
        <f>IFERROR(VLOOKUP(A624,'[1]Exportar Planilha'!$A$2:$B$882,2,FALSE),0)</f>
        <v>1409.69</v>
      </c>
      <c r="D624" s="117">
        <v>624.02</v>
      </c>
      <c r="E624" s="101">
        <v>1147.6600000000001</v>
      </c>
      <c r="F624" s="117">
        <v>303.83999999999997</v>
      </c>
      <c r="G624" s="101">
        <v>387.24</v>
      </c>
      <c r="H624" s="117">
        <v>732.62</v>
      </c>
      <c r="I624" s="101">
        <v>418.92</v>
      </c>
      <c r="J624" s="117">
        <v>429.25</v>
      </c>
      <c r="K624" s="101">
        <f>IFERROR(VLOOKUP($A624,'SQL Results'!$A:$B,2,0),0)</f>
        <v>550.88</v>
      </c>
      <c r="L624" s="117"/>
      <c r="M624" s="101"/>
      <c r="N624" s="117"/>
    </row>
    <row r="625" spans="1:14" s="13" customFormat="1" x14ac:dyDescent="0.25">
      <c r="A625" s="104" t="s">
        <v>1988</v>
      </c>
      <c r="B625" s="105" t="s">
        <v>1989</v>
      </c>
      <c r="C625" s="101">
        <f>IFERROR(VLOOKUP(A625,'[1]Exportar Planilha'!$A$2:$B$882,2,FALSE),0)</f>
        <v>31697.05</v>
      </c>
      <c r="D625" s="117">
        <v>19715.45</v>
      </c>
      <c r="E625" s="101">
        <v>24176.43</v>
      </c>
      <c r="F625" s="117">
        <v>17976.37</v>
      </c>
      <c r="G625" s="101">
        <v>19761.419999999998</v>
      </c>
      <c r="H625" s="117">
        <v>11565.28</v>
      </c>
      <c r="I625" s="101">
        <v>17691.48</v>
      </c>
      <c r="J625" s="117">
        <v>8134.37</v>
      </c>
      <c r="K625" s="101">
        <f>IFERROR(VLOOKUP($A625,'SQL Results'!$A:$B,2,0),0)</f>
        <v>7567.45</v>
      </c>
      <c r="L625" s="117"/>
      <c r="M625" s="101"/>
      <c r="N625" s="117"/>
    </row>
    <row r="626" spans="1:14" s="13" customFormat="1" x14ac:dyDescent="0.25">
      <c r="A626" s="104" t="s">
        <v>1990</v>
      </c>
      <c r="B626" s="105" t="s">
        <v>1991</v>
      </c>
      <c r="C626" s="101">
        <f>IFERROR(VLOOKUP(A626,'[1]Exportar Planilha'!$A$2:$B$882,2,FALSE),0)</f>
        <v>36932.379999999997</v>
      </c>
      <c r="D626" s="117">
        <v>18411.57</v>
      </c>
      <c r="E626" s="101">
        <v>15606.79</v>
      </c>
      <c r="F626" s="117">
        <v>13160.65</v>
      </c>
      <c r="G626" s="101">
        <v>13089.33</v>
      </c>
      <c r="H626" s="117">
        <v>10001.459999999999</v>
      </c>
      <c r="I626" s="101">
        <v>17687.5</v>
      </c>
      <c r="J626" s="117">
        <v>12302.47</v>
      </c>
      <c r="K626" s="101">
        <f>IFERROR(VLOOKUP($A626,'SQL Results'!$A:$B,2,0),0)</f>
        <v>13178.16</v>
      </c>
      <c r="L626" s="117"/>
      <c r="M626" s="101"/>
      <c r="N626" s="117"/>
    </row>
    <row r="627" spans="1:14" s="13" customFormat="1" ht="30" x14ac:dyDescent="0.25">
      <c r="A627" s="104" t="s">
        <v>1994</v>
      </c>
      <c r="B627" s="105" t="s">
        <v>1995</v>
      </c>
      <c r="C627" s="101">
        <f>IFERROR(VLOOKUP(A627,'[1]Exportar Planilha'!$A$2:$B$882,2,FALSE),0)</f>
        <v>77.27</v>
      </c>
      <c r="D627" s="117">
        <v>16.600000000000001</v>
      </c>
      <c r="E627" s="101">
        <v>11926.95</v>
      </c>
      <c r="F627" s="117">
        <v>249.11</v>
      </c>
      <c r="G627" s="101">
        <v>225.21</v>
      </c>
      <c r="H627" s="117">
        <v>29.54</v>
      </c>
      <c r="I627" s="101">
        <v>259.31</v>
      </c>
      <c r="J627" s="117">
        <v>186.21</v>
      </c>
      <c r="K627" s="101">
        <f>IFERROR(VLOOKUP($A627,'SQL Results'!$A:$B,2,0),0)</f>
        <v>491.48</v>
      </c>
      <c r="L627" s="117"/>
      <c r="M627" s="101"/>
      <c r="N627" s="117"/>
    </row>
    <row r="628" spans="1:14" s="13" customFormat="1" x14ac:dyDescent="0.25">
      <c r="A628" s="104" t="s">
        <v>1996</v>
      </c>
      <c r="B628" s="105" t="s">
        <v>1997</v>
      </c>
      <c r="C628" s="101">
        <f>IFERROR(VLOOKUP(A628,'[1]Exportar Planilha'!$A$2:$B$882,2,FALSE),0)</f>
        <v>3.26</v>
      </c>
      <c r="D628" s="117">
        <v>259.43</v>
      </c>
      <c r="E628" s="101">
        <v>34.909999999999997</v>
      </c>
      <c r="F628" s="117">
        <v>183.04</v>
      </c>
      <c r="G628" s="101">
        <v>209.02</v>
      </c>
      <c r="H628" s="117">
        <v>1162.77</v>
      </c>
      <c r="I628" s="101">
        <v>93.59</v>
      </c>
      <c r="J628" s="117">
        <v>871.67</v>
      </c>
      <c r="K628" s="101">
        <f>IFERROR(VLOOKUP($A628,'SQL Results'!$A:$B,2,0),0)</f>
        <v>458.74</v>
      </c>
      <c r="L628" s="117"/>
      <c r="M628" s="101"/>
      <c r="N628" s="117"/>
    </row>
    <row r="629" spans="1:14" s="13" customFormat="1" x14ac:dyDescent="0.25">
      <c r="A629" s="104" t="s">
        <v>2000</v>
      </c>
      <c r="B629" s="105" t="s">
        <v>1999</v>
      </c>
      <c r="C629" s="101">
        <f>IFERROR(VLOOKUP(A629,'[1]Exportar Planilha'!$A$2:$B$882,2,FALSE),0)</f>
        <v>0</v>
      </c>
      <c r="D629" s="117">
        <v>0</v>
      </c>
      <c r="E629" s="101">
        <v>0</v>
      </c>
      <c r="F629" s="117">
        <v>0</v>
      </c>
      <c r="G629" s="101">
        <v>0</v>
      </c>
      <c r="H629" s="117">
        <v>0</v>
      </c>
      <c r="I629" s="101">
        <v>0</v>
      </c>
      <c r="J629" s="117">
        <v>0</v>
      </c>
      <c r="K629" s="101">
        <f>IFERROR(VLOOKUP($A629,'SQL Results'!$A:$B,2,0),0)</f>
        <v>0</v>
      </c>
      <c r="L629" s="117"/>
      <c r="M629" s="101"/>
      <c r="N629" s="117"/>
    </row>
    <row r="630" spans="1:14" s="13" customFormat="1" x14ac:dyDescent="0.25">
      <c r="A630" s="107" t="s">
        <v>2004</v>
      </c>
      <c r="B630" s="105" t="s">
        <v>2003</v>
      </c>
      <c r="C630" s="101">
        <f>IFERROR(VLOOKUP(A630,'[1]Exportar Planilha'!$A$2:$B$882,2,FALSE),0)</f>
        <v>9741.91</v>
      </c>
      <c r="D630" s="117">
        <v>6015.63</v>
      </c>
      <c r="E630" s="101">
        <v>2723.53</v>
      </c>
      <c r="F630" s="117">
        <v>12370.54</v>
      </c>
      <c r="G630" s="101">
        <v>7422</v>
      </c>
      <c r="H630" s="117">
        <v>2047.63</v>
      </c>
      <c r="I630" s="101">
        <v>9543.64</v>
      </c>
      <c r="J630" s="117">
        <v>8480.4500000000007</v>
      </c>
      <c r="K630" s="101">
        <f>IFERROR(VLOOKUP($A630,'SQL Results'!$A:$B,2,0),0)</f>
        <v>7406.05</v>
      </c>
      <c r="L630" s="117"/>
      <c r="M630" s="101"/>
      <c r="N630" s="117"/>
    </row>
    <row r="631" spans="1:14" s="13" customFormat="1" x14ac:dyDescent="0.25">
      <c r="A631" s="107" t="s">
        <v>2007</v>
      </c>
      <c r="B631" s="105" t="s">
        <v>2008</v>
      </c>
      <c r="C631" s="101">
        <f>IFERROR(VLOOKUP(A631,'[1]Exportar Planilha'!$A$2:$B$882,2,FALSE),0)</f>
        <v>2734.7</v>
      </c>
      <c r="D631" s="117">
        <v>385.15</v>
      </c>
      <c r="E631" s="101">
        <v>935.52</v>
      </c>
      <c r="F631" s="117">
        <v>1226.69</v>
      </c>
      <c r="G631" s="101">
        <v>4468.3500000000004</v>
      </c>
      <c r="H631" s="117">
        <v>1681.8</v>
      </c>
      <c r="I631" s="101">
        <v>1463.5</v>
      </c>
      <c r="J631" s="117">
        <v>1867.88</v>
      </c>
      <c r="K631" s="101">
        <f>IFERROR(VLOOKUP($A631,'SQL Results'!$A:$B,2,0),0)</f>
        <v>1727.9</v>
      </c>
      <c r="L631" s="117"/>
      <c r="M631" s="101"/>
      <c r="N631" s="117"/>
    </row>
    <row r="632" spans="1:14" s="13" customFormat="1" x14ac:dyDescent="0.25">
      <c r="A632" s="104" t="s">
        <v>2009</v>
      </c>
      <c r="B632" s="105" t="s">
        <v>2010</v>
      </c>
      <c r="C632" s="101">
        <f>IFERROR(VLOOKUP(A632,'[1]Exportar Planilha'!$A$2:$B$882,2,FALSE),0)</f>
        <v>378511.67</v>
      </c>
      <c r="D632" s="117">
        <v>146375.59</v>
      </c>
      <c r="E632" s="101">
        <v>166116.47</v>
      </c>
      <c r="F632" s="117">
        <v>248237.3</v>
      </c>
      <c r="G632" s="101">
        <v>221564.3</v>
      </c>
      <c r="H632" s="117">
        <v>218816.12</v>
      </c>
      <c r="I632" s="101">
        <v>299881.55</v>
      </c>
      <c r="J632" s="117">
        <v>170805.21</v>
      </c>
      <c r="K632" s="101">
        <f>IFERROR(VLOOKUP($A632,'SQL Results'!$A:$B,2,0),0)</f>
        <v>273079.52</v>
      </c>
      <c r="L632" s="117"/>
      <c r="M632" s="101"/>
      <c r="N632" s="117"/>
    </row>
    <row r="633" spans="1:14" s="13" customFormat="1" x14ac:dyDescent="0.25">
      <c r="A633" s="104" t="s">
        <v>2013</v>
      </c>
      <c r="B633" s="105" t="s">
        <v>2014</v>
      </c>
      <c r="C633" s="101">
        <f>IFERROR(VLOOKUP(A633,'[1]Exportar Planilha'!$A$2:$B$882,2,FALSE),0)</f>
        <v>0</v>
      </c>
      <c r="D633" s="117">
        <v>0</v>
      </c>
      <c r="E633" s="101">
        <v>0</v>
      </c>
      <c r="F633" s="117">
        <v>0</v>
      </c>
      <c r="G633" s="101">
        <v>9129.3799999999992</v>
      </c>
      <c r="H633" s="117">
        <v>4204.8500000000004</v>
      </c>
      <c r="I633" s="101">
        <v>6821.87</v>
      </c>
      <c r="J633" s="117">
        <v>12143.87</v>
      </c>
      <c r="K633" s="101">
        <f>IFERROR(VLOOKUP($A633,'SQL Results'!$A:$B,2,0),0)</f>
        <v>11514.77</v>
      </c>
      <c r="L633" s="117"/>
      <c r="M633" s="101"/>
      <c r="N633" s="117"/>
    </row>
    <row r="634" spans="1:14" s="13" customFormat="1" x14ac:dyDescent="0.25">
      <c r="A634" s="104" t="s">
        <v>2015</v>
      </c>
      <c r="B634" s="105" t="s">
        <v>2016</v>
      </c>
      <c r="C634" s="101">
        <f>IFERROR(VLOOKUP(A634,'[1]Exportar Planilha'!$A$2:$B$882,2,FALSE),0)</f>
        <v>33726.04</v>
      </c>
      <c r="D634" s="117">
        <v>42221.06</v>
      </c>
      <c r="E634" s="101">
        <v>45003.9</v>
      </c>
      <c r="F634" s="117">
        <v>44874.83</v>
      </c>
      <c r="G634" s="101">
        <v>27793.72</v>
      </c>
      <c r="H634" s="117">
        <v>54368.42</v>
      </c>
      <c r="I634" s="101">
        <v>35938.86</v>
      </c>
      <c r="J634" s="117">
        <v>46370.03</v>
      </c>
      <c r="K634" s="101">
        <f>IFERROR(VLOOKUP($A634,'SQL Results'!$A:$B,2,0),0)</f>
        <v>39083.03</v>
      </c>
      <c r="L634" s="117"/>
      <c r="M634" s="101"/>
      <c r="N634" s="117"/>
    </row>
    <row r="635" spans="1:14" s="13" customFormat="1" x14ac:dyDescent="0.25">
      <c r="A635" s="104" t="s">
        <v>2022</v>
      </c>
      <c r="B635" s="105" t="s">
        <v>2023</v>
      </c>
      <c r="C635" s="101">
        <f>IFERROR(VLOOKUP(A635,'[1]Exportar Planilha'!$A$2:$B$882,2,FALSE),0)</f>
        <v>0</v>
      </c>
      <c r="D635" s="117">
        <v>23.83</v>
      </c>
      <c r="E635" s="101">
        <v>136.91999999999999</v>
      </c>
      <c r="F635" s="117">
        <v>0</v>
      </c>
      <c r="G635" s="101">
        <v>64.03</v>
      </c>
      <c r="H635" s="117">
        <v>99.18</v>
      </c>
      <c r="I635" s="101">
        <v>14.21</v>
      </c>
      <c r="J635" s="117">
        <v>346.73</v>
      </c>
      <c r="K635" s="101">
        <f>IFERROR(VLOOKUP($A635,'SQL Results'!$A:$B,2,0),0)</f>
        <v>158.31</v>
      </c>
      <c r="L635" s="117"/>
      <c r="M635" s="101"/>
      <c r="N635" s="117"/>
    </row>
    <row r="636" spans="1:14" s="13" customFormat="1" x14ac:dyDescent="0.25">
      <c r="A636" s="104" t="s">
        <v>2024</v>
      </c>
      <c r="B636" s="105" t="s">
        <v>2025</v>
      </c>
      <c r="C636" s="101">
        <f>IFERROR(VLOOKUP(A636,'[1]Exportar Planilha'!$A$2:$B$882,2,FALSE),0)</f>
        <v>0</v>
      </c>
      <c r="D636" s="117">
        <v>0</v>
      </c>
      <c r="E636" s="101">
        <v>0</v>
      </c>
      <c r="F636" s="117">
        <v>0</v>
      </c>
      <c r="G636" s="101">
        <v>0</v>
      </c>
      <c r="H636" s="117">
        <v>0</v>
      </c>
      <c r="I636" s="101">
        <v>0</v>
      </c>
      <c r="J636" s="117">
        <v>0</v>
      </c>
      <c r="K636" s="101">
        <f>IFERROR(VLOOKUP($A636,'SQL Results'!$A:$B,2,0),0)</f>
        <v>0</v>
      </c>
      <c r="L636" s="117"/>
      <c r="M636" s="101"/>
      <c r="N636" s="117"/>
    </row>
    <row r="637" spans="1:14" s="13" customFormat="1" x14ac:dyDescent="0.25">
      <c r="A637" s="104" t="s">
        <v>2028</v>
      </c>
      <c r="B637" s="105" t="s">
        <v>2027</v>
      </c>
      <c r="C637" s="101">
        <f>IFERROR(VLOOKUP(A637,'[1]Exportar Planilha'!$A$2:$B$882,2,FALSE),0)</f>
        <v>0</v>
      </c>
      <c r="D637" s="117">
        <v>0</v>
      </c>
      <c r="E637" s="101">
        <v>1083.2</v>
      </c>
      <c r="F637" s="117">
        <v>0</v>
      </c>
      <c r="G637" s="101">
        <v>0</v>
      </c>
      <c r="H637" s="117">
        <v>16777.509999999998</v>
      </c>
      <c r="I637" s="101">
        <v>2357.08</v>
      </c>
      <c r="J637" s="117">
        <v>0</v>
      </c>
      <c r="K637" s="101">
        <f>IFERROR(VLOOKUP($A637,'SQL Results'!$A:$B,2,0),0)</f>
        <v>17.59</v>
      </c>
      <c r="L637" s="117"/>
      <c r="M637" s="101"/>
      <c r="N637" s="117"/>
    </row>
    <row r="638" spans="1:14" s="13" customFormat="1" x14ac:dyDescent="0.25">
      <c r="A638" s="104" t="s">
        <v>2031</v>
      </c>
      <c r="B638" s="105" t="s">
        <v>2030</v>
      </c>
      <c r="C638" s="101">
        <f>IFERROR(VLOOKUP(A638,'[1]Exportar Planilha'!$A$2:$B$882,2,FALSE),0)</f>
        <v>10387.620000000001</v>
      </c>
      <c r="D638" s="117">
        <v>9540.7999999999993</v>
      </c>
      <c r="E638" s="101">
        <v>41623.199999999997</v>
      </c>
      <c r="F638" s="117">
        <v>6685.67</v>
      </c>
      <c r="G638" s="101">
        <v>19612.87</v>
      </c>
      <c r="H638" s="117">
        <v>31093.48</v>
      </c>
      <c r="I638" s="101">
        <v>13266.35</v>
      </c>
      <c r="J638" s="117">
        <v>11160.9</v>
      </c>
      <c r="K638" s="101">
        <f>IFERROR(VLOOKUP($A638,'SQL Results'!$A:$B,2,0),0)</f>
        <v>30180.16</v>
      </c>
      <c r="L638" s="117"/>
      <c r="M638" s="101"/>
      <c r="N638" s="117"/>
    </row>
    <row r="639" spans="1:14" s="13" customFormat="1" x14ac:dyDescent="0.25">
      <c r="A639" s="104" t="s">
        <v>2034</v>
      </c>
      <c r="B639" s="105" t="s">
        <v>2033</v>
      </c>
      <c r="C639" s="101">
        <f>IFERROR(VLOOKUP(A639,'[1]Exportar Planilha'!$A$2:$B$882,2,FALSE),0)</f>
        <v>0</v>
      </c>
      <c r="D639" s="117">
        <v>0</v>
      </c>
      <c r="E639" s="101">
        <v>0</v>
      </c>
      <c r="F639" s="117">
        <v>0</v>
      </c>
      <c r="G639" s="101">
        <v>0</v>
      </c>
      <c r="H639" s="117">
        <v>0</v>
      </c>
      <c r="I639" s="101">
        <v>0</v>
      </c>
      <c r="J639" s="117">
        <v>0</v>
      </c>
      <c r="K639" s="101">
        <f>IFERROR(VLOOKUP($A639,'SQL Results'!$A:$B,2,0),0)</f>
        <v>0</v>
      </c>
      <c r="L639" s="117"/>
      <c r="M639" s="101"/>
      <c r="N639" s="117"/>
    </row>
    <row r="640" spans="1:14" s="13" customFormat="1" x14ac:dyDescent="0.25">
      <c r="A640" s="104" t="s">
        <v>2039</v>
      </c>
      <c r="B640" s="105" t="s">
        <v>2040</v>
      </c>
      <c r="C640" s="101">
        <f>IFERROR(VLOOKUP(A640,'[1]Exportar Planilha'!$A$2:$B$882,2,FALSE),0)</f>
        <v>39136.910000000003</v>
      </c>
      <c r="D640" s="117">
        <v>58695.1</v>
      </c>
      <c r="E640" s="101">
        <v>100880.61</v>
      </c>
      <c r="F640" s="117">
        <v>123297.48</v>
      </c>
      <c r="G640" s="101">
        <v>58710.79</v>
      </c>
      <c r="H640" s="117">
        <v>74180.789999999994</v>
      </c>
      <c r="I640" s="101">
        <v>89526.13</v>
      </c>
      <c r="J640" s="117">
        <v>50603.62</v>
      </c>
      <c r="K640" s="101">
        <f>IFERROR(VLOOKUP($A640,'SQL Results'!$A:$B,2,0),0)</f>
        <v>52880.85</v>
      </c>
      <c r="L640" s="117"/>
      <c r="M640" s="101"/>
      <c r="N640" s="117"/>
    </row>
    <row r="641" spans="1:14" s="13" customFormat="1" x14ac:dyDescent="0.25">
      <c r="A641" s="104" t="s">
        <v>2043</v>
      </c>
      <c r="B641" s="105" t="s">
        <v>2044</v>
      </c>
      <c r="C641" s="101">
        <f>IFERROR(VLOOKUP(A641,'[1]Exportar Planilha'!$A$2:$B$882,2,FALSE),0)</f>
        <v>14003.76</v>
      </c>
      <c r="D641" s="117">
        <v>29698.83</v>
      </c>
      <c r="E641" s="101">
        <v>34567.56</v>
      </c>
      <c r="F641" s="117">
        <v>11457.99</v>
      </c>
      <c r="G641" s="101">
        <v>23498.77</v>
      </c>
      <c r="H641" s="117">
        <v>54011.51</v>
      </c>
      <c r="I641" s="101">
        <v>48707.72</v>
      </c>
      <c r="J641" s="117">
        <v>40657.03</v>
      </c>
      <c r="K641" s="101">
        <f>IFERROR(VLOOKUP($A641,'SQL Results'!$A:$B,2,0),0)</f>
        <v>31366.57</v>
      </c>
      <c r="L641" s="117"/>
      <c r="M641" s="101"/>
      <c r="N641" s="117"/>
    </row>
    <row r="642" spans="1:14" s="13" customFormat="1" ht="30" x14ac:dyDescent="0.25">
      <c r="A642" s="104" t="s">
        <v>2045</v>
      </c>
      <c r="B642" s="105" t="s">
        <v>2046</v>
      </c>
      <c r="C642" s="101">
        <f>IFERROR(VLOOKUP(A642,'[1]Exportar Planilha'!$A$2:$B$882,2,FALSE),0)</f>
        <v>46458.21</v>
      </c>
      <c r="D642" s="117">
        <v>9162.9599999999991</v>
      </c>
      <c r="E642" s="101">
        <v>12286.93</v>
      </c>
      <c r="F642" s="117">
        <v>87076.73</v>
      </c>
      <c r="G642" s="101">
        <v>10173.39</v>
      </c>
      <c r="H642" s="117">
        <v>18507.39</v>
      </c>
      <c r="I642" s="101">
        <v>23868.32</v>
      </c>
      <c r="J642" s="117">
        <v>139528.01999999999</v>
      </c>
      <c r="K642" s="101">
        <f>IFERROR(VLOOKUP($A642,'SQL Results'!$A:$B,2,0),0)</f>
        <v>27928.82</v>
      </c>
      <c r="L642" s="117"/>
      <c r="M642" s="101"/>
      <c r="N642" s="117"/>
    </row>
    <row r="643" spans="1:14" s="13" customFormat="1" x14ac:dyDescent="0.25">
      <c r="A643" s="104" t="s">
        <v>2047</v>
      </c>
      <c r="B643" s="105" t="s">
        <v>2048</v>
      </c>
      <c r="C643" s="101">
        <f>IFERROR(VLOOKUP(A643,'[1]Exportar Planilha'!$A$2:$B$882,2,FALSE),0)</f>
        <v>11948.78</v>
      </c>
      <c r="D643" s="117">
        <v>7909.04</v>
      </c>
      <c r="E643" s="101">
        <v>45916.61</v>
      </c>
      <c r="F643" s="117">
        <v>9117.5499999999993</v>
      </c>
      <c r="G643" s="101">
        <v>26493.03</v>
      </c>
      <c r="H643" s="117">
        <v>10696.93</v>
      </c>
      <c r="I643" s="101">
        <v>26764.880000000001</v>
      </c>
      <c r="J643" s="117">
        <v>13174.13</v>
      </c>
      <c r="K643" s="101">
        <f>IFERROR(VLOOKUP($A643,'SQL Results'!$A:$B,2,0),0)</f>
        <v>8281.4699999999993</v>
      </c>
      <c r="L643" s="117"/>
      <c r="M643" s="101"/>
      <c r="N643" s="117"/>
    </row>
    <row r="644" spans="1:14" s="13" customFormat="1" x14ac:dyDescent="0.25">
      <c r="A644" s="104" t="s">
        <v>2051</v>
      </c>
      <c r="B644" s="105" t="s">
        <v>2052</v>
      </c>
      <c r="C644" s="101">
        <f>IFERROR(VLOOKUP(A644,'[1]Exportar Planilha'!$A$2:$B$882,2,FALSE),0)</f>
        <v>133.32</v>
      </c>
      <c r="D644" s="117">
        <v>59.36</v>
      </c>
      <c r="E644" s="101">
        <v>492.95</v>
      </c>
      <c r="F644" s="117">
        <v>238.34</v>
      </c>
      <c r="G644" s="101">
        <v>44.99</v>
      </c>
      <c r="H644" s="117">
        <v>676.33</v>
      </c>
      <c r="I644" s="101">
        <v>896.45</v>
      </c>
      <c r="J644" s="117">
        <v>8.9700000000000006</v>
      </c>
      <c r="K644" s="101">
        <f>IFERROR(VLOOKUP($A644,'SQL Results'!$A:$B,2,0),0)</f>
        <v>137.52000000000001</v>
      </c>
      <c r="L644" s="117"/>
      <c r="M644" s="101"/>
      <c r="N644" s="117"/>
    </row>
    <row r="645" spans="1:14" s="13" customFormat="1" x14ac:dyDescent="0.25">
      <c r="A645" s="104" t="s">
        <v>2053</v>
      </c>
      <c r="B645" s="105" t="s">
        <v>2054</v>
      </c>
      <c r="C645" s="101">
        <f>IFERROR(VLOOKUP(A645,'[1]Exportar Planilha'!$A$2:$B$882,2,FALSE),0)</f>
        <v>6980.79</v>
      </c>
      <c r="D645" s="117">
        <v>8174.47</v>
      </c>
      <c r="E645" s="101">
        <v>12679.88</v>
      </c>
      <c r="F645" s="117">
        <v>1644.16</v>
      </c>
      <c r="G645" s="101">
        <v>31695.39</v>
      </c>
      <c r="H645" s="117">
        <v>2873.43</v>
      </c>
      <c r="I645" s="101">
        <v>5604.44</v>
      </c>
      <c r="J645" s="117">
        <v>3875.91</v>
      </c>
      <c r="K645" s="101">
        <f>IFERROR(VLOOKUP($A645,'SQL Results'!$A:$B,2,0),0)</f>
        <v>6992.32</v>
      </c>
      <c r="L645" s="117"/>
      <c r="M645" s="101"/>
      <c r="N645" s="117"/>
    </row>
    <row r="646" spans="1:14" s="13" customFormat="1" x14ac:dyDescent="0.25">
      <c r="A646" s="104" t="s">
        <v>2055</v>
      </c>
      <c r="B646" s="105" t="s">
        <v>2056</v>
      </c>
      <c r="C646" s="101">
        <f>IFERROR(VLOOKUP(A646,'[1]Exportar Planilha'!$A$2:$B$882,2,FALSE),0)</f>
        <v>76937.2</v>
      </c>
      <c r="D646" s="117">
        <v>48253.55</v>
      </c>
      <c r="E646" s="101">
        <v>40948.699999999997</v>
      </c>
      <c r="F646" s="117">
        <v>50645.8</v>
      </c>
      <c r="G646" s="101">
        <v>51081.25</v>
      </c>
      <c r="H646" s="117">
        <v>59306.74</v>
      </c>
      <c r="I646" s="101">
        <v>56383.96</v>
      </c>
      <c r="J646" s="117">
        <v>54874.9</v>
      </c>
      <c r="K646" s="101">
        <f>IFERROR(VLOOKUP($A646,'SQL Results'!$A:$B,2,0),0)</f>
        <v>73012.320000000007</v>
      </c>
      <c r="L646" s="117"/>
      <c r="M646" s="101"/>
      <c r="N646" s="117"/>
    </row>
    <row r="647" spans="1:14" s="13" customFormat="1" ht="30" x14ac:dyDescent="0.25">
      <c r="A647" s="104" t="s">
        <v>2057</v>
      </c>
      <c r="B647" s="105" t="s">
        <v>2058</v>
      </c>
      <c r="C647" s="101">
        <f>IFERROR(VLOOKUP(A647,'[1]Exportar Planilha'!$A$2:$B$882,2,FALSE),0)</f>
        <v>0</v>
      </c>
      <c r="D647" s="117">
        <v>320</v>
      </c>
      <c r="E647" s="101">
        <v>0</v>
      </c>
      <c r="F647" s="117">
        <v>0</v>
      </c>
      <c r="G647" s="101">
        <v>1482.67</v>
      </c>
      <c r="H647" s="117">
        <v>1620.75</v>
      </c>
      <c r="I647" s="101">
        <v>0</v>
      </c>
      <c r="J647" s="117">
        <v>627.47</v>
      </c>
      <c r="K647" s="101">
        <f>IFERROR(VLOOKUP($A647,'SQL Results'!$A:$B,2,0),0)</f>
        <v>95.42</v>
      </c>
      <c r="L647" s="117"/>
      <c r="M647" s="101"/>
      <c r="N647" s="117"/>
    </row>
    <row r="648" spans="1:14" s="13" customFormat="1" x14ac:dyDescent="0.25">
      <c r="A648" s="104" t="s">
        <v>2059</v>
      </c>
      <c r="B648" s="105" t="s">
        <v>2060</v>
      </c>
      <c r="C648" s="101">
        <f>IFERROR(VLOOKUP(A648,'[1]Exportar Planilha'!$A$2:$B$882,2,FALSE),0)</f>
        <v>1313.79</v>
      </c>
      <c r="D648" s="117">
        <v>1147.17</v>
      </c>
      <c r="E648" s="101">
        <v>1136.4100000000001</v>
      </c>
      <c r="F648" s="117">
        <v>5290.67</v>
      </c>
      <c r="G648" s="101">
        <v>8425.02</v>
      </c>
      <c r="H648" s="117">
        <v>523.79</v>
      </c>
      <c r="I648" s="101">
        <v>348.86</v>
      </c>
      <c r="J648" s="117">
        <v>4645.71</v>
      </c>
      <c r="K648" s="101">
        <f>IFERROR(VLOOKUP($A648,'SQL Results'!$A:$B,2,0),0)</f>
        <v>7364.11</v>
      </c>
      <c r="L648" s="117"/>
      <c r="M648" s="101"/>
      <c r="N648" s="117"/>
    </row>
    <row r="649" spans="1:14" s="13" customFormat="1" x14ac:dyDescent="0.25">
      <c r="A649" s="104" t="s">
        <v>2061</v>
      </c>
      <c r="B649" s="105" t="s">
        <v>2062</v>
      </c>
      <c r="C649" s="101">
        <f>IFERROR(VLOOKUP(A649,'[1]Exportar Planilha'!$A$2:$B$882,2,FALSE),0)</f>
        <v>3731.91</v>
      </c>
      <c r="D649" s="117">
        <v>812.62</v>
      </c>
      <c r="E649" s="101">
        <v>5450.54</v>
      </c>
      <c r="F649" s="117">
        <v>5376.6</v>
      </c>
      <c r="G649" s="101">
        <v>51229.02</v>
      </c>
      <c r="H649" s="117">
        <v>4935.87</v>
      </c>
      <c r="I649" s="101">
        <v>6676.32</v>
      </c>
      <c r="J649" s="117">
        <v>8374.57</v>
      </c>
      <c r="K649" s="101">
        <f>IFERROR(VLOOKUP($A649,'SQL Results'!$A:$B,2,0),0)</f>
        <v>2442.92</v>
      </c>
      <c r="L649" s="117"/>
      <c r="M649" s="101"/>
      <c r="N649" s="117"/>
    </row>
    <row r="650" spans="1:14" s="13" customFormat="1" x14ac:dyDescent="0.25">
      <c r="A650" s="104" t="s">
        <v>2066</v>
      </c>
      <c r="B650" s="105" t="s">
        <v>2067</v>
      </c>
      <c r="C650" s="101">
        <f>IFERROR(VLOOKUP(A650,'[1]Exportar Planilha'!$A$2:$B$882,2,FALSE),0)</f>
        <v>0</v>
      </c>
      <c r="D650" s="117">
        <v>14.72</v>
      </c>
      <c r="E650" s="101">
        <v>474.73</v>
      </c>
      <c r="F650" s="117">
        <v>14.72</v>
      </c>
      <c r="G650" s="101">
        <v>0</v>
      </c>
      <c r="H650" s="117">
        <v>0</v>
      </c>
      <c r="I650" s="101">
        <v>0</v>
      </c>
      <c r="J650" s="117">
        <v>0</v>
      </c>
      <c r="K650" s="101">
        <f>IFERROR(VLOOKUP($A650,'SQL Results'!$A:$B,2,0),0)</f>
        <v>3.86</v>
      </c>
      <c r="L650" s="117"/>
      <c r="M650" s="101"/>
      <c r="N650" s="117"/>
    </row>
    <row r="651" spans="1:14" s="13" customFormat="1" ht="30" x14ac:dyDescent="0.25">
      <c r="A651" s="104" t="s">
        <v>2068</v>
      </c>
      <c r="B651" s="105" t="s">
        <v>2069</v>
      </c>
      <c r="C651" s="101">
        <f>IFERROR(VLOOKUP(A651,'[1]Exportar Planilha'!$A$2:$B$882,2,FALSE),0)</f>
        <v>274.77999999999997</v>
      </c>
      <c r="D651" s="117">
        <v>219.37</v>
      </c>
      <c r="E651" s="101">
        <v>732.65</v>
      </c>
      <c r="F651" s="117">
        <v>85.59</v>
      </c>
      <c r="G651" s="101">
        <v>602.34</v>
      </c>
      <c r="H651" s="117">
        <v>753.92</v>
      </c>
      <c r="I651" s="101">
        <v>1720.38</v>
      </c>
      <c r="J651" s="117">
        <v>143.02000000000001</v>
      </c>
      <c r="K651" s="101">
        <f>IFERROR(VLOOKUP($A651,'SQL Results'!$A:$B,2,0),0)</f>
        <v>1443.93</v>
      </c>
      <c r="L651" s="117"/>
      <c r="M651" s="101"/>
      <c r="N651" s="117"/>
    </row>
    <row r="652" spans="1:14" s="13" customFormat="1" x14ac:dyDescent="0.25">
      <c r="A652" s="104" t="s">
        <v>2070</v>
      </c>
      <c r="B652" s="105" t="s">
        <v>2071</v>
      </c>
      <c r="C652" s="101">
        <f>IFERROR(VLOOKUP(A652,'[1]Exportar Planilha'!$A$2:$B$882,2,FALSE),0)</f>
        <v>0</v>
      </c>
      <c r="D652" s="117">
        <v>0</v>
      </c>
      <c r="E652" s="101">
        <v>0</v>
      </c>
      <c r="F652" s="117">
        <v>0</v>
      </c>
      <c r="G652" s="101">
        <v>94.58</v>
      </c>
      <c r="H652" s="117">
        <v>0</v>
      </c>
      <c r="I652" s="101">
        <v>0</v>
      </c>
      <c r="J652" s="117">
        <v>65.95</v>
      </c>
      <c r="K652" s="101">
        <f>IFERROR(VLOOKUP($A652,'SQL Results'!$A:$B,2,0),0)</f>
        <v>12.02</v>
      </c>
      <c r="L652" s="117"/>
      <c r="M652" s="101"/>
      <c r="N652" s="117"/>
    </row>
    <row r="653" spans="1:14" s="13" customFormat="1" x14ac:dyDescent="0.25">
      <c r="A653" s="104" t="s">
        <v>2072</v>
      </c>
      <c r="B653" s="105" t="s">
        <v>2073</v>
      </c>
      <c r="C653" s="101">
        <f>IFERROR(VLOOKUP(A653,'[1]Exportar Planilha'!$A$2:$B$882,2,FALSE),0)</f>
        <v>23187.93</v>
      </c>
      <c r="D653" s="117">
        <v>20980.85</v>
      </c>
      <c r="E653" s="101">
        <v>42154.92</v>
      </c>
      <c r="F653" s="117">
        <v>16483.419999999998</v>
      </c>
      <c r="G653" s="101">
        <v>17254.03</v>
      </c>
      <c r="H653" s="117">
        <v>20867.900000000001</v>
      </c>
      <c r="I653" s="101">
        <v>17293.64</v>
      </c>
      <c r="J653" s="117">
        <v>17837.13</v>
      </c>
      <c r="K653" s="101">
        <f>IFERROR(VLOOKUP($A653,'SQL Results'!$A:$B,2,0),0)</f>
        <v>15761.1</v>
      </c>
      <c r="L653" s="117"/>
      <c r="M653" s="101"/>
      <c r="N653" s="117"/>
    </row>
    <row r="654" spans="1:14" s="13" customFormat="1" x14ac:dyDescent="0.25">
      <c r="A654" s="104" t="s">
        <v>2074</v>
      </c>
      <c r="B654" s="105" t="s">
        <v>2075</v>
      </c>
      <c r="C654" s="101">
        <f>IFERROR(VLOOKUP(A654,'[1]Exportar Planilha'!$A$2:$B$882,2,FALSE),0)</f>
        <v>12.94</v>
      </c>
      <c r="D654" s="117">
        <v>93</v>
      </c>
      <c r="E654" s="101">
        <v>87.76</v>
      </c>
      <c r="F654" s="117">
        <v>8.4700000000000006</v>
      </c>
      <c r="G654" s="101">
        <v>0</v>
      </c>
      <c r="H654" s="117">
        <v>25.85</v>
      </c>
      <c r="I654" s="101">
        <v>0</v>
      </c>
      <c r="J654" s="117">
        <v>3585.62</v>
      </c>
      <c r="K654" s="101">
        <f>IFERROR(VLOOKUP($A654,'SQL Results'!$A:$B,2,0),0)</f>
        <v>0</v>
      </c>
      <c r="L654" s="117"/>
      <c r="M654" s="101"/>
      <c r="N654" s="117"/>
    </row>
    <row r="655" spans="1:14" s="13" customFormat="1" x14ac:dyDescent="0.25">
      <c r="A655" s="104" t="s">
        <v>2076</v>
      </c>
      <c r="B655" s="105" t="s">
        <v>2077</v>
      </c>
      <c r="C655" s="101">
        <f>IFERROR(VLOOKUP(A655,'[1]Exportar Planilha'!$A$2:$B$882,2,FALSE),0)</f>
        <v>1257.46</v>
      </c>
      <c r="D655" s="117">
        <v>459.75</v>
      </c>
      <c r="E655" s="101">
        <v>2227.73</v>
      </c>
      <c r="F655" s="117">
        <v>1670.23</v>
      </c>
      <c r="G655" s="101">
        <v>5695.2</v>
      </c>
      <c r="H655" s="117">
        <v>8861.32</v>
      </c>
      <c r="I655" s="101">
        <v>9068.2199999999993</v>
      </c>
      <c r="J655" s="117">
        <v>4040.65</v>
      </c>
      <c r="K655" s="101">
        <f>IFERROR(VLOOKUP($A655,'SQL Results'!$A:$B,2,0),0)</f>
        <v>1071.8399999999999</v>
      </c>
      <c r="L655" s="117"/>
      <c r="M655" s="101"/>
      <c r="N655" s="117"/>
    </row>
    <row r="656" spans="1:14" s="13" customFormat="1" x14ac:dyDescent="0.25">
      <c r="A656" s="104" t="s">
        <v>2082</v>
      </c>
      <c r="B656" s="105" t="s">
        <v>2081</v>
      </c>
      <c r="C656" s="101">
        <f>IFERROR(VLOOKUP(A656,'[1]Exportar Planilha'!$A$2:$B$882,2,FALSE),0)</f>
        <v>1785.61</v>
      </c>
      <c r="D656" s="117">
        <v>403.27</v>
      </c>
      <c r="E656" s="101">
        <v>551.61</v>
      </c>
      <c r="F656" s="117">
        <v>554.22</v>
      </c>
      <c r="G656" s="101">
        <v>0</v>
      </c>
      <c r="H656" s="117">
        <v>28553.52</v>
      </c>
      <c r="I656" s="101">
        <v>16472.43</v>
      </c>
      <c r="J656" s="117">
        <v>32.090000000000003</v>
      </c>
      <c r="K656" s="101">
        <f>IFERROR(VLOOKUP($A656,'SQL Results'!$A:$B,2,0),0)</f>
        <v>59</v>
      </c>
      <c r="L656" s="117"/>
      <c r="M656" s="101"/>
      <c r="N656" s="117"/>
    </row>
    <row r="657" spans="1:14" s="13" customFormat="1" x14ac:dyDescent="0.25">
      <c r="A657" s="104" t="s">
        <v>2085</v>
      </c>
      <c r="B657" s="105" t="s">
        <v>2086</v>
      </c>
      <c r="C657" s="101">
        <f>IFERROR(VLOOKUP(A657,'[1]Exportar Planilha'!$A$2:$B$882,2,FALSE),0)</f>
        <v>2628.9</v>
      </c>
      <c r="D657" s="117">
        <v>10684.38</v>
      </c>
      <c r="E657" s="101">
        <v>4261.8900000000003</v>
      </c>
      <c r="F657" s="117">
        <v>3480.61</v>
      </c>
      <c r="G657" s="101">
        <v>3464.93</v>
      </c>
      <c r="H657" s="117">
        <v>1690.32</v>
      </c>
      <c r="I657" s="101">
        <v>308.99</v>
      </c>
      <c r="J657" s="117">
        <v>31563.119999999999</v>
      </c>
      <c r="K657" s="101">
        <f>IFERROR(VLOOKUP($A657,'SQL Results'!$A:$B,2,0),0)</f>
        <v>111.07</v>
      </c>
      <c r="L657" s="117"/>
      <c r="M657" s="101"/>
      <c r="N657" s="117"/>
    </row>
    <row r="658" spans="1:14" s="13" customFormat="1" x14ac:dyDescent="0.25">
      <c r="A658" s="104" t="s">
        <v>2087</v>
      </c>
      <c r="B658" s="105" t="s">
        <v>2088</v>
      </c>
      <c r="C658" s="101">
        <f>IFERROR(VLOOKUP(A658,'[1]Exportar Planilha'!$A$2:$B$882,2,FALSE),0)</f>
        <v>59421.65</v>
      </c>
      <c r="D658" s="117">
        <v>42155.27</v>
      </c>
      <c r="E658" s="101">
        <v>56231.69</v>
      </c>
      <c r="F658" s="117">
        <v>27077.67</v>
      </c>
      <c r="G658" s="101">
        <v>50535.24</v>
      </c>
      <c r="H658" s="117">
        <v>50024.47</v>
      </c>
      <c r="I658" s="101">
        <v>30881.08</v>
      </c>
      <c r="J658" s="117">
        <v>24787.11</v>
      </c>
      <c r="K658" s="101">
        <f>IFERROR(VLOOKUP($A658,'SQL Results'!$A:$B,2,0),0)</f>
        <v>18504.73</v>
      </c>
      <c r="L658" s="117"/>
      <c r="M658" s="101"/>
      <c r="N658" s="117"/>
    </row>
    <row r="659" spans="1:14" s="13" customFormat="1" x14ac:dyDescent="0.25">
      <c r="A659" s="104" t="s">
        <v>2089</v>
      </c>
      <c r="B659" s="105" t="s">
        <v>2090</v>
      </c>
      <c r="C659" s="101">
        <f>IFERROR(VLOOKUP(A659,'[1]Exportar Planilha'!$A$2:$B$882,2,FALSE),0)</f>
        <v>7826.75</v>
      </c>
      <c r="D659" s="117">
        <v>15379.85</v>
      </c>
      <c r="E659" s="101">
        <v>24716.32</v>
      </c>
      <c r="F659" s="117">
        <v>18186.8</v>
      </c>
      <c r="G659" s="101">
        <v>30426.27</v>
      </c>
      <c r="H659" s="117">
        <v>14635.21</v>
      </c>
      <c r="I659" s="101">
        <v>14011.47</v>
      </c>
      <c r="J659" s="117">
        <v>14872.67</v>
      </c>
      <c r="K659" s="101">
        <f>IFERROR(VLOOKUP($A659,'SQL Results'!$A:$B,2,0),0)</f>
        <v>6108.75</v>
      </c>
      <c r="L659" s="117"/>
      <c r="M659" s="101"/>
      <c r="N659" s="117"/>
    </row>
    <row r="660" spans="1:14" s="13" customFormat="1" ht="30" x14ac:dyDescent="0.25">
      <c r="A660" s="104" t="s">
        <v>2091</v>
      </c>
      <c r="B660" s="105" t="s">
        <v>2092</v>
      </c>
      <c r="C660" s="101">
        <f>IFERROR(VLOOKUP(A660,'[1]Exportar Planilha'!$A$2:$B$882,2,FALSE),0)</f>
        <v>5660.7</v>
      </c>
      <c r="D660" s="117">
        <v>1147.1400000000001</v>
      </c>
      <c r="E660" s="101">
        <v>1005.29</v>
      </c>
      <c r="F660" s="117">
        <v>511.12</v>
      </c>
      <c r="G660" s="101">
        <v>1406.49</v>
      </c>
      <c r="H660" s="117">
        <v>4619.83</v>
      </c>
      <c r="I660" s="101">
        <v>2909.26</v>
      </c>
      <c r="J660" s="117">
        <v>1804.48</v>
      </c>
      <c r="K660" s="101">
        <f>IFERROR(VLOOKUP($A660,'SQL Results'!$A:$B,2,0),0)</f>
        <v>2098.44</v>
      </c>
      <c r="L660" s="117"/>
      <c r="M660" s="101"/>
      <c r="N660" s="117"/>
    </row>
    <row r="661" spans="1:14" s="13" customFormat="1" x14ac:dyDescent="0.25">
      <c r="A661" s="104" t="s">
        <v>2093</v>
      </c>
      <c r="B661" s="105" t="s">
        <v>2094</v>
      </c>
      <c r="C661" s="101">
        <f>IFERROR(VLOOKUP(A661,'[1]Exportar Planilha'!$A$2:$B$882,2,FALSE),0)</f>
        <v>0</v>
      </c>
      <c r="D661" s="117">
        <v>0</v>
      </c>
      <c r="E661" s="101">
        <v>0</v>
      </c>
      <c r="F661" s="117">
        <v>0</v>
      </c>
      <c r="G661" s="101">
        <v>70</v>
      </c>
      <c r="H661" s="117">
        <v>0</v>
      </c>
      <c r="I661" s="101">
        <v>0</v>
      </c>
      <c r="J661" s="117">
        <v>31.36</v>
      </c>
      <c r="K661" s="101">
        <f>IFERROR(VLOOKUP($A661,'SQL Results'!$A:$B,2,0),0)</f>
        <v>0</v>
      </c>
      <c r="L661" s="117"/>
      <c r="M661" s="101"/>
      <c r="N661" s="117"/>
    </row>
    <row r="662" spans="1:14" s="13" customFormat="1" x14ac:dyDescent="0.25">
      <c r="A662" s="104" t="s">
        <v>2095</v>
      </c>
      <c r="B662" s="108" t="s">
        <v>2084</v>
      </c>
      <c r="C662" s="101">
        <f>IFERROR(VLOOKUP(A662,'[1]Exportar Planilha'!$A$2:$B$882,2,FALSE),0)</f>
        <v>25941.43</v>
      </c>
      <c r="D662" s="117">
        <v>35011.75</v>
      </c>
      <c r="E662" s="101">
        <v>9901.39</v>
      </c>
      <c r="F662" s="117">
        <v>19159.88</v>
      </c>
      <c r="G662" s="101">
        <v>1985.09</v>
      </c>
      <c r="H662" s="117">
        <v>1072.1600000000001</v>
      </c>
      <c r="I662" s="101">
        <v>6983.46</v>
      </c>
      <c r="J662" s="117">
        <v>63560.24</v>
      </c>
      <c r="K662" s="101">
        <f>IFERROR(VLOOKUP($A662,'SQL Results'!$A:$B,2,0),0)</f>
        <v>28822.17</v>
      </c>
      <c r="L662" s="117"/>
      <c r="M662" s="101"/>
      <c r="N662" s="117"/>
    </row>
    <row r="663" spans="1:14" s="13" customFormat="1" x14ac:dyDescent="0.25">
      <c r="A663" s="104" t="s">
        <v>2102</v>
      </c>
      <c r="B663" s="105" t="s">
        <v>2103</v>
      </c>
      <c r="C663" s="101">
        <f>IFERROR(VLOOKUP(A663,'[1]Exportar Planilha'!$A$2:$B$882,2,FALSE),0)</f>
        <v>492943.13</v>
      </c>
      <c r="D663" s="117">
        <v>434788.95</v>
      </c>
      <c r="E663" s="101">
        <v>403989.08</v>
      </c>
      <c r="F663" s="117">
        <v>490736.41</v>
      </c>
      <c r="G663" s="101">
        <v>469037.32</v>
      </c>
      <c r="H663" s="117">
        <v>501419.02</v>
      </c>
      <c r="I663" s="101">
        <v>490019.6</v>
      </c>
      <c r="J663" s="117">
        <v>553345.68999999994</v>
      </c>
      <c r="K663" s="101">
        <f>IFERROR(VLOOKUP($A663,'SQL Results'!$A:$B,2,0),0)</f>
        <v>594221.97</v>
      </c>
      <c r="L663" s="117"/>
      <c r="M663" s="101"/>
      <c r="N663" s="117"/>
    </row>
    <row r="664" spans="1:14" s="13" customFormat="1" x14ac:dyDescent="0.25">
      <c r="A664" s="104" t="s">
        <v>2104</v>
      </c>
      <c r="B664" s="105" t="s">
        <v>2105</v>
      </c>
      <c r="C664" s="101">
        <f>IFERROR(VLOOKUP(A664,'[1]Exportar Planilha'!$A$2:$B$882,2,FALSE),0)</f>
        <v>72314.38</v>
      </c>
      <c r="D664" s="117">
        <v>85555.58</v>
      </c>
      <c r="E664" s="101">
        <v>66426.080000000002</v>
      </c>
      <c r="F664" s="117">
        <v>86199.29</v>
      </c>
      <c r="G664" s="101">
        <v>80733.649999999994</v>
      </c>
      <c r="H664" s="117">
        <v>85236.18</v>
      </c>
      <c r="I664" s="101">
        <v>86014.77</v>
      </c>
      <c r="J664" s="117">
        <v>87139.31</v>
      </c>
      <c r="K664" s="101">
        <f>IFERROR(VLOOKUP($A664,'SQL Results'!$A:$B,2,0),0)</f>
        <v>92419.66</v>
      </c>
      <c r="L664" s="117"/>
      <c r="M664" s="101"/>
      <c r="N664" s="117"/>
    </row>
    <row r="665" spans="1:14" s="13" customFormat="1" x14ac:dyDescent="0.25">
      <c r="A665" s="104" t="s">
        <v>2106</v>
      </c>
      <c r="B665" s="105" t="s">
        <v>2107</v>
      </c>
      <c r="C665" s="101">
        <f>IFERROR(VLOOKUP(A665,'[1]Exportar Planilha'!$A$2:$B$882,2,FALSE),0)</f>
        <v>124837.45</v>
      </c>
      <c r="D665" s="117">
        <v>118871.92</v>
      </c>
      <c r="E665" s="101">
        <v>174500.21</v>
      </c>
      <c r="F665" s="117">
        <v>222218.73</v>
      </c>
      <c r="G665" s="101">
        <v>171670.43</v>
      </c>
      <c r="H665" s="117">
        <v>193630.67</v>
      </c>
      <c r="I665" s="101">
        <v>198276.83</v>
      </c>
      <c r="J665" s="117">
        <v>241361.91</v>
      </c>
      <c r="K665" s="101">
        <f>IFERROR(VLOOKUP($A665,'SQL Results'!$A:$B,2,0),0)</f>
        <v>229304.07</v>
      </c>
      <c r="L665" s="117"/>
      <c r="M665" s="101"/>
      <c r="N665" s="117"/>
    </row>
    <row r="666" spans="1:14" s="13" customFormat="1" x14ac:dyDescent="0.25">
      <c r="A666" s="104" t="s">
        <v>2108</v>
      </c>
      <c r="B666" s="108" t="s">
        <v>2109</v>
      </c>
      <c r="C666" s="101">
        <f>IFERROR(VLOOKUP(A666,'[1]Exportar Planilha'!$A$2:$B$882,2,FALSE),0)</f>
        <v>8314.84</v>
      </c>
      <c r="D666" s="117">
        <v>11415.37</v>
      </c>
      <c r="E666" s="101">
        <v>14337.49</v>
      </c>
      <c r="F666" s="117">
        <v>33257.089999999997</v>
      </c>
      <c r="G666" s="101">
        <v>9806.65</v>
      </c>
      <c r="H666" s="117">
        <v>6946.4</v>
      </c>
      <c r="I666" s="101">
        <v>26376.62</v>
      </c>
      <c r="J666" s="117">
        <v>23023.72</v>
      </c>
      <c r="K666" s="101">
        <f>IFERROR(VLOOKUP($A666,'SQL Results'!$A:$B,2,0),0)</f>
        <v>7399.02</v>
      </c>
      <c r="L666" s="117"/>
      <c r="M666" s="101"/>
      <c r="N666" s="117"/>
    </row>
    <row r="667" spans="1:14" s="13" customFormat="1" x14ac:dyDescent="0.25">
      <c r="A667" s="104" t="s">
        <v>2110</v>
      </c>
      <c r="B667" s="108" t="s">
        <v>2111</v>
      </c>
      <c r="C667" s="101">
        <f>IFERROR(VLOOKUP(A667,'[1]Exportar Planilha'!$A$2:$B$882,2,FALSE),0)</f>
        <v>287.79000000000002</v>
      </c>
      <c r="D667" s="117">
        <v>299.82</v>
      </c>
      <c r="E667" s="101">
        <v>1966.49</v>
      </c>
      <c r="F667" s="117">
        <v>1725.07</v>
      </c>
      <c r="G667" s="101">
        <v>615.69000000000005</v>
      </c>
      <c r="H667" s="117">
        <v>2634.39</v>
      </c>
      <c r="I667" s="101">
        <v>19030.259999999998</v>
      </c>
      <c r="J667" s="117">
        <v>8699.7099999999991</v>
      </c>
      <c r="K667" s="101">
        <f>IFERROR(VLOOKUP($A667,'SQL Results'!$A:$B,2,0),0)</f>
        <v>13438.38</v>
      </c>
      <c r="L667" s="117"/>
      <c r="M667" s="101"/>
      <c r="N667" s="117"/>
    </row>
    <row r="668" spans="1:14" s="13" customFormat="1" x14ac:dyDescent="0.25">
      <c r="A668" s="104" t="s">
        <v>2112</v>
      </c>
      <c r="B668" s="108" t="s">
        <v>2113</v>
      </c>
      <c r="C668" s="101">
        <f>IFERROR(VLOOKUP(A668,'[1]Exportar Planilha'!$A$2:$B$882,2,FALSE),0)</f>
        <v>0</v>
      </c>
      <c r="D668" s="117">
        <v>0</v>
      </c>
      <c r="E668" s="101">
        <v>0</v>
      </c>
      <c r="F668" s="117">
        <v>0</v>
      </c>
      <c r="G668" s="101">
        <v>0</v>
      </c>
      <c r="H668" s="117">
        <v>0</v>
      </c>
      <c r="I668" s="101">
        <v>0</v>
      </c>
      <c r="J668" s="117">
        <v>0</v>
      </c>
      <c r="K668" s="101">
        <f>IFERROR(VLOOKUP($A668,'SQL Results'!$A:$B,2,0),0)</f>
        <v>0</v>
      </c>
      <c r="L668" s="117"/>
      <c r="M668" s="101"/>
      <c r="N668" s="117"/>
    </row>
    <row r="669" spans="1:14" s="13" customFormat="1" x14ac:dyDescent="0.25">
      <c r="A669" s="104" t="s">
        <v>2116</v>
      </c>
      <c r="B669" s="105" t="s">
        <v>2115</v>
      </c>
      <c r="C669" s="101">
        <f>IFERROR(VLOOKUP(A669,'[1]Exportar Planilha'!$A$2:$B$882,2,FALSE),0)</f>
        <v>267.85000000000002</v>
      </c>
      <c r="D669" s="117">
        <v>267.7</v>
      </c>
      <c r="E669" s="101">
        <v>1874.96</v>
      </c>
      <c r="F669" s="117">
        <v>40.4</v>
      </c>
      <c r="G669" s="101">
        <v>228.3</v>
      </c>
      <c r="H669" s="117">
        <v>270</v>
      </c>
      <c r="I669" s="101">
        <v>115.8</v>
      </c>
      <c r="J669" s="117">
        <v>184.5</v>
      </c>
      <c r="K669" s="101">
        <f>IFERROR(VLOOKUP($A669,'SQL Results'!$A:$B,2,0),0)</f>
        <v>999.88</v>
      </c>
      <c r="L669" s="117"/>
      <c r="M669" s="101"/>
      <c r="N669" s="117"/>
    </row>
    <row r="670" spans="1:14" s="13" customFormat="1" x14ac:dyDescent="0.25">
      <c r="A670" s="104" t="s">
        <v>2117</v>
      </c>
      <c r="B670" s="108" t="s">
        <v>2118</v>
      </c>
      <c r="C670" s="101">
        <f>IFERROR(VLOOKUP(A670,'[1]Exportar Planilha'!$A$2:$B$882,2,FALSE),0)</f>
        <v>365.7</v>
      </c>
      <c r="D670" s="117">
        <v>339.5</v>
      </c>
      <c r="E670" s="101">
        <v>1395.6</v>
      </c>
      <c r="F670" s="117">
        <v>1120.3699999999999</v>
      </c>
      <c r="G670" s="101">
        <v>903.96</v>
      </c>
      <c r="H670" s="117">
        <v>888.55</v>
      </c>
      <c r="I670" s="101">
        <v>767.66</v>
      </c>
      <c r="J670" s="117">
        <v>1251.1199999999999</v>
      </c>
      <c r="K670" s="101">
        <f>IFERROR(VLOOKUP($A670,'SQL Results'!$A:$B,2,0),0)</f>
        <v>491.2</v>
      </c>
      <c r="L670" s="117"/>
      <c r="M670" s="101"/>
      <c r="N670" s="117"/>
    </row>
    <row r="671" spans="1:14" s="13" customFormat="1" x14ac:dyDescent="0.25">
      <c r="A671" s="104" t="s">
        <v>2122</v>
      </c>
      <c r="B671" s="105" t="s">
        <v>2123</v>
      </c>
      <c r="C671" s="101">
        <f>IFERROR(VLOOKUP(A671,'[1]Exportar Planilha'!$A$2:$B$882,2,FALSE),0)</f>
        <v>25178.32</v>
      </c>
      <c r="D671" s="117">
        <v>31137.08</v>
      </c>
      <c r="E671" s="101">
        <v>30126.07</v>
      </c>
      <c r="F671" s="117">
        <v>42120.97</v>
      </c>
      <c r="G671" s="101">
        <v>34116.870000000003</v>
      </c>
      <c r="H671" s="117">
        <v>40454.43</v>
      </c>
      <c r="I671" s="101">
        <v>41460.18</v>
      </c>
      <c r="J671" s="117">
        <v>40647.75</v>
      </c>
      <c r="K671" s="101">
        <f>IFERROR(VLOOKUP($A671,'SQL Results'!$A:$B,2,0),0)</f>
        <v>38264.92</v>
      </c>
      <c r="L671" s="117"/>
      <c r="M671" s="101"/>
      <c r="N671" s="117"/>
    </row>
    <row r="672" spans="1:14" s="13" customFormat="1" x14ac:dyDescent="0.25">
      <c r="A672" s="104" t="s">
        <v>2124</v>
      </c>
      <c r="B672" s="108" t="s">
        <v>2125</v>
      </c>
      <c r="C672" s="101">
        <f>IFERROR(VLOOKUP(A672,'[1]Exportar Planilha'!$A$2:$B$882,2,FALSE),0)</f>
        <v>2139.44</v>
      </c>
      <c r="D672" s="117">
        <v>3362.99</v>
      </c>
      <c r="E672" s="101">
        <v>2361.44</v>
      </c>
      <c r="F672" s="117">
        <v>4396.83</v>
      </c>
      <c r="G672" s="101">
        <v>6152.88</v>
      </c>
      <c r="H672" s="117">
        <v>1867.42</v>
      </c>
      <c r="I672" s="101">
        <v>14344.46</v>
      </c>
      <c r="J672" s="117">
        <v>2299.64</v>
      </c>
      <c r="K672" s="101">
        <f>IFERROR(VLOOKUP($A672,'SQL Results'!$A:$B,2,0),0)</f>
        <v>3741.35</v>
      </c>
      <c r="L672" s="117"/>
      <c r="M672" s="101"/>
      <c r="N672" s="117"/>
    </row>
    <row r="673" spans="1:14" s="13" customFormat="1" x14ac:dyDescent="0.25">
      <c r="A673" s="104" t="s">
        <v>2126</v>
      </c>
      <c r="B673" s="105" t="s">
        <v>2127</v>
      </c>
      <c r="C673" s="101">
        <f>IFERROR(VLOOKUP(A673,'[1]Exportar Planilha'!$A$2:$B$882,2,FALSE),0)</f>
        <v>256.36</v>
      </c>
      <c r="D673" s="117">
        <v>51.39</v>
      </c>
      <c r="E673" s="101">
        <v>420.58</v>
      </c>
      <c r="F673" s="117">
        <v>420.2</v>
      </c>
      <c r="G673" s="101">
        <v>984.68</v>
      </c>
      <c r="H673" s="117">
        <v>1755.54</v>
      </c>
      <c r="I673" s="101">
        <v>387.03</v>
      </c>
      <c r="J673" s="117">
        <v>1607.05</v>
      </c>
      <c r="K673" s="101">
        <f>IFERROR(VLOOKUP($A673,'SQL Results'!$A:$B,2,0),0)</f>
        <v>568.79</v>
      </c>
      <c r="L673" s="117"/>
      <c r="M673" s="101"/>
      <c r="N673" s="117"/>
    </row>
    <row r="674" spans="1:14" s="13" customFormat="1" x14ac:dyDescent="0.25">
      <c r="A674" s="104" t="s">
        <v>2128</v>
      </c>
      <c r="B674" s="105" t="s">
        <v>2129</v>
      </c>
      <c r="C674" s="101">
        <f>IFERROR(VLOOKUP(A674,'[1]Exportar Planilha'!$A$2:$B$882,2,FALSE),0)</f>
        <v>3644.99</v>
      </c>
      <c r="D674" s="117">
        <v>2010.36</v>
      </c>
      <c r="E674" s="101">
        <v>2585.79</v>
      </c>
      <c r="F674" s="117">
        <v>1282.76</v>
      </c>
      <c r="G674" s="101">
        <v>1701.38</v>
      </c>
      <c r="H674" s="117">
        <v>1606.29</v>
      </c>
      <c r="I674" s="101">
        <v>1740.04</v>
      </c>
      <c r="J674" s="117">
        <v>2139.11</v>
      </c>
      <c r="K674" s="101">
        <f>IFERROR(VLOOKUP($A674,'SQL Results'!$A:$B,2,0),0)</f>
        <v>1650.96</v>
      </c>
      <c r="L674" s="117"/>
      <c r="M674" s="101"/>
      <c r="N674" s="117"/>
    </row>
    <row r="675" spans="1:14" s="13" customFormat="1" x14ac:dyDescent="0.25">
      <c r="A675" s="104" t="s">
        <v>2130</v>
      </c>
      <c r="B675" s="108" t="s">
        <v>2131</v>
      </c>
      <c r="C675" s="101">
        <f>IFERROR(VLOOKUP(A675,'[1]Exportar Planilha'!$A$2:$B$882,2,FALSE),0)</f>
        <v>5218.5600000000004</v>
      </c>
      <c r="D675" s="117">
        <v>16595.45</v>
      </c>
      <c r="E675" s="101">
        <v>5743.85</v>
      </c>
      <c r="F675" s="117">
        <v>2011.13</v>
      </c>
      <c r="G675" s="101">
        <v>1004.75</v>
      </c>
      <c r="H675" s="117">
        <v>757.45</v>
      </c>
      <c r="I675" s="101">
        <v>5108.5</v>
      </c>
      <c r="J675" s="117">
        <v>2011.79</v>
      </c>
      <c r="K675" s="101">
        <f>IFERROR(VLOOKUP($A675,'SQL Results'!$A:$B,2,0),0)</f>
        <v>346.5</v>
      </c>
      <c r="L675" s="117"/>
      <c r="M675" s="101"/>
      <c r="N675" s="117"/>
    </row>
    <row r="676" spans="1:14" s="13" customFormat="1" x14ac:dyDescent="0.25">
      <c r="A676" s="104" t="s">
        <v>2132</v>
      </c>
      <c r="B676" s="105" t="s">
        <v>2133</v>
      </c>
      <c r="C676" s="101">
        <f>IFERROR(VLOOKUP(A676,'[1]Exportar Planilha'!$A$2:$B$882,2,FALSE),0)</f>
        <v>1634.46</v>
      </c>
      <c r="D676" s="117">
        <v>820.01</v>
      </c>
      <c r="E676" s="101">
        <v>2357.66</v>
      </c>
      <c r="F676" s="117">
        <v>5294.27</v>
      </c>
      <c r="G676" s="101">
        <v>3550.45</v>
      </c>
      <c r="H676" s="117">
        <v>2988.67</v>
      </c>
      <c r="I676" s="101">
        <v>4597.3900000000003</v>
      </c>
      <c r="J676" s="117">
        <v>2360.16</v>
      </c>
      <c r="K676" s="101">
        <f>IFERROR(VLOOKUP($A676,'SQL Results'!$A:$B,2,0),0)</f>
        <v>1469.7</v>
      </c>
      <c r="L676" s="117"/>
      <c r="M676" s="101"/>
      <c r="N676" s="117"/>
    </row>
    <row r="677" spans="1:14" s="13" customFormat="1" ht="30" x14ac:dyDescent="0.25">
      <c r="A677" s="104" t="s">
        <v>2134</v>
      </c>
      <c r="B677" s="105" t="s">
        <v>2135</v>
      </c>
      <c r="C677" s="101">
        <f>IFERROR(VLOOKUP(A677,'[1]Exportar Planilha'!$A$2:$B$882,2,FALSE),0)</f>
        <v>24365.68</v>
      </c>
      <c r="D677" s="117">
        <v>10087.14</v>
      </c>
      <c r="E677" s="101">
        <v>13558.87</v>
      </c>
      <c r="F677" s="117">
        <v>17315.88</v>
      </c>
      <c r="G677" s="101">
        <v>18873.38</v>
      </c>
      <c r="H677" s="117">
        <v>28078.43</v>
      </c>
      <c r="I677" s="101">
        <v>21011.81</v>
      </c>
      <c r="J677" s="117">
        <v>24577.69</v>
      </c>
      <c r="K677" s="101">
        <f>IFERROR(VLOOKUP($A677,'SQL Results'!$A:$B,2,0),0)</f>
        <v>18712.46</v>
      </c>
      <c r="L677" s="117"/>
      <c r="M677" s="101"/>
      <c r="N677" s="117"/>
    </row>
    <row r="678" spans="1:14" s="13" customFormat="1" x14ac:dyDescent="0.25">
      <c r="A678" s="104" t="s">
        <v>2136</v>
      </c>
      <c r="B678" s="105" t="s">
        <v>2137</v>
      </c>
      <c r="C678" s="101">
        <f>IFERROR(VLOOKUP(A678,'[1]Exportar Planilha'!$A$2:$B$882,2,FALSE),0)</f>
        <v>0</v>
      </c>
      <c r="D678" s="117">
        <v>0</v>
      </c>
      <c r="E678" s="101">
        <v>0</v>
      </c>
      <c r="F678" s="117">
        <v>0</v>
      </c>
      <c r="G678" s="101">
        <v>0</v>
      </c>
      <c r="H678" s="117">
        <v>0</v>
      </c>
      <c r="I678" s="101">
        <v>0</v>
      </c>
      <c r="J678" s="117">
        <v>0</v>
      </c>
      <c r="K678" s="101">
        <f>IFERROR(VLOOKUP($A678,'SQL Results'!$A:$B,2,0),0)</f>
        <v>0</v>
      </c>
      <c r="L678" s="117"/>
      <c r="M678" s="101"/>
      <c r="N678" s="117"/>
    </row>
    <row r="679" spans="1:14" s="13" customFormat="1" x14ac:dyDescent="0.25">
      <c r="A679" s="104" t="s">
        <v>2141</v>
      </c>
      <c r="B679" s="105" t="s">
        <v>2142</v>
      </c>
      <c r="C679" s="101">
        <f>IFERROR(VLOOKUP(A679,'[1]Exportar Planilha'!$A$2:$B$882,2,FALSE),0)</f>
        <v>5651364.3200000003</v>
      </c>
      <c r="D679" s="117">
        <v>3174495.43</v>
      </c>
      <c r="E679" s="101">
        <v>3328510.05</v>
      </c>
      <c r="F679" s="117">
        <v>3932251.44</v>
      </c>
      <c r="G679" s="101">
        <v>3328415.6</v>
      </c>
      <c r="H679" s="117">
        <v>3615603.99</v>
      </c>
      <c r="I679" s="101">
        <v>3272434.16</v>
      </c>
      <c r="J679" s="117">
        <v>3563775.06</v>
      </c>
      <c r="K679" s="101">
        <f>IFERROR(VLOOKUP($A679,'SQL Results'!$A:$B,2,0),0)</f>
        <v>3291207.69</v>
      </c>
      <c r="L679" s="117"/>
      <c r="M679" s="101"/>
      <c r="N679" s="117"/>
    </row>
    <row r="680" spans="1:14" s="13" customFormat="1" x14ac:dyDescent="0.25">
      <c r="A680" s="104" t="s">
        <v>2143</v>
      </c>
      <c r="B680" s="108" t="s">
        <v>2144</v>
      </c>
      <c r="C680" s="101">
        <f>IFERROR(VLOOKUP(A680,'[1]Exportar Planilha'!$A$2:$B$882,2,FALSE),0)</f>
        <v>686286.77</v>
      </c>
      <c r="D680" s="117">
        <v>920818.96</v>
      </c>
      <c r="E680" s="101">
        <v>806080.32</v>
      </c>
      <c r="F680" s="117">
        <v>932145.63</v>
      </c>
      <c r="G680" s="101">
        <v>644239.86</v>
      </c>
      <c r="H680" s="117">
        <v>772835.01</v>
      </c>
      <c r="I680" s="101">
        <v>725084.22</v>
      </c>
      <c r="J680" s="117">
        <v>816764.65</v>
      </c>
      <c r="K680" s="101">
        <f>IFERROR(VLOOKUP($A680,'SQL Results'!$A:$B,2,0),0)</f>
        <v>881943.14</v>
      </c>
      <c r="L680" s="117"/>
      <c r="M680" s="101"/>
      <c r="N680" s="117"/>
    </row>
    <row r="681" spans="1:14" s="13" customFormat="1" x14ac:dyDescent="0.25">
      <c r="A681" s="104" t="s">
        <v>2145</v>
      </c>
      <c r="B681" s="105" t="s">
        <v>2146</v>
      </c>
      <c r="C681" s="101">
        <f>IFERROR(VLOOKUP(A681,'[1]Exportar Planilha'!$A$2:$B$882,2,FALSE),0)</f>
        <v>748750.89</v>
      </c>
      <c r="D681" s="117">
        <v>771531.31</v>
      </c>
      <c r="E681" s="101">
        <v>828183.05</v>
      </c>
      <c r="F681" s="117">
        <v>796656.86</v>
      </c>
      <c r="G681" s="101">
        <v>893995.14</v>
      </c>
      <c r="H681" s="117">
        <v>853565.53</v>
      </c>
      <c r="I681" s="101">
        <v>853147.08</v>
      </c>
      <c r="J681" s="117">
        <v>966941.91</v>
      </c>
      <c r="K681" s="101">
        <f>IFERROR(VLOOKUP($A681,'SQL Results'!$A:$B,2,0),0)</f>
        <v>857299.1</v>
      </c>
      <c r="L681" s="117"/>
      <c r="M681" s="101"/>
      <c r="N681" s="117"/>
    </row>
    <row r="682" spans="1:14" s="13" customFormat="1" x14ac:dyDescent="0.25">
      <c r="A682" s="104" t="s">
        <v>2147</v>
      </c>
      <c r="B682" s="105" t="s">
        <v>2148</v>
      </c>
      <c r="C682" s="101">
        <f>IFERROR(VLOOKUP(A682,'[1]Exportar Planilha'!$A$2:$B$882,2,FALSE),0)</f>
        <v>11391.94</v>
      </c>
      <c r="D682" s="117">
        <v>10419.780000000001</v>
      </c>
      <c r="E682" s="101">
        <v>13977.02</v>
      </c>
      <c r="F682" s="117">
        <v>8641.4599999999991</v>
      </c>
      <c r="G682" s="101">
        <v>13941.63</v>
      </c>
      <c r="H682" s="117">
        <v>12696.38</v>
      </c>
      <c r="I682" s="101">
        <v>11753.87</v>
      </c>
      <c r="J682" s="117">
        <v>11244.88</v>
      </c>
      <c r="K682" s="101">
        <f>IFERROR(VLOOKUP($A682,'SQL Results'!$A:$B,2,0),0)</f>
        <v>14187.95</v>
      </c>
      <c r="L682" s="117"/>
      <c r="M682" s="101"/>
      <c r="N682" s="117"/>
    </row>
    <row r="683" spans="1:14" s="13" customFormat="1" x14ac:dyDescent="0.25">
      <c r="A683" s="104" t="s">
        <v>2149</v>
      </c>
      <c r="B683" s="105" t="s">
        <v>2150</v>
      </c>
      <c r="C683" s="101">
        <f>IFERROR(VLOOKUP(A683,'[1]Exportar Planilha'!$A$2:$B$882,2,FALSE),0)</f>
        <v>75039.78</v>
      </c>
      <c r="D683" s="117">
        <v>196139.85</v>
      </c>
      <c r="E683" s="101">
        <v>184943.03</v>
      </c>
      <c r="F683" s="117">
        <v>187716.18</v>
      </c>
      <c r="G683" s="101">
        <v>163731.26</v>
      </c>
      <c r="H683" s="117">
        <v>215129.37</v>
      </c>
      <c r="I683" s="101">
        <v>218274.71</v>
      </c>
      <c r="J683" s="117">
        <v>204304.86</v>
      </c>
      <c r="K683" s="101">
        <f>IFERROR(VLOOKUP($A683,'SQL Results'!$A:$B,2,0),0)</f>
        <v>222950.77</v>
      </c>
      <c r="L683" s="117"/>
      <c r="M683" s="101"/>
      <c r="N683" s="117"/>
    </row>
    <row r="684" spans="1:14" s="13" customFormat="1" ht="30" x14ac:dyDescent="0.25">
      <c r="A684" s="104" t="s">
        <v>2151</v>
      </c>
      <c r="B684" s="105" t="s">
        <v>2152</v>
      </c>
      <c r="C684" s="101">
        <f>IFERROR(VLOOKUP(A684,'[1]Exportar Planilha'!$A$2:$B$882,2,FALSE),0)</f>
        <v>0</v>
      </c>
      <c r="D684" s="117">
        <v>45.95</v>
      </c>
      <c r="E684" s="101">
        <v>177.09</v>
      </c>
      <c r="F684" s="117">
        <v>1172.42</v>
      </c>
      <c r="G684" s="101">
        <v>0</v>
      </c>
      <c r="H684" s="117">
        <v>62</v>
      </c>
      <c r="I684" s="101">
        <v>0</v>
      </c>
      <c r="J684" s="117">
        <v>287.33</v>
      </c>
      <c r="K684" s="101">
        <f>IFERROR(VLOOKUP($A684,'SQL Results'!$A:$B,2,0),0)</f>
        <v>41.88</v>
      </c>
      <c r="L684" s="117"/>
      <c r="M684" s="101"/>
      <c r="N684" s="117"/>
    </row>
    <row r="685" spans="1:14" s="13" customFormat="1" x14ac:dyDescent="0.25">
      <c r="A685" s="104" t="s">
        <v>2157</v>
      </c>
      <c r="B685" s="105" t="s">
        <v>2158</v>
      </c>
      <c r="C685" s="101">
        <f>IFERROR(VLOOKUP(A685,'[1]Exportar Planilha'!$A$2:$B$882,2,FALSE),0)</f>
        <v>17960.099999999999</v>
      </c>
      <c r="D685" s="117">
        <v>29990.12</v>
      </c>
      <c r="E685" s="101">
        <v>19112.740000000002</v>
      </c>
      <c r="F685" s="117">
        <v>29653.17</v>
      </c>
      <c r="G685" s="101">
        <v>51173.74</v>
      </c>
      <c r="H685" s="117">
        <v>59279.28</v>
      </c>
      <c r="I685" s="101">
        <v>60913.36</v>
      </c>
      <c r="J685" s="117">
        <v>26533.83</v>
      </c>
      <c r="K685" s="101">
        <f>IFERROR(VLOOKUP($A685,'SQL Results'!$A:$B,2,0),0)</f>
        <v>32551.69</v>
      </c>
      <c r="L685" s="117"/>
      <c r="M685" s="101"/>
      <c r="N685" s="117"/>
    </row>
    <row r="686" spans="1:14" s="13" customFormat="1" x14ac:dyDescent="0.25">
      <c r="A686" s="104" t="s">
        <v>2159</v>
      </c>
      <c r="B686" s="105" t="s">
        <v>2160</v>
      </c>
      <c r="C686" s="101">
        <f>IFERROR(VLOOKUP(A686,'[1]Exportar Planilha'!$A$2:$B$882,2,FALSE),0)</f>
        <v>143985.74</v>
      </c>
      <c r="D686" s="117">
        <v>143923.01999999999</v>
      </c>
      <c r="E686" s="101">
        <v>132805.94</v>
      </c>
      <c r="F686" s="117">
        <v>155516.54999999999</v>
      </c>
      <c r="G686" s="101">
        <v>143165.14000000001</v>
      </c>
      <c r="H686" s="117">
        <v>114543.51</v>
      </c>
      <c r="I686" s="101">
        <v>175692.45</v>
      </c>
      <c r="J686" s="117">
        <v>102864.54</v>
      </c>
      <c r="K686" s="101">
        <f>IFERROR(VLOOKUP($A686,'SQL Results'!$A:$B,2,0),0)</f>
        <v>115730.47</v>
      </c>
      <c r="L686" s="117"/>
      <c r="M686" s="101"/>
      <c r="N686" s="117"/>
    </row>
    <row r="687" spans="1:14" s="13" customFormat="1" x14ac:dyDescent="0.25">
      <c r="A687" s="104" t="s">
        <v>2161</v>
      </c>
      <c r="B687" s="105" t="s">
        <v>2162</v>
      </c>
      <c r="C687" s="101">
        <f>IFERROR(VLOOKUP(A687,'[1]Exportar Planilha'!$A$2:$B$882,2,FALSE),0)</f>
        <v>46225.55</v>
      </c>
      <c r="D687" s="117">
        <v>65611.56</v>
      </c>
      <c r="E687" s="101">
        <v>76100.7</v>
      </c>
      <c r="F687" s="117">
        <v>70267.09</v>
      </c>
      <c r="G687" s="101">
        <v>82510.92</v>
      </c>
      <c r="H687" s="117">
        <v>91546.89</v>
      </c>
      <c r="I687" s="101">
        <v>47118.35</v>
      </c>
      <c r="J687" s="117">
        <v>94643.69</v>
      </c>
      <c r="K687" s="101">
        <f>IFERROR(VLOOKUP($A687,'SQL Results'!$A:$B,2,0),0)</f>
        <v>95219.09</v>
      </c>
      <c r="L687" s="117"/>
      <c r="M687" s="101"/>
      <c r="N687" s="117"/>
    </row>
    <row r="688" spans="1:14" s="13" customFormat="1" x14ac:dyDescent="0.25">
      <c r="A688" s="104" t="s">
        <v>2163</v>
      </c>
      <c r="B688" s="105" t="s">
        <v>2164</v>
      </c>
      <c r="C688" s="101">
        <f>IFERROR(VLOOKUP(A688,'[1]Exportar Planilha'!$A$2:$B$882,2,FALSE),0)</f>
        <v>250.63</v>
      </c>
      <c r="D688" s="117">
        <v>305.02999999999997</v>
      </c>
      <c r="E688" s="101">
        <v>291.93</v>
      </c>
      <c r="F688" s="117">
        <v>426.66</v>
      </c>
      <c r="G688" s="101">
        <v>434.02</v>
      </c>
      <c r="H688" s="117">
        <v>498.89</v>
      </c>
      <c r="I688" s="101">
        <v>472.43</v>
      </c>
      <c r="J688" s="117">
        <v>236.13</v>
      </c>
      <c r="K688" s="101">
        <f>IFERROR(VLOOKUP($A688,'SQL Results'!$A:$B,2,0),0)</f>
        <v>695.51</v>
      </c>
      <c r="L688" s="117"/>
      <c r="M688" s="101"/>
      <c r="N688" s="117"/>
    </row>
    <row r="689" spans="1:14" s="13" customFormat="1" x14ac:dyDescent="0.25">
      <c r="A689" s="104" t="s">
        <v>2165</v>
      </c>
      <c r="B689" s="105" t="s">
        <v>2166</v>
      </c>
      <c r="C689" s="101">
        <f>IFERROR(VLOOKUP(A689,'[1]Exportar Planilha'!$A$2:$B$882,2,FALSE),0)</f>
        <v>0</v>
      </c>
      <c r="D689" s="117">
        <v>0</v>
      </c>
      <c r="E689" s="101">
        <v>0</v>
      </c>
      <c r="F689" s="117">
        <v>0</v>
      </c>
      <c r="G689" s="101">
        <v>0</v>
      </c>
      <c r="H689" s="117">
        <v>0</v>
      </c>
      <c r="I689" s="101">
        <v>0</v>
      </c>
      <c r="J689" s="117">
        <v>0</v>
      </c>
      <c r="K689" s="101">
        <f>IFERROR(VLOOKUP($A689,'SQL Results'!$A:$B,2,0),0)</f>
        <v>0</v>
      </c>
      <c r="L689" s="117"/>
      <c r="M689" s="101"/>
      <c r="N689" s="117"/>
    </row>
    <row r="690" spans="1:14" s="13" customFormat="1" ht="30" x14ac:dyDescent="0.25">
      <c r="A690" s="104" t="s">
        <v>2169</v>
      </c>
      <c r="B690" s="108" t="s">
        <v>2170</v>
      </c>
      <c r="C690" s="101">
        <f>IFERROR(VLOOKUP(A690,'[1]Exportar Planilha'!$A$2:$B$882,2,FALSE),0)</f>
        <v>47.04</v>
      </c>
      <c r="D690" s="117">
        <v>0</v>
      </c>
      <c r="E690" s="101">
        <v>0</v>
      </c>
      <c r="F690" s="117">
        <v>79.709999999999994</v>
      </c>
      <c r="G690" s="101">
        <v>0</v>
      </c>
      <c r="H690" s="117">
        <v>0</v>
      </c>
      <c r="I690" s="101">
        <v>0</v>
      </c>
      <c r="J690" s="117">
        <v>0</v>
      </c>
      <c r="K690" s="101">
        <f>IFERROR(VLOOKUP($A690,'SQL Results'!$A:$B,2,0),0)</f>
        <v>0</v>
      </c>
      <c r="L690" s="117"/>
      <c r="M690" s="101"/>
      <c r="N690" s="117"/>
    </row>
    <row r="691" spans="1:14" s="13" customFormat="1" x14ac:dyDescent="0.25">
      <c r="A691" s="104" t="s">
        <v>2171</v>
      </c>
      <c r="B691" s="105" t="s">
        <v>2172</v>
      </c>
      <c r="C691" s="101">
        <f>IFERROR(VLOOKUP(A691,'[1]Exportar Planilha'!$A$2:$B$882,2,FALSE),0)</f>
        <v>0</v>
      </c>
      <c r="D691" s="117">
        <v>0</v>
      </c>
      <c r="E691" s="101">
        <v>0</v>
      </c>
      <c r="F691" s="117">
        <v>0</v>
      </c>
      <c r="G691" s="101">
        <v>64.5</v>
      </c>
      <c r="H691" s="117">
        <v>104</v>
      </c>
      <c r="I691" s="101">
        <v>0</v>
      </c>
      <c r="J691" s="117">
        <v>0</v>
      </c>
      <c r="K691" s="101">
        <f>IFERROR(VLOOKUP($A691,'SQL Results'!$A:$B,2,0),0)</f>
        <v>0</v>
      </c>
      <c r="L691" s="117"/>
      <c r="M691" s="101"/>
      <c r="N691" s="117"/>
    </row>
    <row r="692" spans="1:14" s="13" customFormat="1" x14ac:dyDescent="0.25">
      <c r="A692" s="104" t="s">
        <v>2175</v>
      </c>
      <c r="B692" s="108" t="s">
        <v>2176</v>
      </c>
      <c r="C692" s="101">
        <f>IFERROR(VLOOKUP(A692,'[1]Exportar Planilha'!$A$2:$B$882,2,FALSE),0)</f>
        <v>322.45999999999998</v>
      </c>
      <c r="D692" s="117">
        <v>221.87</v>
      </c>
      <c r="E692" s="101">
        <v>199.96</v>
      </c>
      <c r="F692" s="117">
        <v>302.06</v>
      </c>
      <c r="G692" s="101">
        <v>505.21</v>
      </c>
      <c r="H692" s="117">
        <v>227.13</v>
      </c>
      <c r="I692" s="101">
        <v>272.64999999999998</v>
      </c>
      <c r="J692" s="117">
        <v>395.52</v>
      </c>
      <c r="K692" s="101">
        <f>IFERROR(VLOOKUP($A692,'SQL Results'!$A:$B,2,0),0)</f>
        <v>171.34</v>
      </c>
      <c r="L692" s="117"/>
      <c r="M692" s="101"/>
      <c r="N692" s="117"/>
    </row>
    <row r="693" spans="1:14" s="13" customFormat="1" ht="30" x14ac:dyDescent="0.25">
      <c r="A693" s="104" t="s">
        <v>2183</v>
      </c>
      <c r="B693" s="105" t="s">
        <v>2182</v>
      </c>
      <c r="C693" s="101">
        <f>IFERROR(VLOOKUP(A693,'[1]Exportar Planilha'!$A$2:$B$882,2,FALSE),0)</f>
        <v>0</v>
      </c>
      <c r="D693" s="117">
        <v>0</v>
      </c>
      <c r="E693" s="101">
        <v>0</v>
      </c>
      <c r="F693" s="117">
        <v>0</v>
      </c>
      <c r="G693" s="101">
        <v>0</v>
      </c>
      <c r="H693" s="117">
        <v>0</v>
      </c>
      <c r="I693" s="101">
        <v>0</v>
      </c>
      <c r="J693" s="117">
        <v>0</v>
      </c>
      <c r="K693" s="101">
        <f>IFERROR(VLOOKUP($A693,'SQL Results'!$A:$B,2,0),0)</f>
        <v>0</v>
      </c>
      <c r="L693" s="117"/>
      <c r="M693" s="101"/>
      <c r="N693" s="117"/>
    </row>
    <row r="694" spans="1:14" s="13" customFormat="1" ht="30" x14ac:dyDescent="0.25">
      <c r="A694" s="104" t="s">
        <v>2186</v>
      </c>
      <c r="B694" s="105" t="s">
        <v>2185</v>
      </c>
      <c r="C694" s="101">
        <f>IFERROR(VLOOKUP(A694,'[1]Exportar Planilha'!$A$2:$B$882,2,FALSE),0)</f>
        <v>3517.81</v>
      </c>
      <c r="D694" s="117">
        <v>5222.16</v>
      </c>
      <c r="E694" s="101">
        <v>6016.23</v>
      </c>
      <c r="F694" s="117">
        <v>7253.87</v>
      </c>
      <c r="G694" s="101">
        <v>6509.53</v>
      </c>
      <c r="H694" s="117">
        <v>9909.7099999999991</v>
      </c>
      <c r="I694" s="101">
        <v>30043.01</v>
      </c>
      <c r="J694" s="117">
        <v>3600.16</v>
      </c>
      <c r="K694" s="101">
        <f>IFERROR(VLOOKUP($A694,'SQL Results'!$A:$B,2,0),0)</f>
        <v>6439.5</v>
      </c>
      <c r="L694" s="117"/>
      <c r="M694" s="101"/>
      <c r="N694" s="117"/>
    </row>
    <row r="695" spans="1:14" s="13" customFormat="1" ht="30" x14ac:dyDescent="0.25">
      <c r="A695" s="104" t="s">
        <v>2189</v>
      </c>
      <c r="B695" s="108" t="s">
        <v>2188</v>
      </c>
      <c r="C695" s="101">
        <f>IFERROR(VLOOKUP(A695,'[1]Exportar Planilha'!$A$2:$B$882,2,FALSE),0)</f>
        <v>0</v>
      </c>
      <c r="D695" s="117">
        <v>0</v>
      </c>
      <c r="E695" s="101">
        <v>0</v>
      </c>
      <c r="F695" s="117">
        <v>0</v>
      </c>
      <c r="G695" s="101">
        <v>0</v>
      </c>
      <c r="H695" s="117">
        <v>0</v>
      </c>
      <c r="I695" s="101">
        <v>0</v>
      </c>
      <c r="J695" s="117">
        <v>0</v>
      </c>
      <c r="K695" s="101">
        <f>IFERROR(VLOOKUP($A695,'SQL Results'!$A:$B,2,0),0)</f>
        <v>0</v>
      </c>
      <c r="L695" s="117"/>
      <c r="M695" s="101"/>
      <c r="N695" s="117"/>
    </row>
    <row r="696" spans="1:14" s="13" customFormat="1" ht="30" x14ac:dyDescent="0.25">
      <c r="A696" s="104" t="s">
        <v>2192</v>
      </c>
      <c r="B696" s="105" t="s">
        <v>2191</v>
      </c>
      <c r="C696" s="101">
        <f>IFERROR(VLOOKUP(A696,'[1]Exportar Planilha'!$A$2:$B$882,2,FALSE),0)</f>
        <v>111249.23</v>
      </c>
      <c r="D696" s="117">
        <v>157745.95000000001</v>
      </c>
      <c r="E696" s="101">
        <v>185593.15</v>
      </c>
      <c r="F696" s="117">
        <v>164267.67000000001</v>
      </c>
      <c r="G696" s="101">
        <v>162747.57</v>
      </c>
      <c r="H696" s="117">
        <v>137683</v>
      </c>
      <c r="I696" s="101">
        <v>179116.46</v>
      </c>
      <c r="J696" s="117">
        <v>131083.26</v>
      </c>
      <c r="K696" s="101">
        <f>IFERROR(VLOOKUP($A696,'SQL Results'!$A:$B,2,0),0)</f>
        <v>207657.46</v>
      </c>
      <c r="L696" s="117"/>
      <c r="M696" s="101"/>
      <c r="N696" s="117"/>
    </row>
    <row r="697" spans="1:14" s="13" customFormat="1" ht="30" x14ac:dyDescent="0.25">
      <c r="A697" s="104" t="s">
        <v>2195</v>
      </c>
      <c r="B697" s="105" t="s">
        <v>2194</v>
      </c>
      <c r="C697" s="101">
        <f>IFERROR(VLOOKUP(A697,'[1]Exportar Planilha'!$A$2:$B$882,2,FALSE),0)</f>
        <v>3284.49</v>
      </c>
      <c r="D697" s="117">
        <v>0</v>
      </c>
      <c r="E697" s="101">
        <v>0</v>
      </c>
      <c r="F697" s="117">
        <v>0</v>
      </c>
      <c r="G697" s="101">
        <v>1157.08</v>
      </c>
      <c r="H697" s="117">
        <v>2281.75</v>
      </c>
      <c r="I697" s="101">
        <v>0</v>
      </c>
      <c r="J697" s="117">
        <v>3277.21</v>
      </c>
      <c r="K697" s="101">
        <f>IFERROR(VLOOKUP($A697,'SQL Results'!$A:$B,2,0),0)</f>
        <v>0</v>
      </c>
      <c r="L697" s="117"/>
      <c r="M697" s="101"/>
      <c r="N697" s="117"/>
    </row>
    <row r="698" spans="1:14" s="13" customFormat="1" ht="30" x14ac:dyDescent="0.25">
      <c r="A698" s="104" t="s">
        <v>2198</v>
      </c>
      <c r="B698" s="105" t="s">
        <v>2197</v>
      </c>
      <c r="C698" s="101">
        <f>IFERROR(VLOOKUP(A698,'[1]Exportar Planilha'!$A$2:$B$882,2,FALSE),0)</f>
        <v>916.26</v>
      </c>
      <c r="D698" s="117">
        <v>695.79</v>
      </c>
      <c r="E698" s="101">
        <v>713.2</v>
      </c>
      <c r="F698" s="117">
        <v>0</v>
      </c>
      <c r="G698" s="101">
        <v>1225.7</v>
      </c>
      <c r="H698" s="117">
        <v>762.08</v>
      </c>
      <c r="I698" s="101">
        <v>755.79</v>
      </c>
      <c r="J698" s="117">
        <v>980.01</v>
      </c>
      <c r="K698" s="101">
        <f>IFERROR(VLOOKUP($A698,'SQL Results'!$A:$B,2,0),0)</f>
        <v>1480.12</v>
      </c>
      <c r="L698" s="117"/>
      <c r="M698" s="101"/>
      <c r="N698" s="117"/>
    </row>
    <row r="699" spans="1:14" s="13" customFormat="1" ht="30" x14ac:dyDescent="0.25">
      <c r="A699" s="104" t="s">
        <v>2201</v>
      </c>
      <c r="B699" s="105" t="s">
        <v>2200</v>
      </c>
      <c r="C699" s="101">
        <f>IFERROR(VLOOKUP(A699,'[1]Exportar Planilha'!$A$2:$B$882,2,FALSE),0)</f>
        <v>706.43</v>
      </c>
      <c r="D699" s="117">
        <v>1572.94</v>
      </c>
      <c r="E699" s="101">
        <v>1008.3</v>
      </c>
      <c r="F699" s="117">
        <v>744.86</v>
      </c>
      <c r="G699" s="101">
        <v>524.14</v>
      </c>
      <c r="H699" s="117">
        <v>2448.62</v>
      </c>
      <c r="I699" s="101">
        <v>2273.2600000000002</v>
      </c>
      <c r="J699" s="117">
        <v>1601.53</v>
      </c>
      <c r="K699" s="101">
        <f>IFERROR(VLOOKUP($A699,'SQL Results'!$A:$B,2,0),0)</f>
        <v>2174.7600000000002</v>
      </c>
      <c r="L699" s="117"/>
      <c r="M699" s="101"/>
      <c r="N699" s="117"/>
    </row>
    <row r="700" spans="1:14" s="13" customFormat="1" ht="30" x14ac:dyDescent="0.25">
      <c r="A700" s="104" t="s">
        <v>2204</v>
      </c>
      <c r="B700" s="105" t="s">
        <v>2205</v>
      </c>
      <c r="C700" s="101">
        <f>IFERROR(VLOOKUP(A700,'[1]Exportar Planilha'!$A$2:$B$882,2,FALSE),0)</f>
        <v>343.35</v>
      </c>
      <c r="D700" s="117">
        <v>86.57</v>
      </c>
      <c r="E700" s="101">
        <v>346.29</v>
      </c>
      <c r="F700" s="117">
        <v>80.12</v>
      </c>
      <c r="G700" s="101">
        <v>138.32</v>
      </c>
      <c r="H700" s="117">
        <v>117.26</v>
      </c>
      <c r="I700" s="101">
        <v>113.82</v>
      </c>
      <c r="J700" s="117">
        <v>2647.5</v>
      </c>
      <c r="K700" s="101">
        <f>IFERROR(VLOOKUP($A700,'SQL Results'!$A:$B,2,0),0)</f>
        <v>296.79000000000002</v>
      </c>
      <c r="L700" s="117"/>
      <c r="M700" s="101"/>
      <c r="N700" s="117"/>
    </row>
    <row r="701" spans="1:14" s="13" customFormat="1" ht="30" x14ac:dyDescent="0.25">
      <c r="A701" s="104" t="s">
        <v>2206</v>
      </c>
      <c r="B701" s="105" t="s">
        <v>2207</v>
      </c>
      <c r="C701" s="101">
        <f>IFERROR(VLOOKUP(A701,'[1]Exportar Planilha'!$A$2:$B$882,2,FALSE),0)</f>
        <v>0</v>
      </c>
      <c r="D701" s="117">
        <v>0</v>
      </c>
      <c r="E701" s="101">
        <v>0</v>
      </c>
      <c r="F701" s="117">
        <v>0</v>
      </c>
      <c r="G701" s="101">
        <v>0</v>
      </c>
      <c r="H701" s="117">
        <v>0</v>
      </c>
      <c r="I701" s="101">
        <v>0</v>
      </c>
      <c r="J701" s="117">
        <v>0</v>
      </c>
      <c r="K701" s="101">
        <f>IFERROR(VLOOKUP($A701,'SQL Results'!$A:$B,2,0),0)</f>
        <v>90.48</v>
      </c>
      <c r="L701" s="117"/>
      <c r="M701" s="101"/>
      <c r="N701" s="117"/>
    </row>
    <row r="702" spans="1:14" s="13" customFormat="1" ht="30" x14ac:dyDescent="0.25">
      <c r="A702" s="104" t="s">
        <v>2208</v>
      </c>
      <c r="B702" s="106" t="s">
        <v>2209</v>
      </c>
      <c r="C702" s="101">
        <f>IFERROR(VLOOKUP(A702,'[1]Exportar Planilha'!$A$2:$B$882,2,FALSE),0)</f>
        <v>0</v>
      </c>
      <c r="D702" s="117">
        <v>0</v>
      </c>
      <c r="E702" s="101">
        <v>0</v>
      </c>
      <c r="F702" s="117">
        <v>0</v>
      </c>
      <c r="G702" s="101">
        <v>0</v>
      </c>
      <c r="H702" s="117">
        <v>0</v>
      </c>
      <c r="I702" s="101">
        <v>0</v>
      </c>
      <c r="J702" s="117">
        <v>0</v>
      </c>
      <c r="K702" s="101">
        <f>IFERROR(VLOOKUP($A702,'SQL Results'!$A:$B,2,0),0)</f>
        <v>0</v>
      </c>
      <c r="L702" s="117"/>
      <c r="M702" s="101"/>
      <c r="N702" s="117"/>
    </row>
    <row r="703" spans="1:14" s="13" customFormat="1" ht="30" x14ac:dyDescent="0.25">
      <c r="A703" s="104" t="s">
        <v>2210</v>
      </c>
      <c r="B703" s="108" t="s">
        <v>2211</v>
      </c>
      <c r="C703" s="101">
        <f>IFERROR(VLOOKUP(A703,'[1]Exportar Planilha'!$A$2:$B$882,2,FALSE),0)</f>
        <v>53087.75</v>
      </c>
      <c r="D703" s="117">
        <v>1146.6400000000001</v>
      </c>
      <c r="E703" s="101">
        <v>3214.26</v>
      </c>
      <c r="F703" s="117">
        <v>2120.79</v>
      </c>
      <c r="G703" s="101">
        <v>39.42</v>
      </c>
      <c r="H703" s="117">
        <v>8.1999999999999993</v>
      </c>
      <c r="I703" s="101">
        <v>1103.98</v>
      </c>
      <c r="J703" s="117">
        <v>245.88</v>
      </c>
      <c r="K703" s="101">
        <f>IFERROR(VLOOKUP($A703,'SQL Results'!$A:$B,2,0),0)</f>
        <v>225.69</v>
      </c>
      <c r="L703" s="117"/>
      <c r="M703" s="101"/>
      <c r="N703" s="117"/>
    </row>
    <row r="704" spans="1:14" s="13" customFormat="1" ht="30" x14ac:dyDescent="0.25">
      <c r="A704" s="104" t="s">
        <v>2214</v>
      </c>
      <c r="B704" s="105" t="s">
        <v>2213</v>
      </c>
      <c r="C704" s="101">
        <f>IFERROR(VLOOKUP(A704,'[1]Exportar Planilha'!$A$2:$B$882,2,FALSE),0)</f>
        <v>165491.42000000001</v>
      </c>
      <c r="D704" s="117">
        <v>214945.02</v>
      </c>
      <c r="E704" s="101">
        <v>219359.97</v>
      </c>
      <c r="F704" s="117">
        <v>248366.74</v>
      </c>
      <c r="G704" s="101">
        <v>494091.8</v>
      </c>
      <c r="H704" s="117">
        <v>343655.03</v>
      </c>
      <c r="I704" s="101">
        <v>230045.41</v>
      </c>
      <c r="J704" s="117">
        <v>243616.99</v>
      </c>
      <c r="K704" s="101">
        <f>IFERROR(VLOOKUP($A704,'SQL Results'!$A:$B,2,0),0)</f>
        <v>224844.72</v>
      </c>
      <c r="L704" s="117"/>
      <c r="M704" s="101"/>
      <c r="N704" s="117"/>
    </row>
    <row r="705" spans="1:14" s="13" customFormat="1" x14ac:dyDescent="0.25">
      <c r="A705" s="104" t="s">
        <v>2218</v>
      </c>
      <c r="B705" s="105" t="s">
        <v>2217</v>
      </c>
      <c r="C705" s="101">
        <f>IFERROR(VLOOKUP(A705,'[1]Exportar Planilha'!$A$2:$B$882,2,FALSE),0)</f>
        <v>70219.429999999993</v>
      </c>
      <c r="D705" s="117">
        <v>48925.69</v>
      </c>
      <c r="E705" s="101">
        <v>74347.39</v>
      </c>
      <c r="F705" s="117">
        <v>80918.12</v>
      </c>
      <c r="G705" s="101">
        <v>35286.82</v>
      </c>
      <c r="H705" s="117">
        <v>83538.149999999994</v>
      </c>
      <c r="I705" s="101">
        <v>70371.11</v>
      </c>
      <c r="J705" s="117">
        <v>87806.84</v>
      </c>
      <c r="K705" s="101">
        <f>IFERROR(VLOOKUP($A705,'SQL Results'!$A:$B,2,0),0)</f>
        <v>82880.179999999993</v>
      </c>
      <c r="L705" s="117"/>
      <c r="M705" s="101"/>
      <c r="N705" s="117"/>
    </row>
    <row r="706" spans="1:14" s="13" customFormat="1" x14ac:dyDescent="0.25">
      <c r="A706" s="104" t="s">
        <v>2221</v>
      </c>
      <c r="B706" s="105" t="s">
        <v>2220</v>
      </c>
      <c r="C706" s="101">
        <f>IFERROR(VLOOKUP(A706,'[1]Exportar Planilha'!$A$2:$B$882,2,FALSE),0)</f>
        <v>0</v>
      </c>
      <c r="D706" s="117">
        <v>0</v>
      </c>
      <c r="E706" s="101">
        <v>0</v>
      </c>
      <c r="F706" s="117">
        <v>0</v>
      </c>
      <c r="G706" s="101">
        <v>0</v>
      </c>
      <c r="H706" s="117">
        <v>0</v>
      </c>
      <c r="I706" s="101">
        <v>0</v>
      </c>
      <c r="J706" s="117">
        <v>0</v>
      </c>
      <c r="K706" s="101">
        <f>IFERROR(VLOOKUP($A706,'SQL Results'!$A:$B,2,0),0)</f>
        <v>0</v>
      </c>
      <c r="L706" s="117"/>
      <c r="M706" s="101"/>
      <c r="N706" s="117"/>
    </row>
    <row r="707" spans="1:14" s="13" customFormat="1" x14ac:dyDescent="0.25">
      <c r="A707" s="104" t="s">
        <v>2223</v>
      </c>
      <c r="B707" s="105" t="s">
        <v>2224</v>
      </c>
      <c r="C707" s="101">
        <f>IFERROR(VLOOKUP(A707,'[1]Exportar Planilha'!$A$2:$B$882,2,FALSE),0)</f>
        <v>179.96</v>
      </c>
      <c r="D707" s="117">
        <v>344.99</v>
      </c>
      <c r="E707" s="101">
        <v>323.33</v>
      </c>
      <c r="F707" s="117">
        <v>726.82</v>
      </c>
      <c r="G707" s="101">
        <v>280.02</v>
      </c>
      <c r="H707" s="117">
        <v>299.76</v>
      </c>
      <c r="I707" s="101">
        <v>257.39</v>
      </c>
      <c r="J707" s="117">
        <v>189.17</v>
      </c>
      <c r="K707" s="101">
        <f>IFERROR(VLOOKUP($A707,'SQL Results'!$A:$B,2,0),0)</f>
        <v>484.44</v>
      </c>
      <c r="L707" s="117"/>
      <c r="M707" s="101"/>
      <c r="N707" s="117"/>
    </row>
    <row r="708" spans="1:14" s="13" customFormat="1" ht="30" x14ac:dyDescent="0.25">
      <c r="A708" s="104" t="s">
        <v>2225</v>
      </c>
      <c r="B708" s="105" t="s">
        <v>2226</v>
      </c>
      <c r="C708" s="101">
        <f>IFERROR(VLOOKUP(A708,'[1]Exportar Planilha'!$A$2:$B$882,2,FALSE),0)</f>
        <v>0</v>
      </c>
      <c r="D708" s="117">
        <v>0</v>
      </c>
      <c r="E708" s="101">
        <v>0</v>
      </c>
      <c r="F708" s="117">
        <v>0</v>
      </c>
      <c r="G708" s="101">
        <v>0</v>
      </c>
      <c r="H708" s="117">
        <v>0</v>
      </c>
      <c r="I708" s="101">
        <v>0</v>
      </c>
      <c r="J708" s="117">
        <v>0</v>
      </c>
      <c r="K708" s="101">
        <f>IFERROR(VLOOKUP($A708,'SQL Results'!$A:$B,2,0),0)</f>
        <v>0</v>
      </c>
      <c r="L708" s="117"/>
      <c r="M708" s="101"/>
      <c r="N708" s="117"/>
    </row>
    <row r="709" spans="1:14" s="13" customFormat="1" x14ac:dyDescent="0.25">
      <c r="A709" s="104" t="s">
        <v>2227</v>
      </c>
      <c r="B709" s="105" t="s">
        <v>2228</v>
      </c>
      <c r="C709" s="101">
        <f>IFERROR(VLOOKUP(A709,'[1]Exportar Planilha'!$A$2:$B$882,2,FALSE),0)</f>
        <v>0</v>
      </c>
      <c r="D709" s="117">
        <v>0</v>
      </c>
      <c r="E709" s="101">
        <v>0</v>
      </c>
      <c r="F709" s="117">
        <v>0</v>
      </c>
      <c r="G709" s="101">
        <v>0</v>
      </c>
      <c r="H709" s="117">
        <v>0</v>
      </c>
      <c r="I709" s="101">
        <v>0</v>
      </c>
      <c r="J709" s="117">
        <v>0</v>
      </c>
      <c r="K709" s="101">
        <f>IFERROR(VLOOKUP($A709,'SQL Results'!$A:$B,2,0),0)</f>
        <v>0</v>
      </c>
      <c r="L709" s="117"/>
      <c r="M709" s="101"/>
      <c r="N709" s="117"/>
    </row>
    <row r="710" spans="1:14" s="13" customFormat="1" x14ac:dyDescent="0.25">
      <c r="A710" s="104" t="s">
        <v>2229</v>
      </c>
      <c r="B710" s="105" t="s">
        <v>2230</v>
      </c>
      <c r="C710" s="101">
        <f>IFERROR(VLOOKUP(A710,'[1]Exportar Planilha'!$A$2:$B$882,2,FALSE),0)</f>
        <v>0</v>
      </c>
      <c r="D710" s="117">
        <v>0</v>
      </c>
      <c r="E710" s="101">
        <v>0</v>
      </c>
      <c r="F710" s="117">
        <v>0</v>
      </c>
      <c r="G710" s="101">
        <v>0</v>
      </c>
      <c r="H710" s="117">
        <v>0</v>
      </c>
      <c r="I710" s="101">
        <v>0</v>
      </c>
      <c r="J710" s="117">
        <v>0</v>
      </c>
      <c r="K710" s="101">
        <f>IFERROR(VLOOKUP($A710,'SQL Results'!$A:$B,2,0),0)</f>
        <v>0</v>
      </c>
      <c r="L710" s="117"/>
      <c r="M710" s="101"/>
      <c r="N710" s="117"/>
    </row>
    <row r="711" spans="1:14" s="13" customFormat="1" x14ac:dyDescent="0.25">
      <c r="A711" s="104" t="s">
        <v>2231</v>
      </c>
      <c r="B711" s="105" t="s">
        <v>2232</v>
      </c>
      <c r="C711" s="101">
        <f>IFERROR(VLOOKUP(A711,'[1]Exportar Planilha'!$A$2:$B$882,2,FALSE),0)</f>
        <v>18036.09</v>
      </c>
      <c r="D711" s="117">
        <v>12591.34</v>
      </c>
      <c r="E711" s="101">
        <v>10000.81</v>
      </c>
      <c r="F711" s="117">
        <v>38549.360000000001</v>
      </c>
      <c r="G711" s="101">
        <v>15087.8</v>
      </c>
      <c r="H711" s="117">
        <v>14264.75</v>
      </c>
      <c r="I711" s="101">
        <v>16803.830000000002</v>
      </c>
      <c r="J711" s="117">
        <v>4633.75</v>
      </c>
      <c r="K711" s="101">
        <f>IFERROR(VLOOKUP($A711,'SQL Results'!$A:$B,2,0),0)</f>
        <v>13354.98</v>
      </c>
      <c r="L711" s="117"/>
      <c r="M711" s="101"/>
      <c r="N711" s="117"/>
    </row>
    <row r="712" spans="1:14" s="13" customFormat="1" x14ac:dyDescent="0.25">
      <c r="A712" s="104" t="s">
        <v>2233</v>
      </c>
      <c r="B712" s="105" t="s">
        <v>2234</v>
      </c>
      <c r="C712" s="101">
        <f>IFERROR(VLOOKUP(A712,'[1]Exportar Planilha'!$A$2:$B$882,2,FALSE),0)</f>
        <v>9691.76</v>
      </c>
      <c r="D712" s="117">
        <v>6663.87</v>
      </c>
      <c r="E712" s="101">
        <v>5429.75</v>
      </c>
      <c r="F712" s="117">
        <v>7849.69</v>
      </c>
      <c r="G712" s="101">
        <v>6057.38</v>
      </c>
      <c r="H712" s="117">
        <v>6974.45</v>
      </c>
      <c r="I712" s="101">
        <v>6020.2</v>
      </c>
      <c r="J712" s="117">
        <v>6524.69</v>
      </c>
      <c r="K712" s="101">
        <f>IFERROR(VLOOKUP($A712,'SQL Results'!$A:$B,2,0),0)</f>
        <v>5938.22</v>
      </c>
      <c r="L712" s="117"/>
      <c r="M712" s="101"/>
      <c r="N712" s="117"/>
    </row>
    <row r="713" spans="1:14" s="13" customFormat="1" x14ac:dyDescent="0.25">
      <c r="A713" s="104" t="s">
        <v>2235</v>
      </c>
      <c r="B713" s="105" t="s">
        <v>2236</v>
      </c>
      <c r="C713" s="101">
        <f>IFERROR(VLOOKUP(A713,'[1]Exportar Planilha'!$A$2:$B$882,2,FALSE),0)</f>
        <v>0</v>
      </c>
      <c r="D713" s="117">
        <v>0</v>
      </c>
      <c r="E713" s="101">
        <v>0</v>
      </c>
      <c r="F713" s="117">
        <v>0</v>
      </c>
      <c r="G713" s="101">
        <v>0</v>
      </c>
      <c r="H713" s="117">
        <v>0</v>
      </c>
      <c r="I713" s="101">
        <v>0</v>
      </c>
      <c r="J713" s="117">
        <v>0</v>
      </c>
      <c r="K713" s="101">
        <f>IFERROR(VLOOKUP($A713,'SQL Results'!$A:$B,2,0),0)</f>
        <v>0</v>
      </c>
      <c r="L713" s="117"/>
      <c r="M713" s="101"/>
      <c r="N713" s="117"/>
    </row>
    <row r="714" spans="1:14" s="13" customFormat="1" ht="30" x14ac:dyDescent="0.25">
      <c r="A714" s="104" t="s">
        <v>2237</v>
      </c>
      <c r="B714" s="105" t="s">
        <v>2238</v>
      </c>
      <c r="C714" s="101">
        <f>IFERROR(VLOOKUP(A714,'[1]Exportar Planilha'!$A$2:$B$882,2,FALSE),0)</f>
        <v>695.99</v>
      </c>
      <c r="D714" s="117">
        <v>304.83</v>
      </c>
      <c r="E714" s="101">
        <v>850.05</v>
      </c>
      <c r="F714" s="117">
        <v>170.91</v>
      </c>
      <c r="G714" s="101">
        <v>532.94000000000005</v>
      </c>
      <c r="H714" s="117">
        <v>790.97</v>
      </c>
      <c r="I714" s="101">
        <v>0</v>
      </c>
      <c r="J714" s="117">
        <v>218.4</v>
      </c>
      <c r="K714" s="101">
        <f>IFERROR(VLOOKUP($A714,'SQL Results'!$A:$B,2,0),0)</f>
        <v>90.48</v>
      </c>
      <c r="L714" s="117"/>
      <c r="M714" s="101"/>
      <c r="N714" s="117"/>
    </row>
    <row r="715" spans="1:14" s="13" customFormat="1" x14ac:dyDescent="0.25">
      <c r="A715" s="104" t="s">
        <v>2239</v>
      </c>
      <c r="B715" s="105" t="s">
        <v>2240</v>
      </c>
      <c r="C715" s="101">
        <f>IFERROR(VLOOKUP(A715,'[1]Exportar Planilha'!$A$2:$B$882,2,FALSE),0)</f>
        <v>2781688.75</v>
      </c>
      <c r="D715" s="117">
        <v>2265129.0699999998</v>
      </c>
      <c r="E715" s="101">
        <v>2067595.43</v>
      </c>
      <c r="F715" s="117">
        <v>2971831.31</v>
      </c>
      <c r="G715" s="101">
        <v>2184410.7599999998</v>
      </c>
      <c r="H715" s="117">
        <v>2592198.12</v>
      </c>
      <c r="I715" s="101">
        <v>2801743.33</v>
      </c>
      <c r="J715" s="117">
        <v>2853340.68</v>
      </c>
      <c r="K715" s="101">
        <f>IFERROR(VLOOKUP($A715,'SQL Results'!$A:$B,2,0),0)</f>
        <v>3287313.1</v>
      </c>
      <c r="L715" s="117"/>
      <c r="M715" s="101"/>
      <c r="N715" s="117"/>
    </row>
    <row r="716" spans="1:14" s="13" customFormat="1" x14ac:dyDescent="0.25">
      <c r="A716" s="104" t="s">
        <v>2241</v>
      </c>
      <c r="B716" s="105" t="s">
        <v>2242</v>
      </c>
      <c r="C716" s="101">
        <f>IFERROR(VLOOKUP(A716,'[1]Exportar Planilha'!$A$2:$B$882,2,FALSE),0)</f>
        <v>703205.26</v>
      </c>
      <c r="D716" s="117">
        <v>100593.06</v>
      </c>
      <c r="E716" s="101">
        <v>15410.42</v>
      </c>
      <c r="F716" s="117">
        <v>107066.15</v>
      </c>
      <c r="G716" s="101">
        <v>104711.03</v>
      </c>
      <c r="H716" s="117">
        <v>124229.74</v>
      </c>
      <c r="I716" s="101">
        <v>13634.23</v>
      </c>
      <c r="J716" s="117">
        <v>54863.19</v>
      </c>
      <c r="K716" s="101">
        <f>IFERROR(VLOOKUP($A716,'SQL Results'!$A:$B,2,0),0)</f>
        <v>3970</v>
      </c>
      <c r="L716" s="117"/>
      <c r="M716" s="101"/>
      <c r="N716" s="117"/>
    </row>
    <row r="717" spans="1:14" s="13" customFormat="1" x14ac:dyDescent="0.25">
      <c r="A717" s="104" t="s">
        <v>2247</v>
      </c>
      <c r="B717" s="105" t="s">
        <v>2246</v>
      </c>
      <c r="C717" s="101">
        <f>IFERROR(VLOOKUP(A717,'[1]Exportar Planilha'!$A$2:$B$882,2,FALSE),0)</f>
        <v>2063777.11</v>
      </c>
      <c r="D717" s="117">
        <v>1993636.99</v>
      </c>
      <c r="E717" s="101">
        <v>1213905.18</v>
      </c>
      <c r="F717" s="117">
        <v>2409173.89</v>
      </c>
      <c r="G717" s="101">
        <v>1967852.75</v>
      </c>
      <c r="H717" s="117">
        <v>2666056.27</v>
      </c>
      <c r="I717" s="101">
        <v>2687599.43</v>
      </c>
      <c r="J717" s="117">
        <v>2686718.54</v>
      </c>
      <c r="K717" s="101">
        <f>IFERROR(VLOOKUP($A717,'SQL Results'!$A:$B,2,0),0)</f>
        <v>3074291.92</v>
      </c>
      <c r="L717" s="117"/>
      <c r="M717" s="101"/>
      <c r="N717" s="117"/>
    </row>
    <row r="718" spans="1:14" s="13" customFormat="1" x14ac:dyDescent="0.25">
      <c r="A718" s="104" t="s">
        <v>2250</v>
      </c>
      <c r="B718" s="105" t="s">
        <v>2251</v>
      </c>
      <c r="C718" s="101">
        <f>IFERROR(VLOOKUP(A718,'[1]Exportar Planilha'!$A$2:$B$882,2,FALSE),0)</f>
        <v>590683.84</v>
      </c>
      <c r="D718" s="117">
        <v>216745.53</v>
      </c>
      <c r="E718" s="101">
        <v>602105.72</v>
      </c>
      <c r="F718" s="117">
        <v>693685.63</v>
      </c>
      <c r="G718" s="101">
        <v>262152.12</v>
      </c>
      <c r="H718" s="117">
        <v>248607.08</v>
      </c>
      <c r="I718" s="101">
        <v>983180.28</v>
      </c>
      <c r="J718" s="117">
        <v>896740.86</v>
      </c>
      <c r="K718" s="101">
        <f>IFERROR(VLOOKUP($A718,'SQL Results'!$A:$B,2,0),0)</f>
        <v>897582.02</v>
      </c>
      <c r="L718" s="117"/>
      <c r="M718" s="101"/>
      <c r="N718" s="117"/>
    </row>
    <row r="719" spans="1:14" s="13" customFormat="1" x14ac:dyDescent="0.25">
      <c r="A719" s="104" t="s">
        <v>2252</v>
      </c>
      <c r="B719" s="105" t="s">
        <v>2253</v>
      </c>
      <c r="C719" s="101">
        <f>IFERROR(VLOOKUP(A719,'[1]Exportar Planilha'!$A$2:$B$882,2,FALSE),0)</f>
        <v>198391.23</v>
      </c>
      <c r="D719" s="117">
        <v>170355.56</v>
      </c>
      <c r="E719" s="101">
        <v>175576.2</v>
      </c>
      <c r="F719" s="117">
        <v>240848.69</v>
      </c>
      <c r="G719" s="101">
        <v>177525.65</v>
      </c>
      <c r="H719" s="117">
        <v>214570</v>
      </c>
      <c r="I719" s="101">
        <v>212098.82</v>
      </c>
      <c r="J719" s="117">
        <v>207828.7</v>
      </c>
      <c r="K719" s="101">
        <f>IFERROR(VLOOKUP($A719,'SQL Results'!$A:$B,2,0),0)</f>
        <v>218264.24</v>
      </c>
      <c r="L719" s="117"/>
      <c r="M719" s="101"/>
      <c r="N719" s="117"/>
    </row>
    <row r="720" spans="1:14" s="13" customFormat="1" ht="30" x14ac:dyDescent="0.25">
      <c r="A720" s="104" t="s">
        <v>2254</v>
      </c>
      <c r="B720" s="105" t="s">
        <v>2255</v>
      </c>
      <c r="C720" s="101">
        <f>IFERROR(VLOOKUP(A720,'[1]Exportar Planilha'!$A$2:$B$882,2,FALSE),0)</f>
        <v>17578.27</v>
      </c>
      <c r="D720" s="117">
        <v>6648.56</v>
      </c>
      <c r="E720" s="101">
        <v>10242.870000000001</v>
      </c>
      <c r="F720" s="117">
        <v>46320.57</v>
      </c>
      <c r="G720" s="101">
        <v>31427.8</v>
      </c>
      <c r="H720" s="117">
        <v>42439.58</v>
      </c>
      <c r="I720" s="101">
        <v>37421.39</v>
      </c>
      <c r="J720" s="117">
        <v>17433.98</v>
      </c>
      <c r="K720" s="101">
        <f>IFERROR(VLOOKUP($A720,'SQL Results'!$A:$B,2,0),0)</f>
        <v>28535.49</v>
      </c>
      <c r="L720" s="117"/>
      <c r="M720" s="101"/>
      <c r="N720" s="117"/>
    </row>
    <row r="721" spans="1:14" s="13" customFormat="1" ht="30" x14ac:dyDescent="0.25">
      <c r="A721" s="104" t="s">
        <v>2258</v>
      </c>
      <c r="B721" s="105" t="s">
        <v>2259</v>
      </c>
      <c r="C721" s="101">
        <f>IFERROR(VLOOKUP(A721,'[1]Exportar Planilha'!$A$2:$B$882,2,FALSE),0)</f>
        <v>123967.28</v>
      </c>
      <c r="D721" s="117">
        <v>55636.42</v>
      </c>
      <c r="E721" s="101">
        <v>124615.51</v>
      </c>
      <c r="F721" s="117">
        <v>96813.98</v>
      </c>
      <c r="G721" s="101">
        <v>113305.08</v>
      </c>
      <c r="H721" s="117">
        <v>102279.32</v>
      </c>
      <c r="I721" s="101">
        <v>134326.04</v>
      </c>
      <c r="J721" s="117">
        <v>264679.42</v>
      </c>
      <c r="K721" s="101">
        <f>IFERROR(VLOOKUP($A721,'SQL Results'!$A:$B,2,0),0)</f>
        <v>189883.38</v>
      </c>
      <c r="L721" s="117"/>
      <c r="M721" s="101"/>
      <c r="N721" s="117"/>
    </row>
    <row r="722" spans="1:14" s="13" customFormat="1" x14ac:dyDescent="0.25">
      <c r="A722" s="104" t="s">
        <v>2260</v>
      </c>
      <c r="B722" s="105" t="s">
        <v>2261</v>
      </c>
      <c r="C722" s="101">
        <f>IFERROR(VLOOKUP(A722,'[1]Exportar Planilha'!$A$2:$B$882,2,FALSE),0)</f>
        <v>167.16</v>
      </c>
      <c r="D722" s="117">
        <v>185.38</v>
      </c>
      <c r="E722" s="101">
        <v>166.13</v>
      </c>
      <c r="F722" s="117">
        <v>314.11</v>
      </c>
      <c r="G722" s="101">
        <v>97.21</v>
      </c>
      <c r="H722" s="117">
        <v>639.22</v>
      </c>
      <c r="I722" s="101">
        <v>266.39</v>
      </c>
      <c r="J722" s="117">
        <v>802.07</v>
      </c>
      <c r="K722" s="101">
        <f>IFERROR(VLOOKUP($A722,'SQL Results'!$A:$B,2,0),0)</f>
        <v>78.400000000000006</v>
      </c>
      <c r="L722" s="117"/>
      <c r="M722" s="101"/>
      <c r="N722" s="117"/>
    </row>
    <row r="723" spans="1:14" s="13" customFormat="1" x14ac:dyDescent="0.25">
      <c r="A723" s="104" t="s">
        <v>2262</v>
      </c>
      <c r="B723" s="105" t="s">
        <v>2263</v>
      </c>
      <c r="C723" s="101">
        <f>IFERROR(VLOOKUP(A723,'[1]Exportar Planilha'!$A$2:$B$882,2,FALSE),0)</f>
        <v>0</v>
      </c>
      <c r="D723" s="117">
        <v>0</v>
      </c>
      <c r="E723" s="101">
        <v>0</v>
      </c>
      <c r="F723" s="117">
        <v>0</v>
      </c>
      <c r="G723" s="101">
        <v>0</v>
      </c>
      <c r="H723" s="117">
        <v>0</v>
      </c>
      <c r="I723" s="101">
        <v>0</v>
      </c>
      <c r="J723" s="117">
        <v>0</v>
      </c>
      <c r="K723" s="101">
        <f>IFERROR(VLOOKUP($A723,'SQL Results'!$A:$B,2,0),0)</f>
        <v>0</v>
      </c>
      <c r="L723" s="117"/>
      <c r="M723" s="101"/>
      <c r="N723" s="117"/>
    </row>
    <row r="724" spans="1:14" s="13" customFormat="1" x14ac:dyDescent="0.25">
      <c r="A724" s="104" t="s">
        <v>2266</v>
      </c>
      <c r="B724" s="105" t="s">
        <v>2267</v>
      </c>
      <c r="C724" s="101">
        <f>IFERROR(VLOOKUP(A724,'[1]Exportar Planilha'!$A$2:$B$882,2,FALSE),0)</f>
        <v>2898469.85</v>
      </c>
      <c r="D724" s="117">
        <v>2559533.29</v>
      </c>
      <c r="E724" s="101">
        <v>2316879.21</v>
      </c>
      <c r="F724" s="117">
        <v>2470303.88</v>
      </c>
      <c r="G724" s="101">
        <v>2221169.09</v>
      </c>
      <c r="H724" s="117">
        <v>2526064.89</v>
      </c>
      <c r="I724" s="101">
        <v>2636741.35</v>
      </c>
      <c r="J724" s="117">
        <v>2447266.25</v>
      </c>
      <c r="K724" s="101">
        <f>IFERROR(VLOOKUP($A724,'SQL Results'!$A:$B,2,0),0)</f>
        <v>2785320.4</v>
      </c>
      <c r="L724" s="117"/>
      <c r="M724" s="101"/>
      <c r="N724" s="117"/>
    </row>
    <row r="725" spans="1:14" s="13" customFormat="1" x14ac:dyDescent="0.25">
      <c r="A725" s="104" t="s">
        <v>2268</v>
      </c>
      <c r="B725" s="105" t="s">
        <v>2269</v>
      </c>
      <c r="C725" s="101">
        <f>IFERROR(VLOOKUP(A725,'[1]Exportar Planilha'!$A$2:$B$882,2,FALSE),0)</f>
        <v>351059.82</v>
      </c>
      <c r="D725" s="117">
        <v>2.68</v>
      </c>
      <c r="E725" s="101">
        <v>0</v>
      </c>
      <c r="F725" s="117">
        <v>5879.14</v>
      </c>
      <c r="G725" s="101">
        <v>6146.01</v>
      </c>
      <c r="H725" s="117">
        <v>22282.5</v>
      </c>
      <c r="I725" s="101">
        <v>50886.2</v>
      </c>
      <c r="J725" s="117">
        <v>42736.36</v>
      </c>
      <c r="K725" s="101">
        <f>IFERROR(VLOOKUP($A725,'SQL Results'!$A:$B,2,0),0)</f>
        <v>65979.58</v>
      </c>
      <c r="L725" s="117"/>
      <c r="M725" s="101"/>
      <c r="N725" s="117"/>
    </row>
    <row r="726" spans="1:14" s="13" customFormat="1" x14ac:dyDescent="0.25">
      <c r="A726" s="104" t="s">
        <v>2270</v>
      </c>
      <c r="B726" s="105" t="s">
        <v>2271</v>
      </c>
      <c r="C726" s="101">
        <f>IFERROR(VLOOKUP(A726,'[1]Exportar Planilha'!$A$2:$B$882,2,FALSE),0)</f>
        <v>75813.73</v>
      </c>
      <c r="D726" s="117">
        <v>34668.76</v>
      </c>
      <c r="E726" s="101">
        <v>48378.03</v>
      </c>
      <c r="F726" s="117">
        <v>71344.490000000005</v>
      </c>
      <c r="G726" s="101">
        <v>45754.53</v>
      </c>
      <c r="H726" s="117">
        <v>38007.06</v>
      </c>
      <c r="I726" s="101">
        <v>51839.26</v>
      </c>
      <c r="J726" s="117">
        <v>60143.839999999997</v>
      </c>
      <c r="K726" s="101">
        <f>IFERROR(VLOOKUP($A726,'SQL Results'!$A:$B,2,0),0)</f>
        <v>46854.33</v>
      </c>
      <c r="L726" s="117"/>
      <c r="M726" s="101"/>
      <c r="N726" s="117"/>
    </row>
    <row r="727" spans="1:14" s="13" customFormat="1" x14ac:dyDescent="0.25">
      <c r="A727" s="104" t="s">
        <v>2272</v>
      </c>
      <c r="B727" s="105" t="s">
        <v>2273</v>
      </c>
      <c r="C727" s="101">
        <f>IFERROR(VLOOKUP(A727,'[1]Exportar Planilha'!$A$2:$B$882,2,FALSE),0)</f>
        <v>0</v>
      </c>
      <c r="D727" s="117">
        <v>142.56</v>
      </c>
      <c r="E727" s="101">
        <v>39.06</v>
      </c>
      <c r="F727" s="117">
        <v>266.12</v>
      </c>
      <c r="G727" s="101">
        <v>198</v>
      </c>
      <c r="H727" s="117">
        <v>655.6</v>
      </c>
      <c r="I727" s="101">
        <v>1679.1</v>
      </c>
      <c r="J727" s="117">
        <v>1435.72</v>
      </c>
      <c r="K727" s="101">
        <f>IFERROR(VLOOKUP($A727,'SQL Results'!$A:$B,2,0),0)</f>
        <v>2129.92</v>
      </c>
      <c r="L727" s="117"/>
      <c r="M727" s="101"/>
      <c r="N727" s="117"/>
    </row>
    <row r="728" spans="1:14" s="13" customFormat="1" x14ac:dyDescent="0.25">
      <c r="A728" s="104" t="s">
        <v>2276</v>
      </c>
      <c r="B728" s="105" t="s">
        <v>2277</v>
      </c>
      <c r="C728" s="101">
        <f>IFERROR(VLOOKUP(A728,'[1]Exportar Planilha'!$A$2:$B$882,2,FALSE),0)</f>
        <v>24528.2</v>
      </c>
      <c r="D728" s="117">
        <v>25011.42</v>
      </c>
      <c r="E728" s="101">
        <v>23687.279999999999</v>
      </c>
      <c r="F728" s="117">
        <v>20351.669999999998</v>
      </c>
      <c r="G728" s="101">
        <v>19005.060000000001</v>
      </c>
      <c r="H728" s="117">
        <v>18665.689999999999</v>
      </c>
      <c r="I728" s="101">
        <v>17818.05</v>
      </c>
      <c r="J728" s="117">
        <v>13063.85</v>
      </c>
      <c r="K728" s="101">
        <f>IFERROR(VLOOKUP($A728,'SQL Results'!$A:$B,2,0),0)</f>
        <v>11822.55</v>
      </c>
      <c r="L728" s="117"/>
      <c r="M728" s="101"/>
      <c r="N728" s="117"/>
    </row>
    <row r="729" spans="1:14" s="13" customFormat="1" x14ac:dyDescent="0.25">
      <c r="A729" s="104" t="s">
        <v>2278</v>
      </c>
      <c r="B729" s="105" t="s">
        <v>2279</v>
      </c>
      <c r="C729" s="101">
        <f>IFERROR(VLOOKUP(A729,'[1]Exportar Planilha'!$A$2:$B$882,2,FALSE),0)</f>
        <v>13767804.93</v>
      </c>
      <c r="D729" s="117">
        <v>12123225.73</v>
      </c>
      <c r="E729" s="101">
        <v>12520030.76</v>
      </c>
      <c r="F729" s="117">
        <v>12604517.300000001</v>
      </c>
      <c r="G729" s="101">
        <v>10689494.029999999</v>
      </c>
      <c r="H729" s="117">
        <v>10655488.970000001</v>
      </c>
      <c r="I729" s="101">
        <v>11222960.77</v>
      </c>
      <c r="J729" s="117">
        <v>10337401.41</v>
      </c>
      <c r="K729" s="101">
        <f>IFERROR(VLOOKUP($A729,'SQL Results'!$A:$B,2,0),0)</f>
        <v>11069259.550000001</v>
      </c>
      <c r="L729" s="117"/>
      <c r="M729" s="101"/>
      <c r="N729" s="117"/>
    </row>
    <row r="730" spans="1:14" s="13" customFormat="1" ht="30" x14ac:dyDescent="0.25">
      <c r="A730" s="104" t="s">
        <v>2280</v>
      </c>
      <c r="B730" s="105" t="s">
        <v>2281</v>
      </c>
      <c r="C730" s="101">
        <f>IFERROR(VLOOKUP(A730,'[1]Exportar Planilha'!$A$2:$B$882,2,FALSE),0)</f>
        <v>350478.86</v>
      </c>
      <c r="D730" s="117">
        <v>182991.29</v>
      </c>
      <c r="E730" s="101">
        <v>268608.63</v>
      </c>
      <c r="F730" s="117">
        <v>663857.59</v>
      </c>
      <c r="G730" s="101">
        <v>239379.7</v>
      </c>
      <c r="H730" s="117">
        <v>240400.2</v>
      </c>
      <c r="I730" s="101">
        <v>236737.87</v>
      </c>
      <c r="J730" s="117">
        <v>182036.42</v>
      </c>
      <c r="K730" s="101">
        <f>IFERROR(VLOOKUP($A730,'SQL Results'!$A:$B,2,0),0)</f>
        <v>513279.63</v>
      </c>
      <c r="L730" s="117"/>
      <c r="M730" s="101"/>
      <c r="N730" s="117"/>
    </row>
    <row r="731" spans="1:14" s="13" customFormat="1" x14ac:dyDescent="0.25">
      <c r="A731" s="104" t="s">
        <v>2282</v>
      </c>
      <c r="B731" s="105" t="s">
        <v>2283</v>
      </c>
      <c r="C731" s="101">
        <f>IFERROR(VLOOKUP(A731,'[1]Exportar Planilha'!$A$2:$B$882,2,FALSE),0)</f>
        <v>843559.51</v>
      </c>
      <c r="D731" s="117">
        <v>412529.82</v>
      </c>
      <c r="E731" s="101">
        <v>401747.27</v>
      </c>
      <c r="F731" s="117">
        <v>422164.35</v>
      </c>
      <c r="G731" s="101">
        <v>487297.29</v>
      </c>
      <c r="H731" s="117">
        <v>543956.36</v>
      </c>
      <c r="I731" s="101">
        <v>887434.42</v>
      </c>
      <c r="J731" s="117">
        <v>753354.47</v>
      </c>
      <c r="K731" s="101">
        <f>IFERROR(VLOOKUP($A731,'SQL Results'!$A:$B,2,0),0)</f>
        <v>877007.34</v>
      </c>
      <c r="L731" s="117"/>
      <c r="M731" s="101"/>
      <c r="N731" s="117"/>
    </row>
    <row r="732" spans="1:14" s="13" customFormat="1" x14ac:dyDescent="0.25">
      <c r="A732" s="104" t="s">
        <v>2286</v>
      </c>
      <c r="B732" s="105" t="s">
        <v>2287</v>
      </c>
      <c r="C732" s="101">
        <f>IFERROR(VLOOKUP(A732,'[1]Exportar Planilha'!$A$2:$B$882,2,FALSE),0)</f>
        <v>0</v>
      </c>
      <c r="D732" s="117">
        <v>0</v>
      </c>
      <c r="E732" s="101">
        <v>0</v>
      </c>
      <c r="F732" s="117">
        <v>0</v>
      </c>
      <c r="G732" s="101">
        <v>0</v>
      </c>
      <c r="H732" s="117">
        <v>0</v>
      </c>
      <c r="I732" s="101">
        <v>0</v>
      </c>
      <c r="J732" s="117">
        <v>0</v>
      </c>
      <c r="K732" s="101">
        <f>IFERROR(VLOOKUP($A732,'SQL Results'!$A:$B,2,0),0)</f>
        <v>0</v>
      </c>
      <c r="L732" s="117"/>
      <c r="M732" s="101"/>
      <c r="N732" s="117"/>
    </row>
    <row r="733" spans="1:14" s="13" customFormat="1" x14ac:dyDescent="0.25">
      <c r="A733" s="104" t="s">
        <v>2288</v>
      </c>
      <c r="B733" s="105" t="s">
        <v>2289</v>
      </c>
      <c r="C733" s="101">
        <f>IFERROR(VLOOKUP(A733,'[1]Exportar Planilha'!$A$2:$B$882,2,FALSE),0)</f>
        <v>5147333.22</v>
      </c>
      <c r="D733" s="117">
        <v>5025349.32</v>
      </c>
      <c r="E733" s="101">
        <v>4755570.2300000004</v>
      </c>
      <c r="F733" s="117">
        <v>5633572.21</v>
      </c>
      <c r="G733" s="101">
        <v>4126572.49</v>
      </c>
      <c r="H733" s="117">
        <v>5083875.46</v>
      </c>
      <c r="I733" s="101">
        <v>4780112.92</v>
      </c>
      <c r="J733" s="117">
        <v>4654993.29</v>
      </c>
      <c r="K733" s="101">
        <f>IFERROR(VLOOKUP($A733,'SQL Results'!$A:$B,2,0),0)</f>
        <v>5225381.54</v>
      </c>
      <c r="L733" s="117"/>
      <c r="M733" s="101"/>
      <c r="N733" s="117"/>
    </row>
    <row r="734" spans="1:14" s="13" customFormat="1" x14ac:dyDescent="0.25">
      <c r="A734" s="104" t="s">
        <v>2292</v>
      </c>
      <c r="B734" s="105" t="s">
        <v>2293</v>
      </c>
      <c r="C734" s="101">
        <f>IFERROR(VLOOKUP(A734,'[1]Exportar Planilha'!$A$2:$B$882,2,FALSE),0)</f>
        <v>263904.05</v>
      </c>
      <c r="D734" s="117">
        <v>276773.51</v>
      </c>
      <c r="E734" s="101">
        <v>258368.64000000001</v>
      </c>
      <c r="F734" s="117">
        <v>276287.12</v>
      </c>
      <c r="G734" s="101">
        <v>297176.8</v>
      </c>
      <c r="H734" s="117">
        <v>437690.97</v>
      </c>
      <c r="I734" s="101">
        <v>359404.45</v>
      </c>
      <c r="J734" s="117">
        <v>247207.02</v>
      </c>
      <c r="K734" s="101">
        <f>IFERROR(VLOOKUP($A734,'SQL Results'!$A:$B,2,0),0)</f>
        <v>271339.75</v>
      </c>
      <c r="L734" s="117"/>
      <c r="M734" s="101"/>
      <c r="N734" s="117"/>
    </row>
    <row r="735" spans="1:14" s="13" customFormat="1" x14ac:dyDescent="0.25">
      <c r="A735" s="104" t="s">
        <v>2294</v>
      </c>
      <c r="B735" s="105" t="s">
        <v>2295</v>
      </c>
      <c r="C735" s="101">
        <f>IFERROR(VLOOKUP(A735,'[1]Exportar Planilha'!$A$2:$B$882,2,FALSE),0)</f>
        <v>0</v>
      </c>
      <c r="D735" s="117">
        <v>0</v>
      </c>
      <c r="E735" s="101">
        <v>0</v>
      </c>
      <c r="F735" s="117">
        <v>0</v>
      </c>
      <c r="G735" s="101">
        <v>0</v>
      </c>
      <c r="H735" s="117">
        <v>0</v>
      </c>
      <c r="I735" s="101">
        <v>0</v>
      </c>
      <c r="J735" s="117">
        <v>0</v>
      </c>
      <c r="K735" s="101">
        <f>IFERROR(VLOOKUP($A735,'SQL Results'!$A:$B,2,0),0)</f>
        <v>0</v>
      </c>
      <c r="L735" s="117"/>
      <c r="M735" s="101"/>
      <c r="N735" s="117"/>
    </row>
    <row r="736" spans="1:14" s="13" customFormat="1" x14ac:dyDescent="0.25">
      <c r="A736" s="104" t="s">
        <v>2296</v>
      </c>
      <c r="B736" s="105" t="s">
        <v>2297</v>
      </c>
      <c r="C736" s="101">
        <f>IFERROR(VLOOKUP(A736,'[1]Exportar Planilha'!$A$2:$B$882,2,FALSE),0)</f>
        <v>2058.29</v>
      </c>
      <c r="D736" s="117">
        <v>723.34</v>
      </c>
      <c r="E736" s="101">
        <v>618.27</v>
      </c>
      <c r="F736" s="117">
        <v>1418.19</v>
      </c>
      <c r="G736" s="101">
        <v>2834.13</v>
      </c>
      <c r="H736" s="117">
        <v>1528.81</v>
      </c>
      <c r="I736" s="101">
        <v>1500.72</v>
      </c>
      <c r="J736" s="117">
        <v>1233.6300000000001</v>
      </c>
      <c r="K736" s="101">
        <f>IFERROR(VLOOKUP($A736,'SQL Results'!$A:$B,2,0),0)</f>
        <v>7024.93</v>
      </c>
      <c r="L736" s="117"/>
      <c r="M736" s="101"/>
      <c r="N736" s="117"/>
    </row>
    <row r="737" spans="1:14" s="13" customFormat="1" x14ac:dyDescent="0.25">
      <c r="A737" s="104" t="s">
        <v>2298</v>
      </c>
      <c r="B737" s="105" t="s">
        <v>2299</v>
      </c>
      <c r="C737" s="101">
        <f>IFERROR(VLOOKUP(A737,'[1]Exportar Planilha'!$A$2:$B$882,2,FALSE),0)</f>
        <v>2899570.35</v>
      </c>
      <c r="D737" s="117">
        <v>2969242.58</v>
      </c>
      <c r="E737" s="101">
        <v>3774940.12</v>
      </c>
      <c r="F737" s="117">
        <v>3585966.11</v>
      </c>
      <c r="G737" s="101">
        <v>2746418.18</v>
      </c>
      <c r="H737" s="117">
        <v>2006785.36</v>
      </c>
      <c r="I737" s="101">
        <v>2281134.87</v>
      </c>
      <c r="J737" s="117">
        <v>2192882.17</v>
      </c>
      <c r="K737" s="101">
        <f>IFERROR(VLOOKUP($A737,'SQL Results'!$A:$B,2,0),0)</f>
        <v>2324275.91</v>
      </c>
      <c r="L737" s="117"/>
      <c r="M737" s="101"/>
      <c r="N737" s="117"/>
    </row>
    <row r="738" spans="1:14" s="13" customFormat="1" x14ac:dyDescent="0.25">
      <c r="A738" s="104" t="s">
        <v>2300</v>
      </c>
      <c r="B738" s="105" t="s">
        <v>2301</v>
      </c>
      <c r="C738" s="101">
        <f>IFERROR(VLOOKUP(A738,'[1]Exportar Planilha'!$A$2:$B$882,2,FALSE),0)</f>
        <v>314437.32</v>
      </c>
      <c r="D738" s="117">
        <v>142303.93</v>
      </c>
      <c r="E738" s="101">
        <v>129248.57</v>
      </c>
      <c r="F738" s="117">
        <v>146345.07999999999</v>
      </c>
      <c r="G738" s="101">
        <v>196952.97</v>
      </c>
      <c r="H738" s="117">
        <v>141915.16</v>
      </c>
      <c r="I738" s="101">
        <v>186049.97</v>
      </c>
      <c r="J738" s="117">
        <v>103266.4</v>
      </c>
      <c r="K738" s="101">
        <f>IFERROR(VLOOKUP($A738,'SQL Results'!$A:$B,2,0),0)</f>
        <v>159850.38</v>
      </c>
      <c r="L738" s="117"/>
      <c r="M738" s="101"/>
      <c r="N738" s="117"/>
    </row>
    <row r="739" spans="1:14" s="13" customFormat="1" x14ac:dyDescent="0.25">
      <c r="A739" s="104" t="s">
        <v>2302</v>
      </c>
      <c r="B739" s="105" t="s">
        <v>2303</v>
      </c>
      <c r="C739" s="101">
        <f>IFERROR(VLOOKUP(A739,'[1]Exportar Planilha'!$A$2:$B$882,2,FALSE),0)</f>
        <v>1043928.05</v>
      </c>
      <c r="D739" s="117">
        <v>1100400.3600000001</v>
      </c>
      <c r="E739" s="101">
        <v>1125734.7</v>
      </c>
      <c r="F739" s="117">
        <v>1087360.53</v>
      </c>
      <c r="G739" s="101">
        <v>619331.38</v>
      </c>
      <c r="H739" s="117">
        <v>573528</v>
      </c>
      <c r="I739" s="101">
        <v>615257.94999999995</v>
      </c>
      <c r="J739" s="117">
        <v>562247.87</v>
      </c>
      <c r="K739" s="101">
        <f>IFERROR(VLOOKUP($A739,'SQL Results'!$A:$B,2,0),0)</f>
        <v>857679.61</v>
      </c>
      <c r="L739" s="117"/>
      <c r="M739" s="101"/>
      <c r="N739" s="117"/>
    </row>
    <row r="740" spans="1:14" s="13" customFormat="1" x14ac:dyDescent="0.25">
      <c r="A740" s="104" t="s">
        <v>2304</v>
      </c>
      <c r="B740" s="105" t="s">
        <v>2305</v>
      </c>
      <c r="C740" s="101">
        <f>IFERROR(VLOOKUP(A740,'[1]Exportar Planilha'!$A$2:$B$882,2,FALSE),0)</f>
        <v>381084.4</v>
      </c>
      <c r="D740" s="117">
        <v>456825.59</v>
      </c>
      <c r="E740" s="101">
        <v>1037430.83</v>
      </c>
      <c r="F740" s="117">
        <v>1177398.72</v>
      </c>
      <c r="G740" s="101">
        <v>803404.91</v>
      </c>
      <c r="H740" s="117">
        <v>322308.76</v>
      </c>
      <c r="I740" s="101">
        <v>481186.54</v>
      </c>
      <c r="J740" s="117">
        <v>481397.37</v>
      </c>
      <c r="K740" s="101">
        <f>IFERROR(VLOOKUP($A740,'SQL Results'!$A:$B,2,0),0)</f>
        <v>554274.93999999994</v>
      </c>
      <c r="L740" s="117"/>
      <c r="M740" s="101"/>
      <c r="N740" s="117"/>
    </row>
    <row r="741" spans="1:14" s="13" customFormat="1" ht="30" x14ac:dyDescent="0.25">
      <c r="A741" s="104" t="s">
        <v>2306</v>
      </c>
      <c r="B741" s="105" t="s">
        <v>2307</v>
      </c>
      <c r="C741" s="101">
        <f>IFERROR(VLOOKUP(A741,'[1]Exportar Planilha'!$A$2:$B$882,2,FALSE),0)</f>
        <v>2886549.85</v>
      </c>
      <c r="D741" s="117">
        <v>2699619.87</v>
      </c>
      <c r="E741" s="101">
        <v>2798966.62</v>
      </c>
      <c r="F741" s="117">
        <v>2942506.07</v>
      </c>
      <c r="G741" s="101">
        <v>2829645.29</v>
      </c>
      <c r="H741" s="117">
        <v>2419408.6800000002</v>
      </c>
      <c r="I741" s="101">
        <v>3133458.06</v>
      </c>
      <c r="J741" s="117">
        <v>2043112.99</v>
      </c>
      <c r="K741" s="101">
        <f>IFERROR(VLOOKUP($A741,'SQL Results'!$A:$B,2,0),0)</f>
        <v>1948391.29</v>
      </c>
      <c r="L741" s="117"/>
      <c r="M741" s="101"/>
      <c r="N741" s="117"/>
    </row>
    <row r="742" spans="1:14" s="13" customFormat="1" x14ac:dyDescent="0.25">
      <c r="A742" s="104" t="s">
        <v>2310</v>
      </c>
      <c r="B742" s="105" t="s">
        <v>2309</v>
      </c>
      <c r="C742" s="101">
        <f>IFERROR(VLOOKUP(A742,'[1]Exportar Planilha'!$A$2:$B$882,2,FALSE),0)</f>
        <v>14890852.449999999</v>
      </c>
      <c r="D742" s="117">
        <v>10026050.09</v>
      </c>
      <c r="E742" s="101">
        <v>10036612.98</v>
      </c>
      <c r="F742" s="117">
        <v>12869430.560000001</v>
      </c>
      <c r="G742" s="101">
        <v>11057766.18</v>
      </c>
      <c r="H742" s="117">
        <v>14241386.91</v>
      </c>
      <c r="I742" s="101">
        <v>14542308.029999999</v>
      </c>
      <c r="J742" s="117">
        <v>14781568.109999999</v>
      </c>
      <c r="K742" s="101">
        <f>IFERROR(VLOOKUP($A742,'SQL Results'!$A:$B,2,0),0)</f>
        <v>15925572.27</v>
      </c>
      <c r="L742" s="117"/>
      <c r="M742" s="101"/>
      <c r="N742" s="117"/>
    </row>
    <row r="743" spans="1:14" s="13" customFormat="1" ht="30" x14ac:dyDescent="0.25">
      <c r="A743" s="104" t="s">
        <v>2311</v>
      </c>
      <c r="B743" s="105" t="s">
        <v>2312</v>
      </c>
      <c r="C743" s="101">
        <f>IFERROR(VLOOKUP(A743,'[1]Exportar Planilha'!$A$2:$B$882,2,FALSE),0)</f>
        <v>1101175.98</v>
      </c>
      <c r="D743" s="117">
        <v>644138.30000000005</v>
      </c>
      <c r="E743" s="101">
        <v>666125.18999999994</v>
      </c>
      <c r="F743" s="117">
        <v>598654.88</v>
      </c>
      <c r="G743" s="101">
        <v>517620.54</v>
      </c>
      <c r="H743" s="117">
        <v>816495.73</v>
      </c>
      <c r="I743" s="101">
        <v>737231.91</v>
      </c>
      <c r="J743" s="117">
        <v>580281.03</v>
      </c>
      <c r="K743" s="101">
        <f>IFERROR(VLOOKUP($A743,'SQL Results'!$A:$B,2,0),0)</f>
        <v>769229.98</v>
      </c>
      <c r="L743" s="117"/>
      <c r="M743" s="101"/>
      <c r="N743" s="117"/>
    </row>
    <row r="744" spans="1:14" s="13" customFormat="1" x14ac:dyDescent="0.25">
      <c r="A744" s="104" t="s">
        <v>2316</v>
      </c>
      <c r="B744" s="105" t="s">
        <v>2317</v>
      </c>
      <c r="C744" s="101">
        <f>IFERROR(VLOOKUP(A744,'[1]Exportar Planilha'!$A$2:$B$882,2,FALSE),0)</f>
        <v>62469.71</v>
      </c>
      <c r="D744" s="117">
        <v>102081.8</v>
      </c>
      <c r="E744" s="101">
        <v>88449.05</v>
      </c>
      <c r="F744" s="117">
        <v>98929.05</v>
      </c>
      <c r="G744" s="101">
        <v>104676.68</v>
      </c>
      <c r="H744" s="117">
        <v>112849.23</v>
      </c>
      <c r="I744" s="101">
        <v>107739.19</v>
      </c>
      <c r="J744" s="117">
        <v>96646.58</v>
      </c>
      <c r="K744" s="101">
        <f>IFERROR(VLOOKUP($A744,'SQL Results'!$A:$B,2,0),0)</f>
        <v>92809.53</v>
      </c>
      <c r="L744" s="117"/>
      <c r="M744" s="101"/>
      <c r="N744" s="117"/>
    </row>
    <row r="745" spans="1:14" s="13" customFormat="1" x14ac:dyDescent="0.25">
      <c r="A745" s="104" t="s">
        <v>2318</v>
      </c>
      <c r="B745" s="105" t="s">
        <v>2319</v>
      </c>
      <c r="C745" s="101">
        <f>IFERROR(VLOOKUP(A745,'[1]Exportar Planilha'!$A$2:$B$882,2,FALSE),0)</f>
        <v>9035.25</v>
      </c>
      <c r="D745" s="117">
        <v>1654.77</v>
      </c>
      <c r="E745" s="101">
        <v>1506.71</v>
      </c>
      <c r="F745" s="117">
        <v>5973.77</v>
      </c>
      <c r="G745" s="101">
        <v>1368.41</v>
      </c>
      <c r="H745" s="117">
        <v>2989.28</v>
      </c>
      <c r="I745" s="101">
        <v>1530.53</v>
      </c>
      <c r="J745" s="117">
        <v>3354.78</v>
      </c>
      <c r="K745" s="101">
        <f>IFERROR(VLOOKUP($A745,'SQL Results'!$A:$B,2,0),0)</f>
        <v>1762.68</v>
      </c>
      <c r="L745" s="117"/>
      <c r="M745" s="101"/>
      <c r="N745" s="117"/>
    </row>
    <row r="746" spans="1:14" s="13" customFormat="1" x14ac:dyDescent="0.25">
      <c r="A746" s="104" t="s">
        <v>2320</v>
      </c>
      <c r="B746" s="105" t="s">
        <v>2321</v>
      </c>
      <c r="C746" s="101">
        <f>IFERROR(VLOOKUP(A746,'[1]Exportar Planilha'!$A$2:$B$882,2,FALSE),0)</f>
        <v>486250.77</v>
      </c>
      <c r="D746" s="117">
        <v>250767.91</v>
      </c>
      <c r="E746" s="101">
        <v>226053.24</v>
      </c>
      <c r="F746" s="117">
        <v>485607.42</v>
      </c>
      <c r="G746" s="101">
        <v>602586.55000000005</v>
      </c>
      <c r="H746" s="117">
        <v>609008.43000000005</v>
      </c>
      <c r="I746" s="101">
        <v>362231.61</v>
      </c>
      <c r="J746" s="117">
        <v>885967.18</v>
      </c>
      <c r="K746" s="101">
        <f>IFERROR(VLOOKUP($A746,'SQL Results'!$A:$B,2,0),0)</f>
        <v>678217.21</v>
      </c>
      <c r="L746" s="117"/>
      <c r="M746" s="101"/>
      <c r="N746" s="117"/>
    </row>
    <row r="747" spans="1:14" s="13" customFormat="1" ht="30" x14ac:dyDescent="0.25">
      <c r="A747" s="104" t="s">
        <v>2324</v>
      </c>
      <c r="B747" s="105" t="s">
        <v>2325</v>
      </c>
      <c r="C747" s="101">
        <f>IFERROR(VLOOKUP(A747,'[1]Exportar Planilha'!$A$2:$B$882,2,FALSE),0)</f>
        <v>894447.98</v>
      </c>
      <c r="D747" s="117">
        <v>534051.73</v>
      </c>
      <c r="E747" s="101">
        <v>411415.93</v>
      </c>
      <c r="F747" s="117">
        <v>430689.24</v>
      </c>
      <c r="G747" s="101">
        <v>519162.04</v>
      </c>
      <c r="H747" s="117">
        <v>662161.30000000005</v>
      </c>
      <c r="I747" s="101">
        <v>407294.94</v>
      </c>
      <c r="J747" s="117">
        <v>674049.6</v>
      </c>
      <c r="K747" s="101">
        <f>IFERROR(VLOOKUP($A747,'SQL Results'!$A:$B,2,0),0)</f>
        <v>921785.23</v>
      </c>
      <c r="L747" s="117"/>
      <c r="M747" s="101"/>
      <c r="N747" s="117"/>
    </row>
    <row r="748" spans="1:14" s="13" customFormat="1" ht="30" x14ac:dyDescent="0.25">
      <c r="A748" s="104" t="s">
        <v>2326</v>
      </c>
      <c r="B748" s="105" t="s">
        <v>2327</v>
      </c>
      <c r="C748" s="101">
        <f>IFERROR(VLOOKUP(A748,'[1]Exportar Planilha'!$A$2:$B$882,2,FALSE),0)</f>
        <v>66536.09</v>
      </c>
      <c r="D748" s="117">
        <v>85083.26</v>
      </c>
      <c r="E748" s="101">
        <v>71141.740000000005</v>
      </c>
      <c r="F748" s="117">
        <v>97546.78</v>
      </c>
      <c r="G748" s="101">
        <v>86716.1</v>
      </c>
      <c r="H748" s="117">
        <v>98092.27</v>
      </c>
      <c r="I748" s="101">
        <v>190035.91</v>
      </c>
      <c r="J748" s="117">
        <v>113050.99</v>
      </c>
      <c r="K748" s="101">
        <f>IFERROR(VLOOKUP($A748,'SQL Results'!$A:$B,2,0),0)</f>
        <v>171730.51</v>
      </c>
      <c r="L748" s="117"/>
      <c r="M748" s="101"/>
      <c r="N748" s="117"/>
    </row>
    <row r="749" spans="1:14" s="13" customFormat="1" x14ac:dyDescent="0.25">
      <c r="A749" s="104" t="s">
        <v>2330</v>
      </c>
      <c r="B749" s="105" t="s">
        <v>2331</v>
      </c>
      <c r="C749" s="101">
        <f>IFERROR(VLOOKUP(A749,'[1]Exportar Planilha'!$A$2:$B$882,2,FALSE),0)</f>
        <v>254615.45</v>
      </c>
      <c r="D749" s="117">
        <v>186072.95</v>
      </c>
      <c r="E749" s="101">
        <v>261600.92</v>
      </c>
      <c r="F749" s="117">
        <v>302736.93</v>
      </c>
      <c r="G749" s="101">
        <v>217358.27</v>
      </c>
      <c r="H749" s="117">
        <v>254828.88</v>
      </c>
      <c r="I749" s="101">
        <v>265010.14</v>
      </c>
      <c r="J749" s="117">
        <v>262027.59</v>
      </c>
      <c r="K749" s="101">
        <f>IFERROR(VLOOKUP($A749,'SQL Results'!$A:$B,2,0),0)</f>
        <v>220424.95</v>
      </c>
      <c r="L749" s="117"/>
      <c r="M749" s="101"/>
      <c r="N749" s="117"/>
    </row>
    <row r="750" spans="1:14" s="13" customFormat="1" x14ac:dyDescent="0.25">
      <c r="A750" s="104" t="s">
        <v>2332</v>
      </c>
      <c r="B750" s="105" t="s">
        <v>2333</v>
      </c>
      <c r="C750" s="101">
        <f>IFERROR(VLOOKUP(A750,'[1]Exportar Planilha'!$A$2:$B$882,2,FALSE),0)</f>
        <v>217435.19</v>
      </c>
      <c r="D750" s="117">
        <v>196770.22</v>
      </c>
      <c r="E750" s="101">
        <v>69459.070000000007</v>
      </c>
      <c r="F750" s="117">
        <v>133112.23000000001</v>
      </c>
      <c r="G750" s="101">
        <v>71816.86</v>
      </c>
      <c r="H750" s="117">
        <v>72281.98</v>
      </c>
      <c r="I750" s="101">
        <v>62393.120000000003</v>
      </c>
      <c r="J750" s="117">
        <v>109127.8</v>
      </c>
      <c r="K750" s="101">
        <f>IFERROR(VLOOKUP($A750,'SQL Results'!$A:$B,2,0),0)</f>
        <v>163702.28</v>
      </c>
      <c r="L750" s="117"/>
      <c r="M750" s="101"/>
      <c r="N750" s="117"/>
    </row>
    <row r="751" spans="1:14" s="13" customFormat="1" x14ac:dyDescent="0.25">
      <c r="A751" s="104" t="s">
        <v>2336</v>
      </c>
      <c r="B751" s="105" t="s">
        <v>2337</v>
      </c>
      <c r="C751" s="101">
        <f>IFERROR(VLOOKUP(A751,'[1]Exportar Planilha'!$A$2:$B$882,2,FALSE),0)</f>
        <v>13605155.1</v>
      </c>
      <c r="D751" s="117">
        <v>12597526.130000001</v>
      </c>
      <c r="E751" s="101">
        <v>14476842.859999999</v>
      </c>
      <c r="F751" s="117">
        <v>17408740.879999999</v>
      </c>
      <c r="G751" s="101">
        <v>12862811.279999999</v>
      </c>
      <c r="H751" s="117">
        <v>14101136.35</v>
      </c>
      <c r="I751" s="101">
        <v>13209932.310000001</v>
      </c>
      <c r="J751" s="117">
        <v>12773096.949999999</v>
      </c>
      <c r="K751" s="101">
        <f>IFERROR(VLOOKUP($A751,'SQL Results'!$A:$B,2,0),0)</f>
        <v>14584293.4</v>
      </c>
      <c r="L751" s="117"/>
      <c r="M751" s="101"/>
      <c r="N751" s="117"/>
    </row>
    <row r="752" spans="1:14" s="13" customFormat="1" x14ac:dyDescent="0.25">
      <c r="A752" s="104" t="s">
        <v>2338</v>
      </c>
      <c r="B752" s="105" t="s">
        <v>2339</v>
      </c>
      <c r="C752" s="101">
        <f>IFERROR(VLOOKUP(A752,'[1]Exportar Planilha'!$A$2:$B$882,2,FALSE),0)</f>
        <v>363260.81</v>
      </c>
      <c r="D752" s="117">
        <v>400279.59</v>
      </c>
      <c r="E752" s="101">
        <v>356912.14</v>
      </c>
      <c r="F752" s="117">
        <v>299757.28999999998</v>
      </c>
      <c r="G752" s="101">
        <v>297464.34999999998</v>
      </c>
      <c r="H752" s="117">
        <v>392052.34</v>
      </c>
      <c r="I752" s="101">
        <v>348185.3</v>
      </c>
      <c r="J752" s="117">
        <v>386965.69</v>
      </c>
      <c r="K752" s="101">
        <f>IFERROR(VLOOKUP($A752,'SQL Results'!$A:$B,2,0),0)</f>
        <v>412258.9</v>
      </c>
      <c r="L752" s="117"/>
      <c r="M752" s="101"/>
      <c r="N752" s="117"/>
    </row>
    <row r="753" spans="1:14" s="13" customFormat="1" ht="30" x14ac:dyDescent="0.25">
      <c r="A753" s="104" t="s">
        <v>2342</v>
      </c>
      <c r="B753" s="105" t="s">
        <v>2343</v>
      </c>
      <c r="C753" s="101">
        <f>IFERROR(VLOOKUP(A753,'[1]Exportar Planilha'!$A$2:$B$882,2,FALSE),0)</f>
        <v>3177775.96</v>
      </c>
      <c r="D753" s="117">
        <v>2558674.7200000002</v>
      </c>
      <c r="E753" s="101">
        <v>2890563.39</v>
      </c>
      <c r="F753" s="117">
        <v>2991365.09</v>
      </c>
      <c r="G753" s="101">
        <v>2857634.13</v>
      </c>
      <c r="H753" s="117">
        <v>3197888.91</v>
      </c>
      <c r="I753" s="101">
        <v>3333402.14</v>
      </c>
      <c r="J753" s="117">
        <v>3430510.05</v>
      </c>
      <c r="K753" s="101">
        <f>IFERROR(VLOOKUP($A753,'SQL Results'!$A:$B,2,0),0)</f>
        <v>3806989.68</v>
      </c>
      <c r="L753" s="117"/>
      <c r="M753" s="101"/>
      <c r="N753" s="117"/>
    </row>
    <row r="754" spans="1:14" s="13" customFormat="1" x14ac:dyDescent="0.25">
      <c r="A754" s="104" t="s">
        <v>2344</v>
      </c>
      <c r="B754" s="105" t="s">
        <v>2345</v>
      </c>
      <c r="C754" s="101">
        <f>IFERROR(VLOOKUP(A754,'[1]Exportar Planilha'!$A$2:$B$882,2,FALSE),0)</f>
        <v>27336.38</v>
      </c>
      <c r="D754" s="117">
        <v>30111.439999999999</v>
      </c>
      <c r="E754" s="101">
        <v>17743.060000000001</v>
      </c>
      <c r="F754" s="117">
        <v>16170.75</v>
      </c>
      <c r="G754" s="101">
        <v>16112.03</v>
      </c>
      <c r="H754" s="117">
        <v>21154.17</v>
      </c>
      <c r="I754" s="101">
        <v>20222.080000000002</v>
      </c>
      <c r="J754" s="117">
        <v>17040.88</v>
      </c>
      <c r="K754" s="101">
        <f>IFERROR(VLOOKUP($A754,'SQL Results'!$A:$B,2,0),0)</f>
        <v>31614.06</v>
      </c>
      <c r="L754" s="117"/>
      <c r="M754" s="101"/>
      <c r="N754" s="117"/>
    </row>
    <row r="755" spans="1:14" s="13" customFormat="1" x14ac:dyDescent="0.25">
      <c r="A755" s="104" t="s">
        <v>2346</v>
      </c>
      <c r="B755" s="105" t="s">
        <v>2347</v>
      </c>
      <c r="C755" s="101">
        <f>IFERROR(VLOOKUP(A755,'[1]Exportar Planilha'!$A$2:$B$882,2,FALSE),0)</f>
        <v>54043.51</v>
      </c>
      <c r="D755" s="117">
        <v>57635.08</v>
      </c>
      <c r="E755" s="101">
        <v>68615.62</v>
      </c>
      <c r="F755" s="117">
        <v>68134.59</v>
      </c>
      <c r="G755" s="101">
        <v>70113.759999999995</v>
      </c>
      <c r="H755" s="117">
        <v>94132.31</v>
      </c>
      <c r="I755" s="101">
        <v>75943.69</v>
      </c>
      <c r="J755" s="117">
        <v>58804.22</v>
      </c>
      <c r="K755" s="101">
        <f>IFERROR(VLOOKUP($A755,'SQL Results'!$A:$B,2,0),0)</f>
        <v>68074.429999999993</v>
      </c>
      <c r="L755" s="117"/>
      <c r="M755" s="101"/>
      <c r="N755" s="117"/>
    </row>
    <row r="756" spans="1:14" s="13" customFormat="1" x14ac:dyDescent="0.25">
      <c r="A756" s="104" t="s">
        <v>2350</v>
      </c>
      <c r="B756" s="105" t="s">
        <v>2351</v>
      </c>
      <c r="C756" s="101">
        <f>IFERROR(VLOOKUP(A756,'[1]Exportar Planilha'!$A$2:$B$882,2,FALSE),0)</f>
        <v>5079473.2300000004</v>
      </c>
      <c r="D756" s="117">
        <v>4295945.99</v>
      </c>
      <c r="E756" s="101">
        <v>4733303.49</v>
      </c>
      <c r="F756" s="117">
        <v>6081403.8200000003</v>
      </c>
      <c r="G756" s="101">
        <v>5686864.3799999999</v>
      </c>
      <c r="H756" s="117">
        <v>5991343.9400000004</v>
      </c>
      <c r="I756" s="101">
        <v>6870025.3499999996</v>
      </c>
      <c r="J756" s="117">
        <v>6679031.3799999999</v>
      </c>
      <c r="K756" s="101">
        <f>IFERROR(VLOOKUP($A756,'SQL Results'!$A:$B,2,0),0)</f>
        <v>6087792.8600000003</v>
      </c>
      <c r="L756" s="117"/>
      <c r="M756" s="101"/>
      <c r="N756" s="117"/>
    </row>
    <row r="757" spans="1:14" s="13" customFormat="1" x14ac:dyDescent="0.25">
      <c r="A757" s="104" t="s">
        <v>2352</v>
      </c>
      <c r="B757" s="105" t="s">
        <v>2353</v>
      </c>
      <c r="C757" s="101">
        <f>IFERROR(VLOOKUP(A757,'[1]Exportar Planilha'!$A$2:$B$882,2,FALSE),0)</f>
        <v>2419440.33</v>
      </c>
      <c r="D757" s="117">
        <v>3075546.21</v>
      </c>
      <c r="E757" s="101">
        <v>2362280.84</v>
      </c>
      <c r="F757" s="117">
        <v>3042486.15</v>
      </c>
      <c r="G757" s="101">
        <v>3991300.25</v>
      </c>
      <c r="H757" s="117">
        <v>3816513.26</v>
      </c>
      <c r="I757" s="101">
        <v>3312150.06</v>
      </c>
      <c r="J757" s="117">
        <v>4305586.55</v>
      </c>
      <c r="K757" s="101">
        <f>IFERROR(VLOOKUP($A757,'SQL Results'!$A:$B,2,0),0)</f>
        <v>1764119.87</v>
      </c>
      <c r="L757" s="117"/>
      <c r="M757" s="101"/>
      <c r="N757" s="117"/>
    </row>
    <row r="758" spans="1:14" s="13" customFormat="1" x14ac:dyDescent="0.25">
      <c r="A758" s="104" t="s">
        <v>2356</v>
      </c>
      <c r="B758" s="105" t="s">
        <v>2357</v>
      </c>
      <c r="C758" s="101">
        <f>IFERROR(VLOOKUP(A758,'[1]Exportar Planilha'!$A$2:$B$882,2,FALSE),0)</f>
        <v>1107472.3600000001</v>
      </c>
      <c r="D758" s="117">
        <v>1282578.21</v>
      </c>
      <c r="E758" s="101">
        <v>1229996.6100000001</v>
      </c>
      <c r="F758" s="117">
        <v>1278724.52</v>
      </c>
      <c r="G758" s="101">
        <v>1183365.3799999999</v>
      </c>
      <c r="H758" s="117">
        <v>1356318.95</v>
      </c>
      <c r="I758" s="101">
        <v>1143447.28</v>
      </c>
      <c r="J758" s="117">
        <v>943001.81</v>
      </c>
      <c r="K758" s="101">
        <f>IFERROR(VLOOKUP($A758,'SQL Results'!$A:$B,2,0),0)</f>
        <v>1153118.68</v>
      </c>
      <c r="L758" s="117"/>
      <c r="M758" s="101"/>
      <c r="N758" s="117"/>
    </row>
    <row r="759" spans="1:14" s="13" customFormat="1" x14ac:dyDescent="0.25">
      <c r="A759" s="104" t="s">
        <v>2358</v>
      </c>
      <c r="B759" s="105" t="s">
        <v>2359</v>
      </c>
      <c r="C759" s="101">
        <f>IFERROR(VLOOKUP(A759,'[1]Exportar Planilha'!$A$2:$B$882,2,FALSE),0)</f>
        <v>4814.6899999999996</v>
      </c>
      <c r="D759" s="117">
        <v>2586.02</v>
      </c>
      <c r="E759" s="101">
        <v>1826.8</v>
      </c>
      <c r="F759" s="117">
        <v>1484.62</v>
      </c>
      <c r="G759" s="101">
        <v>1678.55</v>
      </c>
      <c r="H759" s="117">
        <v>1788.97</v>
      </c>
      <c r="I759" s="101">
        <v>1818.79</v>
      </c>
      <c r="J759" s="117">
        <v>4187.6400000000003</v>
      </c>
      <c r="K759" s="101">
        <f>IFERROR(VLOOKUP($A759,'SQL Results'!$A:$B,2,0),0)</f>
        <v>1605.02</v>
      </c>
      <c r="L759" s="117"/>
      <c r="M759" s="101"/>
      <c r="N759" s="117"/>
    </row>
    <row r="760" spans="1:14" s="13" customFormat="1" x14ac:dyDescent="0.25">
      <c r="A760" s="104" t="s">
        <v>2362</v>
      </c>
      <c r="B760" s="105" t="s">
        <v>2363</v>
      </c>
      <c r="C760" s="101">
        <f>IFERROR(VLOOKUP(A760,'[1]Exportar Planilha'!$A$2:$B$882,2,FALSE),0)</f>
        <v>179307.06</v>
      </c>
      <c r="D760" s="117">
        <v>521499.73</v>
      </c>
      <c r="E760" s="101">
        <v>353504.17</v>
      </c>
      <c r="F760" s="117">
        <v>488189.31</v>
      </c>
      <c r="G760" s="101">
        <v>286638.01</v>
      </c>
      <c r="H760" s="117">
        <v>328069.77</v>
      </c>
      <c r="I760" s="101">
        <v>326350</v>
      </c>
      <c r="J760" s="117">
        <v>577387.55000000005</v>
      </c>
      <c r="K760" s="101">
        <f>IFERROR(VLOOKUP($A760,'SQL Results'!$A:$B,2,0),0)</f>
        <v>634222.98</v>
      </c>
      <c r="L760" s="117"/>
      <c r="M760" s="101"/>
      <c r="N760" s="117"/>
    </row>
    <row r="761" spans="1:14" s="13" customFormat="1" x14ac:dyDescent="0.25">
      <c r="A761" s="104" t="s">
        <v>2364</v>
      </c>
      <c r="B761" s="105" t="s">
        <v>2365</v>
      </c>
      <c r="C761" s="101">
        <f>IFERROR(VLOOKUP(A761,'[1]Exportar Planilha'!$A$2:$B$882,2,FALSE),0)</f>
        <v>104326.06</v>
      </c>
      <c r="D761" s="117">
        <v>92073.04</v>
      </c>
      <c r="E761" s="101">
        <v>67465.289999999994</v>
      </c>
      <c r="F761" s="117">
        <v>78431.600000000006</v>
      </c>
      <c r="G761" s="101">
        <v>101905.85</v>
      </c>
      <c r="H761" s="117">
        <v>211392.91</v>
      </c>
      <c r="I761" s="101">
        <v>165847.38</v>
      </c>
      <c r="J761" s="117">
        <v>188433.12</v>
      </c>
      <c r="K761" s="101">
        <f>IFERROR(VLOOKUP($A761,'SQL Results'!$A:$B,2,0),0)</f>
        <v>157264.38</v>
      </c>
      <c r="L761" s="117"/>
      <c r="M761" s="101"/>
      <c r="N761" s="117"/>
    </row>
    <row r="762" spans="1:14" s="13" customFormat="1" x14ac:dyDescent="0.25">
      <c r="A762" s="104" t="s">
        <v>2366</v>
      </c>
      <c r="B762" s="105" t="s">
        <v>2367</v>
      </c>
      <c r="C762" s="101">
        <f>IFERROR(VLOOKUP(A762,'[1]Exportar Planilha'!$A$2:$B$882,2,FALSE),0)</f>
        <v>6376.51</v>
      </c>
      <c r="D762" s="117">
        <v>8778.5</v>
      </c>
      <c r="E762" s="101">
        <v>6576.51</v>
      </c>
      <c r="F762" s="117">
        <v>16200.18</v>
      </c>
      <c r="G762" s="101">
        <v>12821.36</v>
      </c>
      <c r="H762" s="117">
        <v>4976.58</v>
      </c>
      <c r="I762" s="101">
        <v>10194.84</v>
      </c>
      <c r="J762" s="117">
        <v>11558.82</v>
      </c>
      <c r="K762" s="101">
        <f>IFERROR(VLOOKUP($A762,'SQL Results'!$A:$B,2,0),0)</f>
        <v>13956</v>
      </c>
      <c r="L762" s="117"/>
      <c r="M762" s="101"/>
      <c r="N762" s="117"/>
    </row>
    <row r="763" spans="1:14" s="13" customFormat="1" x14ac:dyDescent="0.25">
      <c r="A763" s="104" t="s">
        <v>2368</v>
      </c>
      <c r="B763" s="105" t="s">
        <v>2369</v>
      </c>
      <c r="C763" s="101">
        <f>IFERROR(VLOOKUP(A763,'[1]Exportar Planilha'!$A$2:$B$882,2,FALSE),0)</f>
        <v>25371.35</v>
      </c>
      <c r="D763" s="117">
        <v>55786.39</v>
      </c>
      <c r="E763" s="101">
        <v>30978.28</v>
      </c>
      <c r="F763" s="117">
        <v>75339.16</v>
      </c>
      <c r="G763" s="101">
        <v>59768.04</v>
      </c>
      <c r="H763" s="117">
        <v>79511.78</v>
      </c>
      <c r="I763" s="101">
        <v>85219.94</v>
      </c>
      <c r="J763" s="117">
        <v>84749.84</v>
      </c>
      <c r="K763" s="101">
        <f>IFERROR(VLOOKUP($A763,'SQL Results'!$A:$B,2,0),0)</f>
        <v>75730.570000000007</v>
      </c>
      <c r="L763" s="117"/>
      <c r="M763" s="101"/>
      <c r="N763" s="117"/>
    </row>
    <row r="764" spans="1:14" s="13" customFormat="1" x14ac:dyDescent="0.25">
      <c r="A764" s="104" t="s">
        <v>2370</v>
      </c>
      <c r="B764" s="105" t="s">
        <v>2371</v>
      </c>
      <c r="C764" s="101">
        <f>IFERROR(VLOOKUP(A764,'[1]Exportar Planilha'!$A$2:$B$882,2,FALSE),0)</f>
        <v>8537.8799999999992</v>
      </c>
      <c r="D764" s="117">
        <v>15556.26</v>
      </c>
      <c r="E764" s="101">
        <v>15641.11</v>
      </c>
      <c r="F764" s="117">
        <v>14728.38</v>
      </c>
      <c r="G764" s="101">
        <v>10809.9</v>
      </c>
      <c r="H764" s="117">
        <v>14364.47</v>
      </c>
      <c r="I764" s="101">
        <v>16522.09</v>
      </c>
      <c r="J764" s="117">
        <v>10863.94</v>
      </c>
      <c r="K764" s="101">
        <f>IFERROR(VLOOKUP($A764,'SQL Results'!$A:$B,2,0),0)</f>
        <v>8116.57</v>
      </c>
      <c r="L764" s="117"/>
      <c r="M764" s="101"/>
      <c r="N764" s="117"/>
    </row>
    <row r="765" spans="1:14" s="13" customFormat="1" x14ac:dyDescent="0.25">
      <c r="A765" s="104" t="s">
        <v>2372</v>
      </c>
      <c r="B765" s="105" t="s">
        <v>2373</v>
      </c>
      <c r="C765" s="101">
        <f>IFERROR(VLOOKUP(A765,'[1]Exportar Planilha'!$A$2:$B$882,2,FALSE),0)</f>
        <v>69151.41</v>
      </c>
      <c r="D765" s="117">
        <v>58144.76</v>
      </c>
      <c r="E765" s="101">
        <v>52972.06</v>
      </c>
      <c r="F765" s="117">
        <v>68587.149999999994</v>
      </c>
      <c r="G765" s="101">
        <v>64977.919999999998</v>
      </c>
      <c r="H765" s="117">
        <v>62544.66</v>
      </c>
      <c r="I765" s="101">
        <v>68804.62</v>
      </c>
      <c r="J765" s="117">
        <v>77622.97</v>
      </c>
      <c r="K765" s="101">
        <f>IFERROR(VLOOKUP($A765,'SQL Results'!$A:$B,2,0),0)</f>
        <v>70029.899999999994</v>
      </c>
      <c r="L765" s="117"/>
      <c r="M765" s="101"/>
      <c r="N765" s="117"/>
    </row>
    <row r="766" spans="1:14" s="13" customFormat="1" x14ac:dyDescent="0.25">
      <c r="A766" s="104" t="s">
        <v>2374</v>
      </c>
      <c r="B766" s="105" t="s">
        <v>2375</v>
      </c>
      <c r="C766" s="101">
        <f>IFERROR(VLOOKUP(A766,'[1]Exportar Planilha'!$A$2:$B$882,2,FALSE),0)</f>
        <v>16691.189999999999</v>
      </c>
      <c r="D766" s="117">
        <v>7231.03</v>
      </c>
      <c r="E766" s="101">
        <v>9427.61</v>
      </c>
      <c r="F766" s="117">
        <v>7208.2</v>
      </c>
      <c r="G766" s="101">
        <v>6883.82</v>
      </c>
      <c r="H766" s="117">
        <v>6702.45</v>
      </c>
      <c r="I766" s="101">
        <v>8719.61</v>
      </c>
      <c r="J766" s="117">
        <v>11785.69</v>
      </c>
      <c r="K766" s="101">
        <f>IFERROR(VLOOKUP($A766,'SQL Results'!$A:$B,2,0),0)</f>
        <v>5702.97</v>
      </c>
      <c r="L766" s="117"/>
      <c r="M766" s="101"/>
      <c r="N766" s="117"/>
    </row>
    <row r="767" spans="1:14" s="13" customFormat="1" x14ac:dyDescent="0.25">
      <c r="A767" s="104" t="s">
        <v>2376</v>
      </c>
      <c r="B767" s="105" t="s">
        <v>2377</v>
      </c>
      <c r="C767" s="101">
        <f>IFERROR(VLOOKUP(A767,'[1]Exportar Planilha'!$A$2:$B$882,2,FALSE),0)</f>
        <v>1137010.1299999999</v>
      </c>
      <c r="D767" s="117">
        <v>760966.48</v>
      </c>
      <c r="E767" s="101">
        <v>744784.69</v>
      </c>
      <c r="F767" s="117">
        <v>977842.76</v>
      </c>
      <c r="G767" s="101">
        <v>821590.52</v>
      </c>
      <c r="H767" s="117">
        <v>1048016.72</v>
      </c>
      <c r="I767" s="101">
        <v>1159920.6499999999</v>
      </c>
      <c r="J767" s="117">
        <v>745467.04</v>
      </c>
      <c r="K767" s="101">
        <f>IFERROR(VLOOKUP($A767,'SQL Results'!$A:$B,2,0),0)</f>
        <v>1017086.83</v>
      </c>
      <c r="L767" s="117"/>
      <c r="M767" s="101"/>
      <c r="N767" s="117"/>
    </row>
    <row r="768" spans="1:14" s="13" customFormat="1" ht="30" x14ac:dyDescent="0.25">
      <c r="A768" s="104" t="s">
        <v>2378</v>
      </c>
      <c r="B768" s="105" t="s">
        <v>2379</v>
      </c>
      <c r="C768" s="101">
        <f>IFERROR(VLOOKUP(A768,'[1]Exportar Planilha'!$A$2:$B$882,2,FALSE),0)</f>
        <v>18857.310000000001</v>
      </c>
      <c r="D768" s="117">
        <v>22754.59</v>
      </c>
      <c r="E768" s="101">
        <v>141568.62</v>
      </c>
      <c r="F768" s="117">
        <v>73883.509999999995</v>
      </c>
      <c r="G768" s="101">
        <v>56076.49</v>
      </c>
      <c r="H768" s="117">
        <v>72622.600000000006</v>
      </c>
      <c r="I768" s="101">
        <v>50664.62</v>
      </c>
      <c r="J768" s="117">
        <v>40373.050000000003</v>
      </c>
      <c r="K768" s="101">
        <f>IFERROR(VLOOKUP($A768,'SQL Results'!$A:$B,2,0),0)</f>
        <v>53388.13</v>
      </c>
      <c r="L768" s="117"/>
      <c r="M768" s="101"/>
      <c r="N768" s="117"/>
    </row>
    <row r="769" spans="1:14" s="13" customFormat="1" ht="30" x14ac:dyDescent="0.25">
      <c r="A769" s="104" t="s">
        <v>2380</v>
      </c>
      <c r="B769" s="105" t="s">
        <v>2381</v>
      </c>
      <c r="C769" s="101">
        <f>IFERROR(VLOOKUP(A769,'[1]Exportar Planilha'!$A$2:$B$882,2,FALSE),0)</f>
        <v>12623.2</v>
      </c>
      <c r="D769" s="117">
        <v>19330.53</v>
      </c>
      <c r="E769" s="101">
        <v>36676.980000000003</v>
      </c>
      <c r="F769" s="117">
        <v>36949.96</v>
      </c>
      <c r="G769" s="101">
        <v>14191.9</v>
      </c>
      <c r="H769" s="117">
        <v>20652.05</v>
      </c>
      <c r="I769" s="101">
        <v>21135.49</v>
      </c>
      <c r="J769" s="117">
        <v>19931.95</v>
      </c>
      <c r="K769" s="101">
        <f>IFERROR(VLOOKUP($A769,'SQL Results'!$A:$B,2,0),0)</f>
        <v>29751.91</v>
      </c>
      <c r="L769" s="117"/>
      <c r="M769" s="101"/>
      <c r="N769" s="117"/>
    </row>
    <row r="770" spans="1:14" s="13" customFormat="1" ht="30" x14ac:dyDescent="0.25">
      <c r="A770" s="104" t="s">
        <v>2382</v>
      </c>
      <c r="B770" s="105" t="s">
        <v>2383</v>
      </c>
      <c r="C770" s="101">
        <f>IFERROR(VLOOKUP(A770,'[1]Exportar Planilha'!$A$2:$B$882,2,FALSE),0)</f>
        <v>1118669.9099999999</v>
      </c>
      <c r="D770" s="117">
        <v>1032692.08</v>
      </c>
      <c r="E770" s="101">
        <v>955164.8</v>
      </c>
      <c r="F770" s="117">
        <v>879799.94</v>
      </c>
      <c r="G770" s="101">
        <v>1088379.42</v>
      </c>
      <c r="H770" s="117">
        <v>1407712.83</v>
      </c>
      <c r="I770" s="101">
        <v>1030146.09</v>
      </c>
      <c r="J770" s="117">
        <v>1075226.97</v>
      </c>
      <c r="K770" s="101">
        <f>IFERROR(VLOOKUP($A770,'SQL Results'!$A:$B,2,0),0)</f>
        <v>1034946.51</v>
      </c>
      <c r="L770" s="117"/>
      <c r="M770" s="101"/>
      <c r="N770" s="117"/>
    </row>
    <row r="771" spans="1:14" s="13" customFormat="1" x14ac:dyDescent="0.25">
      <c r="A771" s="104" t="s">
        <v>2388</v>
      </c>
      <c r="B771" s="105" t="s">
        <v>2389</v>
      </c>
      <c r="C771" s="101">
        <f>IFERROR(VLOOKUP(A771,'[1]Exportar Planilha'!$A$2:$B$882,2,FALSE),0)</f>
        <v>1057220.51</v>
      </c>
      <c r="D771" s="117">
        <v>2336192.6</v>
      </c>
      <c r="E771" s="101">
        <v>1414486.45</v>
      </c>
      <c r="F771" s="117">
        <v>1080036.28</v>
      </c>
      <c r="G771" s="101">
        <v>791735.15</v>
      </c>
      <c r="H771" s="117">
        <v>1111790.23</v>
      </c>
      <c r="I771" s="101">
        <v>995522.6</v>
      </c>
      <c r="J771" s="117">
        <v>1098097.25</v>
      </c>
      <c r="K771" s="101">
        <f>IFERROR(VLOOKUP($A771,'SQL Results'!$A:$B,2,0),0)</f>
        <v>1221024.1000000001</v>
      </c>
      <c r="L771" s="117"/>
      <c r="M771" s="101"/>
      <c r="N771" s="117"/>
    </row>
    <row r="772" spans="1:14" s="13" customFormat="1" x14ac:dyDescent="0.25">
      <c r="A772" s="104" t="s">
        <v>2390</v>
      </c>
      <c r="B772" s="105" t="s">
        <v>2391</v>
      </c>
      <c r="C772" s="101">
        <f>IFERROR(VLOOKUP(A772,'[1]Exportar Planilha'!$A$2:$B$882,2,FALSE),0)</f>
        <v>9670.4699999999993</v>
      </c>
      <c r="D772" s="117">
        <v>17091.2</v>
      </c>
      <c r="E772" s="101">
        <v>15090.26</v>
      </c>
      <c r="F772" s="117">
        <v>39147.21</v>
      </c>
      <c r="G772" s="101">
        <v>19580.259999999998</v>
      </c>
      <c r="H772" s="117">
        <v>40507.54</v>
      </c>
      <c r="I772" s="101">
        <v>29069.58</v>
      </c>
      <c r="J772" s="117">
        <v>29111.55</v>
      </c>
      <c r="K772" s="101">
        <f>IFERROR(VLOOKUP($A772,'SQL Results'!$A:$B,2,0),0)</f>
        <v>48481.99</v>
      </c>
      <c r="L772" s="117"/>
      <c r="M772" s="101"/>
      <c r="N772" s="117"/>
    </row>
    <row r="773" spans="1:14" s="13" customFormat="1" ht="30" x14ac:dyDescent="0.25">
      <c r="A773" s="104" t="s">
        <v>2394</v>
      </c>
      <c r="B773" s="105" t="s">
        <v>2393</v>
      </c>
      <c r="C773" s="101">
        <f>IFERROR(VLOOKUP(A773,'[1]Exportar Planilha'!$A$2:$B$882,2,FALSE),0)</f>
        <v>860230.02</v>
      </c>
      <c r="D773" s="117">
        <v>970042.34</v>
      </c>
      <c r="E773" s="101">
        <v>1187938.76</v>
      </c>
      <c r="F773" s="117">
        <v>1158166.45</v>
      </c>
      <c r="G773" s="101">
        <v>973477.82</v>
      </c>
      <c r="H773" s="117">
        <v>1081926.1599999999</v>
      </c>
      <c r="I773" s="101">
        <v>910657.94</v>
      </c>
      <c r="J773" s="117">
        <v>894419.13</v>
      </c>
      <c r="K773" s="101">
        <f>IFERROR(VLOOKUP($A773,'SQL Results'!$A:$B,2,0),0)</f>
        <v>1166367.72</v>
      </c>
      <c r="L773" s="117"/>
      <c r="M773" s="101"/>
      <c r="N773" s="117"/>
    </row>
    <row r="774" spans="1:14" s="13" customFormat="1" ht="30" x14ac:dyDescent="0.25">
      <c r="A774" s="104" t="s">
        <v>2399</v>
      </c>
      <c r="B774" s="105" t="s">
        <v>2398</v>
      </c>
      <c r="C774" s="101">
        <f>IFERROR(VLOOKUP(A774,'[1]Exportar Planilha'!$A$2:$B$882,2,FALSE),0)</f>
        <v>71131.87</v>
      </c>
      <c r="D774" s="117">
        <v>90549.6</v>
      </c>
      <c r="E774" s="101">
        <v>90931.69</v>
      </c>
      <c r="F774" s="117">
        <v>100774.28</v>
      </c>
      <c r="G774" s="101">
        <v>86621.16</v>
      </c>
      <c r="H774" s="117">
        <v>113017.64</v>
      </c>
      <c r="I774" s="101">
        <v>91870.8</v>
      </c>
      <c r="J774" s="117">
        <v>97819.54</v>
      </c>
      <c r="K774" s="101">
        <f>IFERROR(VLOOKUP($A774,'SQL Results'!$A:$B,2,0),0)</f>
        <v>93823.67</v>
      </c>
      <c r="L774" s="117"/>
      <c r="M774" s="101"/>
      <c r="N774" s="117"/>
    </row>
    <row r="775" spans="1:14" s="13" customFormat="1" ht="30" x14ac:dyDescent="0.25">
      <c r="A775" s="104" t="s">
        <v>2402</v>
      </c>
      <c r="B775" s="105" t="s">
        <v>2401</v>
      </c>
      <c r="C775" s="101">
        <f>IFERROR(VLOOKUP(A775,'[1]Exportar Planilha'!$A$2:$B$882,2,FALSE),0)</f>
        <v>305427.98</v>
      </c>
      <c r="D775" s="117">
        <v>385115.68</v>
      </c>
      <c r="E775" s="101">
        <v>329929.86</v>
      </c>
      <c r="F775" s="117">
        <v>488742.76</v>
      </c>
      <c r="G775" s="101">
        <v>407044.99</v>
      </c>
      <c r="H775" s="117">
        <v>705742.88</v>
      </c>
      <c r="I775" s="101">
        <v>604812.89</v>
      </c>
      <c r="J775" s="117">
        <v>539025.18999999994</v>
      </c>
      <c r="K775" s="101">
        <f>IFERROR(VLOOKUP($A775,'SQL Results'!$A:$B,2,0),0)</f>
        <v>494448.83</v>
      </c>
      <c r="L775" s="117"/>
      <c r="M775" s="101"/>
      <c r="N775" s="117"/>
    </row>
    <row r="776" spans="1:14" s="13" customFormat="1" x14ac:dyDescent="0.25">
      <c r="A776" s="104" t="s">
        <v>2405</v>
      </c>
      <c r="B776" s="105" t="s">
        <v>2404</v>
      </c>
      <c r="C776" s="101">
        <f>IFERROR(VLOOKUP(A776,'[1]Exportar Planilha'!$A$2:$B$882,2,FALSE),0)</f>
        <v>638177.88</v>
      </c>
      <c r="D776" s="117">
        <v>603038.94999999995</v>
      </c>
      <c r="E776" s="101">
        <v>587282.09</v>
      </c>
      <c r="F776" s="117">
        <v>567922.44999999995</v>
      </c>
      <c r="G776" s="101">
        <v>884477.85</v>
      </c>
      <c r="H776" s="117">
        <v>676069.91</v>
      </c>
      <c r="I776" s="101">
        <v>786422.39</v>
      </c>
      <c r="J776" s="117">
        <v>845982.71</v>
      </c>
      <c r="K776" s="101">
        <f>IFERROR(VLOOKUP($A776,'SQL Results'!$A:$B,2,0),0)</f>
        <v>859785.86</v>
      </c>
      <c r="L776" s="117"/>
      <c r="M776" s="101"/>
      <c r="N776" s="117"/>
    </row>
    <row r="777" spans="1:14" s="13" customFormat="1" ht="30" x14ac:dyDescent="0.25">
      <c r="A777" s="104" t="s">
        <v>2408</v>
      </c>
      <c r="B777" s="105" t="s">
        <v>2407</v>
      </c>
      <c r="C777" s="101">
        <f>IFERROR(VLOOKUP(A777,'[1]Exportar Planilha'!$A$2:$B$882,2,FALSE),0)</f>
        <v>833557.15</v>
      </c>
      <c r="D777" s="117">
        <v>858692.74</v>
      </c>
      <c r="E777" s="101">
        <v>608706.14</v>
      </c>
      <c r="F777" s="117">
        <v>1510599.47</v>
      </c>
      <c r="G777" s="101">
        <v>812010.73</v>
      </c>
      <c r="H777" s="117">
        <v>851275.84</v>
      </c>
      <c r="I777" s="101">
        <v>1055806.3799999999</v>
      </c>
      <c r="J777" s="117">
        <v>983845.57</v>
      </c>
      <c r="K777" s="101">
        <f>IFERROR(VLOOKUP($A777,'SQL Results'!$A:$B,2,0),0)</f>
        <v>997810.17</v>
      </c>
      <c r="L777" s="117"/>
      <c r="M777" s="101"/>
      <c r="N777" s="117"/>
    </row>
    <row r="778" spans="1:14" s="13" customFormat="1" x14ac:dyDescent="0.25">
      <c r="A778" s="104" t="s">
        <v>2411</v>
      </c>
      <c r="B778" s="105" t="s">
        <v>2410</v>
      </c>
      <c r="C778" s="101">
        <f>IFERROR(VLOOKUP(A778,'[1]Exportar Planilha'!$A$2:$B$882,2,FALSE),0)</f>
        <v>366273.82</v>
      </c>
      <c r="D778" s="117">
        <v>423649.82</v>
      </c>
      <c r="E778" s="101">
        <v>348687.49</v>
      </c>
      <c r="F778" s="117">
        <v>414877.1</v>
      </c>
      <c r="G778" s="101">
        <v>298250.19</v>
      </c>
      <c r="H778" s="117">
        <v>240179.17</v>
      </c>
      <c r="I778" s="101">
        <v>200585.29</v>
      </c>
      <c r="J778" s="117">
        <v>204651.21</v>
      </c>
      <c r="K778" s="101">
        <f>IFERROR(VLOOKUP($A778,'SQL Results'!$A:$B,2,0),0)</f>
        <v>257021.66</v>
      </c>
      <c r="L778" s="117"/>
      <c r="M778" s="101"/>
      <c r="N778" s="117"/>
    </row>
    <row r="779" spans="1:14" s="13" customFormat="1" x14ac:dyDescent="0.25">
      <c r="A779" s="104" t="s">
        <v>2414</v>
      </c>
      <c r="B779" s="105" t="s">
        <v>2415</v>
      </c>
      <c r="C779" s="101">
        <f>IFERROR(VLOOKUP(A779,'[1]Exportar Planilha'!$A$2:$B$882,2,FALSE),0)</f>
        <v>50921.42</v>
      </c>
      <c r="D779" s="117">
        <v>154166.07</v>
      </c>
      <c r="E779" s="101">
        <v>53338.73</v>
      </c>
      <c r="F779" s="117">
        <v>43128.11</v>
      </c>
      <c r="G779" s="101">
        <v>36886.239999999998</v>
      </c>
      <c r="H779" s="117">
        <v>43790.2</v>
      </c>
      <c r="I779" s="101">
        <v>25059.65</v>
      </c>
      <c r="J779" s="117">
        <v>35822.01</v>
      </c>
      <c r="K779" s="101">
        <f>IFERROR(VLOOKUP($A779,'SQL Results'!$A:$B,2,0),0)</f>
        <v>32246.880000000001</v>
      </c>
      <c r="L779" s="117"/>
      <c r="M779" s="101"/>
      <c r="N779" s="117"/>
    </row>
    <row r="780" spans="1:14" s="13" customFormat="1" ht="30" x14ac:dyDescent="0.25">
      <c r="A780" s="104" t="s">
        <v>2416</v>
      </c>
      <c r="B780" s="105" t="s">
        <v>2417</v>
      </c>
      <c r="C780" s="101">
        <f>IFERROR(VLOOKUP(A780,'[1]Exportar Planilha'!$A$2:$B$882,2,FALSE),0)</f>
        <v>978207</v>
      </c>
      <c r="D780" s="117">
        <v>1068327.3400000001</v>
      </c>
      <c r="E780" s="101">
        <v>1206267.32</v>
      </c>
      <c r="F780" s="117">
        <v>1792311.02</v>
      </c>
      <c r="G780" s="101">
        <v>1085039.03</v>
      </c>
      <c r="H780" s="117">
        <v>1055009.97</v>
      </c>
      <c r="I780" s="101">
        <v>1020151.77</v>
      </c>
      <c r="J780" s="117">
        <v>1152329.1299999999</v>
      </c>
      <c r="K780" s="101">
        <f>IFERROR(VLOOKUP($A780,'SQL Results'!$A:$B,2,0),0)</f>
        <v>965432.15</v>
      </c>
      <c r="L780" s="117"/>
      <c r="M780" s="101"/>
      <c r="N780" s="117"/>
    </row>
    <row r="781" spans="1:14" s="13" customFormat="1" x14ac:dyDescent="0.25">
      <c r="A781" s="104" t="s">
        <v>2422</v>
      </c>
      <c r="B781" s="105" t="s">
        <v>2421</v>
      </c>
      <c r="C781" s="101">
        <f>IFERROR(VLOOKUP(A781,'[1]Exportar Planilha'!$A$2:$B$882,2,FALSE),0)</f>
        <v>39508.129999999997</v>
      </c>
      <c r="D781" s="117">
        <v>29291.83</v>
      </c>
      <c r="E781" s="101">
        <v>16898.43</v>
      </c>
      <c r="F781" s="117">
        <v>39342.9</v>
      </c>
      <c r="G781" s="101">
        <v>28425.61</v>
      </c>
      <c r="H781" s="117">
        <v>32113.74</v>
      </c>
      <c r="I781" s="101">
        <v>25662.33</v>
      </c>
      <c r="J781" s="117">
        <v>31151.82</v>
      </c>
      <c r="K781" s="101">
        <f>IFERROR(VLOOKUP($A781,'SQL Results'!$A:$B,2,0),0)</f>
        <v>17652.740000000002</v>
      </c>
      <c r="L781" s="117"/>
      <c r="M781" s="101"/>
      <c r="N781" s="117"/>
    </row>
    <row r="782" spans="1:14" s="13" customFormat="1" x14ac:dyDescent="0.25">
      <c r="A782" s="104" t="s">
        <v>2425</v>
      </c>
      <c r="B782" s="105" t="s">
        <v>2424</v>
      </c>
      <c r="C782" s="101">
        <f>IFERROR(VLOOKUP(A782,'[1]Exportar Planilha'!$A$2:$B$882,2,FALSE),0)</f>
        <v>903115.96</v>
      </c>
      <c r="D782" s="117">
        <v>1039967.11</v>
      </c>
      <c r="E782" s="101">
        <v>898995.67</v>
      </c>
      <c r="F782" s="117">
        <v>825408.04</v>
      </c>
      <c r="G782" s="101">
        <v>892434.56</v>
      </c>
      <c r="H782" s="117">
        <v>1036301.97</v>
      </c>
      <c r="I782" s="101">
        <v>977849.05</v>
      </c>
      <c r="J782" s="117">
        <v>949642.08</v>
      </c>
      <c r="K782" s="101">
        <f>IFERROR(VLOOKUP($A782,'SQL Results'!$A:$B,2,0),0)</f>
        <v>1062463.03</v>
      </c>
      <c r="L782" s="117"/>
      <c r="M782" s="101"/>
      <c r="N782" s="117"/>
    </row>
    <row r="783" spans="1:14" s="13" customFormat="1" x14ac:dyDescent="0.25">
      <c r="A783" s="104" t="s">
        <v>2428</v>
      </c>
      <c r="B783" s="105" t="s">
        <v>2427</v>
      </c>
      <c r="C783" s="101">
        <f>IFERROR(VLOOKUP(A783,'[1]Exportar Planilha'!$A$2:$B$882,2,FALSE),0)</f>
        <v>909043.72</v>
      </c>
      <c r="D783" s="117">
        <v>897437.27</v>
      </c>
      <c r="E783" s="101">
        <v>608030.38</v>
      </c>
      <c r="F783" s="117">
        <v>1136243.25</v>
      </c>
      <c r="G783" s="101">
        <v>1030630.23</v>
      </c>
      <c r="H783" s="117">
        <v>835611.91</v>
      </c>
      <c r="I783" s="101">
        <v>774165.66</v>
      </c>
      <c r="J783" s="117">
        <v>785850.55</v>
      </c>
      <c r="K783" s="101">
        <f>IFERROR(VLOOKUP($A783,'SQL Results'!$A:$B,2,0),0)</f>
        <v>1016125.37</v>
      </c>
      <c r="L783" s="117"/>
      <c r="M783" s="101"/>
      <c r="N783" s="117"/>
    </row>
    <row r="784" spans="1:14" s="13" customFormat="1" x14ac:dyDescent="0.25">
      <c r="A784" s="104" t="s">
        <v>2431</v>
      </c>
      <c r="B784" s="105" t="s">
        <v>2430</v>
      </c>
      <c r="C784" s="101">
        <f>IFERROR(VLOOKUP(A784,'[1]Exportar Planilha'!$A$2:$B$882,2,FALSE),0)</f>
        <v>495651.75</v>
      </c>
      <c r="D784" s="117">
        <v>562031.63</v>
      </c>
      <c r="E784" s="101">
        <v>291501.82</v>
      </c>
      <c r="F784" s="117">
        <v>444901.54</v>
      </c>
      <c r="G784" s="101">
        <v>416094.14</v>
      </c>
      <c r="H784" s="117">
        <v>771438.74</v>
      </c>
      <c r="I784" s="101">
        <v>830666.23999999999</v>
      </c>
      <c r="J784" s="117">
        <v>680337.71</v>
      </c>
      <c r="K784" s="101">
        <f>IFERROR(VLOOKUP($A784,'SQL Results'!$A:$B,2,0),0)</f>
        <v>629801.56999999995</v>
      </c>
      <c r="L784" s="117"/>
      <c r="M784" s="101"/>
      <c r="N784" s="117"/>
    </row>
    <row r="785" spans="1:14" s="13" customFormat="1" x14ac:dyDescent="0.25">
      <c r="A785" s="104" t="s">
        <v>2434</v>
      </c>
      <c r="B785" s="105" t="s">
        <v>2435</v>
      </c>
      <c r="C785" s="101">
        <f>IFERROR(VLOOKUP(A785,'[1]Exportar Planilha'!$A$2:$B$882,2,FALSE),0)</f>
        <v>773836.72</v>
      </c>
      <c r="D785" s="117">
        <v>463200</v>
      </c>
      <c r="E785" s="101">
        <v>633843.04</v>
      </c>
      <c r="F785" s="117">
        <v>684502.49</v>
      </c>
      <c r="G785" s="101">
        <v>601782.75</v>
      </c>
      <c r="H785" s="117">
        <v>779401.91</v>
      </c>
      <c r="I785" s="101">
        <v>790179.59</v>
      </c>
      <c r="J785" s="117">
        <v>756855.53</v>
      </c>
      <c r="K785" s="101">
        <f>IFERROR(VLOOKUP($A785,'SQL Results'!$A:$B,2,0),0)</f>
        <v>724964.98</v>
      </c>
      <c r="L785" s="117"/>
      <c r="M785" s="101"/>
      <c r="N785" s="117"/>
    </row>
    <row r="786" spans="1:14" s="13" customFormat="1" x14ac:dyDescent="0.25">
      <c r="A786" s="104" t="s">
        <v>2436</v>
      </c>
      <c r="B786" s="105" t="s">
        <v>2437</v>
      </c>
      <c r="C786" s="101">
        <f>IFERROR(VLOOKUP(A786,'[1]Exportar Planilha'!$A$2:$B$882,2,FALSE),0)</f>
        <v>7256.78</v>
      </c>
      <c r="D786" s="117">
        <v>7392.84</v>
      </c>
      <c r="E786" s="101">
        <v>4899.71</v>
      </c>
      <c r="F786" s="117">
        <v>8513.7900000000009</v>
      </c>
      <c r="G786" s="101">
        <v>5949.84</v>
      </c>
      <c r="H786" s="117">
        <v>7334.16</v>
      </c>
      <c r="I786" s="101">
        <v>10231.67</v>
      </c>
      <c r="J786" s="117">
        <v>7213.9</v>
      </c>
      <c r="K786" s="101">
        <f>IFERROR(VLOOKUP($A786,'SQL Results'!$A:$B,2,0),0)</f>
        <v>4105.6400000000003</v>
      </c>
      <c r="L786" s="117"/>
      <c r="M786" s="101"/>
      <c r="N786" s="117"/>
    </row>
    <row r="787" spans="1:14" s="13" customFormat="1" x14ac:dyDescent="0.25">
      <c r="A787" s="104" t="s">
        <v>2438</v>
      </c>
      <c r="B787" s="105" t="s">
        <v>2439</v>
      </c>
      <c r="C787" s="101">
        <f>IFERROR(VLOOKUP(A787,'[1]Exportar Planilha'!$A$2:$B$882,2,FALSE),0)</f>
        <v>21788.2</v>
      </c>
      <c r="D787" s="117">
        <v>33280.629999999997</v>
      </c>
      <c r="E787" s="101">
        <v>32292.2</v>
      </c>
      <c r="F787" s="117">
        <v>35871.46</v>
      </c>
      <c r="G787" s="101">
        <v>26437.31</v>
      </c>
      <c r="H787" s="117">
        <v>31423.84</v>
      </c>
      <c r="I787" s="101">
        <v>31318.71</v>
      </c>
      <c r="J787" s="117">
        <v>28590.68</v>
      </c>
      <c r="K787" s="101">
        <f>IFERROR(VLOOKUP($A787,'SQL Results'!$A:$B,2,0),0)</f>
        <v>31943.88</v>
      </c>
      <c r="L787" s="117"/>
      <c r="M787" s="101"/>
      <c r="N787" s="117"/>
    </row>
    <row r="788" spans="1:14" s="13" customFormat="1" ht="30" x14ac:dyDescent="0.25">
      <c r="A788" s="104" t="s">
        <v>2440</v>
      </c>
      <c r="B788" s="105" t="s">
        <v>2441</v>
      </c>
      <c r="C788" s="101">
        <f>IFERROR(VLOOKUP(A788,'[1]Exportar Planilha'!$A$2:$B$882,2,FALSE),0)</f>
        <v>1001893.3</v>
      </c>
      <c r="D788" s="117">
        <v>962463.88</v>
      </c>
      <c r="E788" s="101">
        <v>730956.92</v>
      </c>
      <c r="F788" s="117">
        <v>1300213.76</v>
      </c>
      <c r="G788" s="101">
        <v>989652.47999999998</v>
      </c>
      <c r="H788" s="117">
        <v>1162295.1399999999</v>
      </c>
      <c r="I788" s="101">
        <v>1054775.26</v>
      </c>
      <c r="J788" s="117">
        <v>979770.34</v>
      </c>
      <c r="K788" s="101">
        <f>IFERROR(VLOOKUP($A788,'SQL Results'!$A:$B,2,0),0)</f>
        <v>1131957.6599999999</v>
      </c>
      <c r="L788" s="117"/>
      <c r="M788" s="101"/>
      <c r="N788" s="117"/>
    </row>
    <row r="789" spans="1:14" s="13" customFormat="1" x14ac:dyDescent="0.25">
      <c r="A789" s="104" t="s">
        <v>2442</v>
      </c>
      <c r="B789" s="105" t="s">
        <v>2443</v>
      </c>
      <c r="C789" s="101">
        <f>IFERROR(VLOOKUP(A789,'[1]Exportar Planilha'!$A$2:$B$882,2,FALSE),0)</f>
        <v>2066355.51</v>
      </c>
      <c r="D789" s="117">
        <v>2178742.23</v>
      </c>
      <c r="E789" s="101">
        <v>1943359.76</v>
      </c>
      <c r="F789" s="117">
        <v>2368921.79</v>
      </c>
      <c r="G789" s="101">
        <v>2235725.66</v>
      </c>
      <c r="H789" s="117">
        <v>2071941.05</v>
      </c>
      <c r="I789" s="101">
        <v>2103241.27</v>
      </c>
      <c r="J789" s="117">
        <v>2253913.4700000002</v>
      </c>
      <c r="K789" s="101">
        <f>IFERROR(VLOOKUP($A789,'SQL Results'!$A:$B,2,0),0)</f>
        <v>2286386.54</v>
      </c>
      <c r="L789" s="117"/>
      <c r="M789" s="101"/>
      <c r="N789" s="117"/>
    </row>
    <row r="790" spans="1:14" s="13" customFormat="1" ht="30" x14ac:dyDescent="0.25">
      <c r="A790" s="104" t="s">
        <v>2448</v>
      </c>
      <c r="B790" s="105" t="s">
        <v>2449</v>
      </c>
      <c r="C790" s="101">
        <f>IFERROR(VLOOKUP(A790,'[1]Exportar Planilha'!$A$2:$B$882,2,FALSE),0)</f>
        <v>5656480.5300000003</v>
      </c>
      <c r="D790" s="117">
        <v>4781775.16</v>
      </c>
      <c r="E790" s="101">
        <v>3769246.89</v>
      </c>
      <c r="F790" s="117">
        <v>4999648.42</v>
      </c>
      <c r="G790" s="101">
        <v>4740786.2</v>
      </c>
      <c r="H790" s="117">
        <v>4545892.6100000003</v>
      </c>
      <c r="I790" s="101">
        <v>4199430.49</v>
      </c>
      <c r="J790" s="117">
        <v>1310166.22</v>
      </c>
      <c r="K790" s="101">
        <f>IFERROR(VLOOKUP($A790,'SQL Results'!$A:$B,2,0),0)</f>
        <v>2424369.37</v>
      </c>
      <c r="L790" s="117"/>
      <c r="M790" s="101"/>
      <c r="N790" s="117"/>
    </row>
    <row r="791" spans="1:14" s="13" customFormat="1" x14ac:dyDescent="0.25">
      <c r="A791" s="104" t="s">
        <v>2450</v>
      </c>
      <c r="B791" s="105" t="s">
        <v>2451</v>
      </c>
      <c r="C791" s="101">
        <f>IFERROR(VLOOKUP(A791,'[1]Exportar Planilha'!$A$2:$B$882,2,FALSE),0)</f>
        <v>3791.35</v>
      </c>
      <c r="D791" s="117">
        <v>2392.3200000000002</v>
      </c>
      <c r="E791" s="101">
        <v>4784.17</v>
      </c>
      <c r="F791" s="117">
        <v>4858.1899999999996</v>
      </c>
      <c r="G791" s="101">
        <v>8878.85</v>
      </c>
      <c r="H791" s="117">
        <v>9197.17</v>
      </c>
      <c r="I791" s="101">
        <v>5427.63</v>
      </c>
      <c r="J791" s="117">
        <v>6590.61</v>
      </c>
      <c r="K791" s="101">
        <f>IFERROR(VLOOKUP($A791,'SQL Results'!$A:$B,2,0),0)</f>
        <v>7001.59</v>
      </c>
      <c r="L791" s="117"/>
      <c r="M791" s="101"/>
      <c r="N791" s="117"/>
    </row>
    <row r="792" spans="1:14" s="13" customFormat="1" x14ac:dyDescent="0.25">
      <c r="A792" s="104" t="s">
        <v>2452</v>
      </c>
      <c r="B792" s="105" t="s">
        <v>2453</v>
      </c>
      <c r="C792" s="101">
        <f>IFERROR(VLOOKUP(A792,'[1]Exportar Planilha'!$A$2:$B$882,2,FALSE),0)</f>
        <v>37677.53</v>
      </c>
      <c r="D792" s="117">
        <v>43117.760000000002</v>
      </c>
      <c r="E792" s="101">
        <v>32705.58</v>
      </c>
      <c r="F792" s="117">
        <v>10710.91</v>
      </c>
      <c r="G792" s="101">
        <v>16989.39</v>
      </c>
      <c r="H792" s="117">
        <v>15477.47</v>
      </c>
      <c r="I792" s="101">
        <v>6888.54</v>
      </c>
      <c r="J792" s="117">
        <v>11606.64</v>
      </c>
      <c r="K792" s="101">
        <f>IFERROR(VLOOKUP($A792,'SQL Results'!$A:$B,2,0),0)</f>
        <v>23399.11</v>
      </c>
      <c r="L792" s="117"/>
      <c r="M792" s="101"/>
      <c r="N792" s="117"/>
    </row>
    <row r="793" spans="1:14" s="13" customFormat="1" x14ac:dyDescent="0.25">
      <c r="A793" s="104" t="s">
        <v>2454</v>
      </c>
      <c r="B793" s="105" t="s">
        <v>2455</v>
      </c>
      <c r="C793" s="101">
        <f>IFERROR(VLOOKUP(A793,'[1]Exportar Planilha'!$A$2:$B$882,2,FALSE),0)</f>
        <v>40.17</v>
      </c>
      <c r="D793" s="117">
        <v>153.32</v>
      </c>
      <c r="E793" s="101">
        <v>22.13</v>
      </c>
      <c r="F793" s="117">
        <v>0</v>
      </c>
      <c r="G793" s="101">
        <v>369.14</v>
      </c>
      <c r="H793" s="117">
        <v>329.61</v>
      </c>
      <c r="I793" s="101">
        <v>57.6</v>
      </c>
      <c r="J793" s="117">
        <v>341.98</v>
      </c>
      <c r="K793" s="101">
        <f>IFERROR(VLOOKUP($A793,'SQL Results'!$A:$B,2,0),0)</f>
        <v>0</v>
      </c>
      <c r="L793" s="117"/>
      <c r="M793" s="101"/>
      <c r="N793" s="117"/>
    </row>
    <row r="794" spans="1:14" s="13" customFormat="1" x14ac:dyDescent="0.25">
      <c r="A794" s="104" t="s">
        <v>2456</v>
      </c>
      <c r="B794" s="105" t="s">
        <v>2457</v>
      </c>
      <c r="C794" s="101">
        <f>IFERROR(VLOOKUP(A794,'[1]Exportar Planilha'!$A$2:$B$882,2,FALSE),0)</f>
        <v>186266.61</v>
      </c>
      <c r="D794" s="117">
        <v>187270.44</v>
      </c>
      <c r="E794" s="101">
        <v>223163.99</v>
      </c>
      <c r="F794" s="117">
        <v>224881.28</v>
      </c>
      <c r="G794" s="101">
        <v>164631.65</v>
      </c>
      <c r="H794" s="117">
        <v>178873.65</v>
      </c>
      <c r="I794" s="101">
        <v>195612.98</v>
      </c>
      <c r="J794" s="117">
        <v>177573.41</v>
      </c>
      <c r="K794" s="101">
        <f>IFERROR(VLOOKUP($A794,'SQL Results'!$A:$B,2,0),0)</f>
        <v>254189.84</v>
      </c>
      <c r="L794" s="117"/>
      <c r="M794" s="101"/>
      <c r="N794" s="117"/>
    </row>
    <row r="795" spans="1:14" s="13" customFormat="1" x14ac:dyDescent="0.25">
      <c r="A795" s="104" t="s">
        <v>2460</v>
      </c>
      <c r="B795" s="105" t="s">
        <v>2459</v>
      </c>
      <c r="C795" s="101">
        <f>IFERROR(VLOOKUP(A795,'[1]Exportar Planilha'!$A$2:$B$882,2,FALSE),0)</f>
        <v>69283.38</v>
      </c>
      <c r="D795" s="117">
        <v>87477.25</v>
      </c>
      <c r="E795" s="101">
        <v>94797.61</v>
      </c>
      <c r="F795" s="117">
        <v>94294.67</v>
      </c>
      <c r="G795" s="101">
        <v>73101.039999999994</v>
      </c>
      <c r="H795" s="117">
        <v>69561.509999999995</v>
      </c>
      <c r="I795" s="101">
        <v>77011.7</v>
      </c>
      <c r="J795" s="117">
        <v>89772.35</v>
      </c>
      <c r="K795" s="101">
        <f>IFERROR(VLOOKUP($A795,'SQL Results'!$A:$B,2,0),0)</f>
        <v>115503.72</v>
      </c>
      <c r="L795" s="117"/>
      <c r="M795" s="101"/>
      <c r="N795" s="117"/>
    </row>
    <row r="796" spans="1:14" s="13" customFormat="1" ht="30" x14ac:dyDescent="0.25">
      <c r="A796" s="104" t="s">
        <v>2463</v>
      </c>
      <c r="B796" s="105" t="s">
        <v>2462</v>
      </c>
      <c r="C796" s="101">
        <f>IFERROR(VLOOKUP(A796,'[1]Exportar Planilha'!$A$2:$B$882,2,FALSE),0)</f>
        <v>6372.72</v>
      </c>
      <c r="D796" s="117">
        <v>3307.95</v>
      </c>
      <c r="E796" s="101">
        <v>4004.08</v>
      </c>
      <c r="F796" s="117">
        <v>5773.52</v>
      </c>
      <c r="G796" s="101">
        <v>2799.01</v>
      </c>
      <c r="H796" s="117">
        <v>7329.66</v>
      </c>
      <c r="I796" s="101">
        <v>5132.6499999999996</v>
      </c>
      <c r="J796" s="117">
        <v>4911.04</v>
      </c>
      <c r="K796" s="101">
        <f>IFERROR(VLOOKUP($A796,'SQL Results'!$A:$B,2,0),0)</f>
        <v>4986.08</v>
      </c>
      <c r="L796" s="117"/>
      <c r="M796" s="101"/>
      <c r="N796" s="117"/>
    </row>
    <row r="797" spans="1:14" s="13" customFormat="1" x14ac:dyDescent="0.25">
      <c r="A797" s="104" t="s">
        <v>2466</v>
      </c>
      <c r="B797" s="105" t="s">
        <v>2467</v>
      </c>
      <c r="C797" s="101">
        <f>IFERROR(VLOOKUP(A797,'[1]Exportar Planilha'!$A$2:$B$882,2,FALSE),0)</f>
        <v>19821.2</v>
      </c>
      <c r="D797" s="117">
        <v>23334.79</v>
      </c>
      <c r="E797" s="101">
        <v>29681.52</v>
      </c>
      <c r="F797" s="117">
        <v>33369.83</v>
      </c>
      <c r="G797" s="101">
        <v>20604.28</v>
      </c>
      <c r="H797" s="117">
        <v>15143.67</v>
      </c>
      <c r="I797" s="101">
        <v>20330.68</v>
      </c>
      <c r="J797" s="117">
        <v>30310.42</v>
      </c>
      <c r="K797" s="101">
        <f>IFERROR(VLOOKUP($A797,'SQL Results'!$A:$B,2,0),0)</f>
        <v>19995.009999999998</v>
      </c>
      <c r="L797" s="117"/>
      <c r="M797" s="101"/>
      <c r="N797" s="117"/>
    </row>
    <row r="798" spans="1:14" s="13" customFormat="1" x14ac:dyDescent="0.25">
      <c r="A798" s="104" t="s">
        <v>2468</v>
      </c>
      <c r="B798" s="105" t="s">
        <v>2469</v>
      </c>
      <c r="C798" s="101">
        <f>IFERROR(VLOOKUP(A798,'[1]Exportar Planilha'!$A$2:$B$882,2,FALSE),0)</f>
        <v>0</v>
      </c>
      <c r="D798" s="117">
        <v>0</v>
      </c>
      <c r="E798" s="101">
        <v>0</v>
      </c>
      <c r="F798" s="117">
        <v>0</v>
      </c>
      <c r="G798" s="101">
        <v>0</v>
      </c>
      <c r="H798" s="117">
        <v>0</v>
      </c>
      <c r="I798" s="101">
        <v>0</v>
      </c>
      <c r="J798" s="117">
        <v>0</v>
      </c>
      <c r="K798" s="101">
        <f>IFERROR(VLOOKUP($A798,'SQL Results'!$A:$B,2,0),0)</f>
        <v>0</v>
      </c>
      <c r="L798" s="117"/>
      <c r="M798" s="101"/>
      <c r="N798" s="117"/>
    </row>
    <row r="799" spans="1:14" s="13" customFormat="1" ht="30" x14ac:dyDescent="0.25">
      <c r="A799" s="104" t="s">
        <v>2470</v>
      </c>
      <c r="B799" s="105" t="s">
        <v>2471</v>
      </c>
      <c r="C799" s="101">
        <f>IFERROR(VLOOKUP(A799,'[1]Exportar Planilha'!$A$2:$B$882,2,FALSE),0)</f>
        <v>1871314.67</v>
      </c>
      <c r="D799" s="117">
        <v>2090161.59</v>
      </c>
      <c r="E799" s="101">
        <v>2253077.61</v>
      </c>
      <c r="F799" s="117">
        <v>2746099.93</v>
      </c>
      <c r="G799" s="101">
        <v>1422828.22</v>
      </c>
      <c r="H799" s="117">
        <v>1643027.92</v>
      </c>
      <c r="I799" s="101">
        <v>2153922.09</v>
      </c>
      <c r="J799" s="117">
        <v>2137413.52</v>
      </c>
      <c r="K799" s="101">
        <f>IFERROR(VLOOKUP($A799,'SQL Results'!$A:$B,2,0),0)</f>
        <v>1221165.3999999999</v>
      </c>
      <c r="L799" s="117"/>
      <c r="M799" s="101"/>
      <c r="N799" s="117"/>
    </row>
    <row r="800" spans="1:14" s="13" customFormat="1" x14ac:dyDescent="0.25">
      <c r="A800" s="104" t="s">
        <v>2474</v>
      </c>
      <c r="B800" s="106" t="s">
        <v>2473</v>
      </c>
      <c r="C800" s="101">
        <f>IFERROR(VLOOKUP(A800,'[1]Exportar Planilha'!$A$2:$B$882,2,FALSE),0)</f>
        <v>371144.69</v>
      </c>
      <c r="D800" s="117">
        <v>332195.36</v>
      </c>
      <c r="E800" s="101">
        <v>255906.31</v>
      </c>
      <c r="F800" s="117">
        <v>298132.05</v>
      </c>
      <c r="G800" s="101">
        <v>330846.52</v>
      </c>
      <c r="H800" s="117">
        <v>378815.44</v>
      </c>
      <c r="I800" s="101">
        <v>339832.09</v>
      </c>
      <c r="J800" s="117">
        <v>498334.24</v>
      </c>
      <c r="K800" s="101">
        <f>IFERROR(VLOOKUP($A800,'SQL Results'!$A:$B,2,0),0)</f>
        <v>404377.13</v>
      </c>
      <c r="L800" s="117"/>
      <c r="M800" s="101"/>
      <c r="N800" s="117"/>
    </row>
    <row r="801" spans="1:14" s="13" customFormat="1" x14ac:dyDescent="0.25">
      <c r="A801" s="104" t="s">
        <v>2477</v>
      </c>
      <c r="B801" s="105" t="s">
        <v>2478</v>
      </c>
      <c r="C801" s="101">
        <f>IFERROR(VLOOKUP(A801,'[1]Exportar Planilha'!$A$2:$B$882,2,FALSE),0)</f>
        <v>7435.2</v>
      </c>
      <c r="D801" s="117">
        <v>6799.72</v>
      </c>
      <c r="E801" s="101">
        <v>7267.05</v>
      </c>
      <c r="F801" s="117">
        <v>6912.64</v>
      </c>
      <c r="G801" s="101">
        <v>8789.44</v>
      </c>
      <c r="H801" s="117">
        <v>8805.07</v>
      </c>
      <c r="I801" s="101">
        <v>7109.84</v>
      </c>
      <c r="J801" s="117">
        <v>10756.15</v>
      </c>
      <c r="K801" s="101">
        <f>IFERROR(VLOOKUP($A801,'SQL Results'!$A:$B,2,0),0)</f>
        <v>10892.17</v>
      </c>
      <c r="L801" s="117"/>
      <c r="M801" s="101"/>
      <c r="N801" s="117"/>
    </row>
    <row r="802" spans="1:14" s="13" customFormat="1" x14ac:dyDescent="0.25">
      <c r="A802" s="104" t="s">
        <v>2479</v>
      </c>
      <c r="B802" s="105" t="s">
        <v>2480</v>
      </c>
      <c r="C802" s="101">
        <f>IFERROR(VLOOKUP(A802,'[1]Exportar Planilha'!$A$2:$B$882,2,FALSE),0)</f>
        <v>341581.77</v>
      </c>
      <c r="D802" s="117">
        <v>230908.11</v>
      </c>
      <c r="E802" s="101">
        <v>234737.46</v>
      </c>
      <c r="F802" s="117">
        <v>238726.26</v>
      </c>
      <c r="G802" s="101">
        <v>253040.84</v>
      </c>
      <c r="H802" s="117">
        <v>262712.84000000003</v>
      </c>
      <c r="I802" s="101">
        <v>254791.96</v>
      </c>
      <c r="J802" s="117">
        <v>246393.18</v>
      </c>
      <c r="K802" s="101">
        <f>IFERROR(VLOOKUP($A802,'SQL Results'!$A:$B,2,0),0)</f>
        <v>264957.33</v>
      </c>
      <c r="L802" s="117"/>
      <c r="M802" s="101"/>
      <c r="N802" s="117"/>
    </row>
    <row r="803" spans="1:14" s="13" customFormat="1" x14ac:dyDescent="0.25">
      <c r="A803" s="104" t="s">
        <v>2483</v>
      </c>
      <c r="B803" s="105" t="s">
        <v>2484</v>
      </c>
      <c r="C803" s="101">
        <f>IFERROR(VLOOKUP(A803,'[1]Exportar Planilha'!$A$2:$B$882,2,FALSE),0)</f>
        <v>4120.72</v>
      </c>
      <c r="D803" s="117">
        <v>530.53</v>
      </c>
      <c r="E803" s="101">
        <v>697.78</v>
      </c>
      <c r="F803" s="117">
        <v>989.77</v>
      </c>
      <c r="G803" s="101">
        <v>11994.51</v>
      </c>
      <c r="H803" s="117">
        <v>964.46</v>
      </c>
      <c r="I803" s="101">
        <v>678.22</v>
      </c>
      <c r="J803" s="117">
        <v>446.79</v>
      </c>
      <c r="K803" s="101">
        <f>IFERROR(VLOOKUP($A803,'SQL Results'!$A:$B,2,0),0)</f>
        <v>787.02</v>
      </c>
      <c r="L803" s="117"/>
      <c r="M803" s="101"/>
      <c r="N803" s="117"/>
    </row>
    <row r="804" spans="1:14" s="13" customFormat="1" x14ac:dyDescent="0.25">
      <c r="A804" s="104" t="s">
        <v>2485</v>
      </c>
      <c r="B804" s="105" t="s">
        <v>2486</v>
      </c>
      <c r="C804" s="101">
        <f>IFERROR(VLOOKUP(A804,'[1]Exportar Planilha'!$A$2:$B$882,2,FALSE),0)</f>
        <v>5522.76</v>
      </c>
      <c r="D804" s="117">
        <v>1656.39</v>
      </c>
      <c r="E804" s="101">
        <v>984.34</v>
      </c>
      <c r="F804" s="117">
        <v>708.12</v>
      </c>
      <c r="G804" s="101">
        <v>261.39999999999998</v>
      </c>
      <c r="H804" s="117">
        <v>268.23</v>
      </c>
      <c r="I804" s="101">
        <v>1095.96</v>
      </c>
      <c r="J804" s="117">
        <v>355.13</v>
      </c>
      <c r="K804" s="101">
        <f>IFERROR(VLOOKUP($A804,'SQL Results'!$A:$B,2,0),0)</f>
        <v>434.9</v>
      </c>
      <c r="L804" s="117"/>
      <c r="M804" s="101"/>
      <c r="N804" s="117"/>
    </row>
    <row r="805" spans="1:14" s="13" customFormat="1" x14ac:dyDescent="0.25">
      <c r="A805" s="104" t="s">
        <v>2487</v>
      </c>
      <c r="B805" s="105" t="s">
        <v>2488</v>
      </c>
      <c r="C805" s="101">
        <f>IFERROR(VLOOKUP(A805,'[1]Exportar Planilha'!$A$2:$B$882,2,FALSE),0)</f>
        <v>4900.99</v>
      </c>
      <c r="D805" s="117">
        <v>4248.9399999999996</v>
      </c>
      <c r="E805" s="101">
        <v>5055.24</v>
      </c>
      <c r="F805" s="117">
        <v>3395.98</v>
      </c>
      <c r="G805" s="101">
        <v>5457.55</v>
      </c>
      <c r="H805" s="117">
        <v>6684.67</v>
      </c>
      <c r="I805" s="101">
        <v>11585.04</v>
      </c>
      <c r="J805" s="117">
        <v>8685.84</v>
      </c>
      <c r="K805" s="101">
        <f>IFERROR(VLOOKUP($A805,'SQL Results'!$A:$B,2,0),0)</f>
        <v>3464.26</v>
      </c>
      <c r="L805" s="117"/>
      <c r="M805" s="101"/>
      <c r="N805" s="117"/>
    </row>
    <row r="806" spans="1:14" s="13" customFormat="1" x14ac:dyDescent="0.25">
      <c r="A806" s="104" t="s">
        <v>2491</v>
      </c>
      <c r="B806" s="105" t="s">
        <v>2492</v>
      </c>
      <c r="C806" s="101">
        <f>IFERROR(VLOOKUP(A806,'[1]Exportar Planilha'!$A$2:$B$882,2,FALSE),0)</f>
        <v>5730.56</v>
      </c>
      <c r="D806" s="117">
        <v>15843.82</v>
      </c>
      <c r="E806" s="101">
        <v>6170.26</v>
      </c>
      <c r="F806" s="117">
        <v>9663.2099999999991</v>
      </c>
      <c r="G806" s="101">
        <v>6984.61</v>
      </c>
      <c r="H806" s="117">
        <v>25023.33</v>
      </c>
      <c r="I806" s="101">
        <v>46122.8</v>
      </c>
      <c r="J806" s="117">
        <v>14386.94</v>
      </c>
      <c r="K806" s="101">
        <f>IFERROR(VLOOKUP($A806,'SQL Results'!$A:$B,2,0),0)</f>
        <v>19708.48</v>
      </c>
      <c r="L806" s="117"/>
      <c r="M806" s="101"/>
      <c r="N806" s="117"/>
    </row>
    <row r="807" spans="1:14" s="13" customFormat="1" x14ac:dyDescent="0.25">
      <c r="A807" s="104" t="s">
        <v>2493</v>
      </c>
      <c r="B807" s="105" t="s">
        <v>2494</v>
      </c>
      <c r="C807" s="101">
        <f>IFERROR(VLOOKUP(A807,'[1]Exportar Planilha'!$A$2:$B$882,2,FALSE),0)</f>
        <v>9747.92</v>
      </c>
      <c r="D807" s="117">
        <v>23368.77</v>
      </c>
      <c r="E807" s="101">
        <v>26321.360000000001</v>
      </c>
      <c r="F807" s="117">
        <v>6861.97</v>
      </c>
      <c r="G807" s="101">
        <v>6214.74</v>
      </c>
      <c r="H807" s="117">
        <v>7318.42</v>
      </c>
      <c r="I807" s="101">
        <v>6815.39</v>
      </c>
      <c r="J807" s="117">
        <v>5755.8</v>
      </c>
      <c r="K807" s="101">
        <f>IFERROR(VLOOKUP($A807,'SQL Results'!$A:$B,2,0),0)</f>
        <v>5852.04</v>
      </c>
      <c r="L807" s="117"/>
      <c r="M807" s="101"/>
      <c r="N807" s="117"/>
    </row>
    <row r="808" spans="1:14" s="13" customFormat="1" ht="30" x14ac:dyDescent="0.25">
      <c r="A808" s="104" t="s">
        <v>2495</v>
      </c>
      <c r="B808" s="106" t="s">
        <v>2496</v>
      </c>
      <c r="C808" s="101">
        <f>IFERROR(VLOOKUP(A808,'[1]Exportar Planilha'!$A$2:$B$882,2,FALSE),0)</f>
        <v>1037462.72</v>
      </c>
      <c r="D808" s="117">
        <v>868892.99</v>
      </c>
      <c r="E808" s="101">
        <v>504443.87</v>
      </c>
      <c r="F808" s="117">
        <v>902785.3</v>
      </c>
      <c r="G808" s="101">
        <v>772055.28</v>
      </c>
      <c r="H808" s="117">
        <v>980841.23</v>
      </c>
      <c r="I808" s="101">
        <v>759159.15</v>
      </c>
      <c r="J808" s="117">
        <v>902689.81</v>
      </c>
      <c r="K808" s="101">
        <f>IFERROR(VLOOKUP($A808,'SQL Results'!$A:$B,2,0),0)</f>
        <v>945481.82</v>
      </c>
      <c r="L808" s="117"/>
      <c r="M808" s="101"/>
      <c r="N808" s="117"/>
    </row>
    <row r="809" spans="1:14" s="13" customFormat="1" ht="30" x14ac:dyDescent="0.25">
      <c r="A809" s="104" t="s">
        <v>2500</v>
      </c>
      <c r="B809" s="105" t="s">
        <v>2499</v>
      </c>
      <c r="C809" s="101">
        <f>IFERROR(VLOOKUP(A809,'[1]Exportar Planilha'!$A$2:$B$882,2,FALSE),0)</f>
        <v>5708575.1799999997</v>
      </c>
      <c r="D809" s="117">
        <v>4888290.03</v>
      </c>
      <c r="E809" s="101">
        <v>5022886.6100000003</v>
      </c>
      <c r="F809" s="117">
        <v>4270370.8499999996</v>
      </c>
      <c r="G809" s="101">
        <v>4524676.1399999997</v>
      </c>
      <c r="H809" s="117">
        <v>4738705.28</v>
      </c>
      <c r="I809" s="101">
        <v>4719697.3899999997</v>
      </c>
      <c r="J809" s="117">
        <v>4514091.8</v>
      </c>
      <c r="K809" s="101">
        <f>IFERROR(VLOOKUP($A809,'SQL Results'!$A:$B,2,0),0)</f>
        <v>4987741.26</v>
      </c>
      <c r="L809" s="117"/>
      <c r="M809" s="101"/>
      <c r="N809" s="117"/>
    </row>
    <row r="810" spans="1:14" s="13" customFormat="1" ht="30" x14ac:dyDescent="0.25">
      <c r="A810" s="104" t="s">
        <v>2503</v>
      </c>
      <c r="B810" s="105" t="s">
        <v>2502</v>
      </c>
      <c r="C810" s="101">
        <f>IFERROR(VLOOKUP(A810,'[1]Exportar Planilha'!$A$2:$B$882,2,FALSE),0)</f>
        <v>83284.13</v>
      </c>
      <c r="D810" s="117">
        <v>95159.56</v>
      </c>
      <c r="E810" s="101">
        <v>90452.75</v>
      </c>
      <c r="F810" s="117">
        <v>102504.56</v>
      </c>
      <c r="G810" s="101">
        <v>98967.52</v>
      </c>
      <c r="H810" s="117">
        <v>132080.06</v>
      </c>
      <c r="I810" s="101">
        <v>125542.76</v>
      </c>
      <c r="J810" s="117">
        <v>92571.69</v>
      </c>
      <c r="K810" s="101">
        <f>IFERROR(VLOOKUP($A810,'SQL Results'!$A:$B,2,0),0)</f>
        <v>74371.259999999995</v>
      </c>
      <c r="L810" s="117"/>
      <c r="M810" s="101"/>
      <c r="N810" s="117"/>
    </row>
    <row r="811" spans="1:14" s="13" customFormat="1" ht="30" x14ac:dyDescent="0.25">
      <c r="A811" s="104" t="s">
        <v>2506</v>
      </c>
      <c r="B811" s="105" t="s">
        <v>2505</v>
      </c>
      <c r="C811" s="101">
        <f>IFERROR(VLOOKUP(A811,'[1]Exportar Planilha'!$A$2:$B$882,2,FALSE),0)</f>
        <v>2736318.79</v>
      </c>
      <c r="D811" s="117">
        <v>2157672</v>
      </c>
      <c r="E811" s="101">
        <v>2099219.09</v>
      </c>
      <c r="F811" s="117">
        <v>2828170.52</v>
      </c>
      <c r="G811" s="101">
        <v>2599094.9500000002</v>
      </c>
      <c r="H811" s="117">
        <v>2931923.68</v>
      </c>
      <c r="I811" s="101">
        <v>2593735.23</v>
      </c>
      <c r="J811" s="117">
        <v>2900834.85</v>
      </c>
      <c r="K811" s="101">
        <f>IFERROR(VLOOKUP($A811,'SQL Results'!$A:$B,2,0),0)</f>
        <v>3033107.98</v>
      </c>
      <c r="L811" s="117"/>
      <c r="M811" s="101"/>
      <c r="N811" s="117"/>
    </row>
    <row r="812" spans="1:14" s="13" customFormat="1" ht="30" x14ac:dyDescent="0.25">
      <c r="A812" s="104" t="s">
        <v>2511</v>
      </c>
      <c r="B812" s="105" t="s">
        <v>2512</v>
      </c>
      <c r="C812" s="101">
        <f>IFERROR(VLOOKUP(A812,'[1]Exportar Planilha'!$A$2:$B$882,2,FALSE),0)</f>
        <v>3920681.57</v>
      </c>
      <c r="D812" s="117">
        <v>2894307.19</v>
      </c>
      <c r="E812" s="101">
        <v>3077060.55</v>
      </c>
      <c r="F812" s="117">
        <v>3577429.55</v>
      </c>
      <c r="G812" s="101">
        <v>3280658.34</v>
      </c>
      <c r="H812" s="117">
        <v>3305482.96</v>
      </c>
      <c r="I812" s="101">
        <v>3808352.57</v>
      </c>
      <c r="J812" s="117">
        <v>3387426.5</v>
      </c>
      <c r="K812" s="101">
        <f>IFERROR(VLOOKUP($A812,'SQL Results'!$A:$B,2,0),0)</f>
        <v>3539746.72</v>
      </c>
      <c r="L812" s="117"/>
      <c r="M812" s="101"/>
      <c r="N812" s="117"/>
    </row>
    <row r="813" spans="1:14" s="13" customFormat="1" ht="30" x14ac:dyDescent="0.25">
      <c r="A813" s="104" t="s">
        <v>2513</v>
      </c>
      <c r="B813" s="105" t="s">
        <v>2514</v>
      </c>
      <c r="C813" s="101">
        <f>IFERROR(VLOOKUP(A813,'[1]Exportar Planilha'!$A$2:$B$882,2,FALSE),0)</f>
        <v>16196795.85</v>
      </c>
      <c r="D813" s="117">
        <v>11383219.98</v>
      </c>
      <c r="E813" s="101">
        <v>11014394.119999999</v>
      </c>
      <c r="F813" s="117">
        <v>10153414.869999999</v>
      </c>
      <c r="G813" s="101">
        <v>10991811.66</v>
      </c>
      <c r="H813" s="117">
        <v>11354859.5</v>
      </c>
      <c r="I813" s="101">
        <v>11096943.810000001</v>
      </c>
      <c r="J813" s="117">
        <v>11074041.939999999</v>
      </c>
      <c r="K813" s="101">
        <f>IFERROR(VLOOKUP($A813,'SQL Results'!$A:$B,2,0),0)</f>
        <v>9986074.6099999994</v>
      </c>
      <c r="L813" s="117"/>
      <c r="M813" s="101"/>
      <c r="N813" s="117"/>
    </row>
    <row r="814" spans="1:14" s="13" customFormat="1" ht="30" x14ac:dyDescent="0.25">
      <c r="A814" s="104" t="s">
        <v>2517</v>
      </c>
      <c r="B814" s="105" t="s">
        <v>2516</v>
      </c>
      <c r="C814" s="101">
        <f>IFERROR(VLOOKUP(A814,'[1]Exportar Planilha'!$A$2:$B$882,2,FALSE),0)</f>
        <v>2494425.8199999998</v>
      </c>
      <c r="D814" s="117">
        <v>2147405.94</v>
      </c>
      <c r="E814" s="101">
        <v>1900007.88</v>
      </c>
      <c r="F814" s="117">
        <v>1663171.02</v>
      </c>
      <c r="G814" s="101">
        <v>2189098.13</v>
      </c>
      <c r="H814" s="117">
        <v>1928884.62</v>
      </c>
      <c r="I814" s="101">
        <v>2017928.82</v>
      </c>
      <c r="J814" s="117">
        <v>2245703.36</v>
      </c>
      <c r="K814" s="101">
        <f>IFERROR(VLOOKUP($A814,'SQL Results'!$A:$B,2,0),0)</f>
        <v>1953086.02</v>
      </c>
      <c r="L814" s="117"/>
      <c r="M814" s="101"/>
      <c r="N814" s="117"/>
    </row>
    <row r="815" spans="1:14" s="13" customFormat="1" x14ac:dyDescent="0.25">
      <c r="A815" s="104" t="s">
        <v>2520</v>
      </c>
      <c r="B815" s="105" t="s">
        <v>2521</v>
      </c>
      <c r="C815" s="101">
        <f>IFERROR(VLOOKUP(A815,'[1]Exportar Planilha'!$A$2:$B$882,2,FALSE),0)</f>
        <v>0</v>
      </c>
      <c r="D815" s="117">
        <v>0</v>
      </c>
      <c r="E815" s="101">
        <v>0</v>
      </c>
      <c r="F815" s="117">
        <v>0</v>
      </c>
      <c r="G815" s="101">
        <v>0</v>
      </c>
      <c r="H815" s="117">
        <v>0</v>
      </c>
      <c r="I815" s="101">
        <v>0</v>
      </c>
      <c r="J815" s="117">
        <v>0</v>
      </c>
      <c r="K815" s="101">
        <f>IFERROR(VLOOKUP($A815,'SQL Results'!$A:$B,2,0),0)</f>
        <v>0</v>
      </c>
      <c r="L815" s="117"/>
      <c r="M815" s="101"/>
      <c r="N815" s="117"/>
    </row>
    <row r="816" spans="1:14" s="13" customFormat="1" x14ac:dyDescent="0.25">
      <c r="A816" s="104" t="s">
        <v>2522</v>
      </c>
      <c r="B816" s="105" t="s">
        <v>2523</v>
      </c>
      <c r="C816" s="101">
        <f>IFERROR(VLOOKUP(A816,'[1]Exportar Planilha'!$A$2:$B$882,2,FALSE),0)</f>
        <v>84898.62</v>
      </c>
      <c r="D816" s="117">
        <v>190756.76</v>
      </c>
      <c r="E816" s="101">
        <v>919573.97</v>
      </c>
      <c r="F816" s="117">
        <v>622169.28</v>
      </c>
      <c r="G816" s="101">
        <v>601177.35</v>
      </c>
      <c r="H816" s="117">
        <v>575476.86</v>
      </c>
      <c r="I816" s="101">
        <v>252428.04</v>
      </c>
      <c r="J816" s="117">
        <v>239941.59</v>
      </c>
      <c r="K816" s="101">
        <f>IFERROR(VLOOKUP($A816,'SQL Results'!$A:$B,2,0),0)</f>
        <v>234516.48000000001</v>
      </c>
      <c r="L816" s="117"/>
      <c r="M816" s="101"/>
      <c r="N816" s="117"/>
    </row>
    <row r="817" spans="1:14" s="13" customFormat="1" x14ac:dyDescent="0.25">
      <c r="A817" s="104" t="s">
        <v>2524</v>
      </c>
      <c r="B817" s="105" t="s">
        <v>2525</v>
      </c>
      <c r="C817" s="101">
        <f>IFERROR(VLOOKUP(A817,'[1]Exportar Planilha'!$A$2:$B$882,2,FALSE),0)</f>
        <v>0</v>
      </c>
      <c r="D817" s="117">
        <v>0</v>
      </c>
      <c r="E817" s="101">
        <v>0</v>
      </c>
      <c r="F817" s="117">
        <v>0</v>
      </c>
      <c r="G817" s="101">
        <v>0</v>
      </c>
      <c r="H817" s="117">
        <v>0</v>
      </c>
      <c r="I817" s="101">
        <v>0</v>
      </c>
      <c r="J817" s="117">
        <v>0</v>
      </c>
      <c r="K817" s="101">
        <f>IFERROR(VLOOKUP($A817,'SQL Results'!$A:$B,2,0),0)</f>
        <v>0</v>
      </c>
      <c r="L817" s="117"/>
      <c r="M817" s="101"/>
      <c r="N817" s="117"/>
    </row>
    <row r="818" spans="1:14" s="13" customFormat="1" x14ac:dyDescent="0.25">
      <c r="A818" s="104" t="s">
        <v>4362</v>
      </c>
      <c r="B818" s="105" t="s">
        <v>4363</v>
      </c>
      <c r="C818" s="101">
        <f>IFERROR(VLOOKUP(A818,'[1]Exportar Planilha'!$A$2:$B$882,2,FALSE),0)</f>
        <v>0</v>
      </c>
      <c r="D818" s="117">
        <v>0</v>
      </c>
      <c r="E818" s="101">
        <v>0</v>
      </c>
      <c r="F818" s="117">
        <v>0</v>
      </c>
      <c r="G818" s="101">
        <v>0</v>
      </c>
      <c r="H818" s="117">
        <v>0</v>
      </c>
      <c r="I818" s="101">
        <v>0</v>
      </c>
      <c r="J818" s="117">
        <v>0</v>
      </c>
      <c r="K818" s="101">
        <f>IFERROR(VLOOKUP($A818,'SQL Results'!$A:$B,2,0),0)</f>
        <v>0</v>
      </c>
      <c r="L818" s="117"/>
      <c r="M818" s="101"/>
      <c r="N818" s="117"/>
    </row>
    <row r="819" spans="1:14" s="13" customFormat="1" x14ac:dyDescent="0.25">
      <c r="A819" s="104" t="s">
        <v>2530</v>
      </c>
      <c r="B819" s="105" t="s">
        <v>2531</v>
      </c>
      <c r="C819" s="101">
        <f>IFERROR(VLOOKUP(A819,'[1]Exportar Planilha'!$A$2:$B$882,2,FALSE),0)</f>
        <v>135971.74</v>
      </c>
      <c r="D819" s="117">
        <v>128417.84</v>
      </c>
      <c r="E819" s="101">
        <v>126586.03</v>
      </c>
      <c r="F819" s="117">
        <v>133128.97</v>
      </c>
      <c r="G819" s="101">
        <v>144291.01</v>
      </c>
      <c r="H819" s="117">
        <v>144601.62</v>
      </c>
      <c r="I819" s="101">
        <v>166029.07999999999</v>
      </c>
      <c r="J819" s="117">
        <v>192750.85</v>
      </c>
      <c r="K819" s="101">
        <f>IFERROR(VLOOKUP($A819,'SQL Results'!$A:$B,2,0),0)</f>
        <v>156914.56</v>
      </c>
      <c r="L819" s="117"/>
      <c r="M819" s="101"/>
      <c r="N819" s="117"/>
    </row>
    <row r="820" spans="1:14" s="13" customFormat="1" x14ac:dyDescent="0.25">
      <c r="A820" s="104" t="s">
        <v>2532</v>
      </c>
      <c r="B820" s="105" t="s">
        <v>2533</v>
      </c>
      <c r="C820" s="101">
        <f>IFERROR(VLOOKUP(A820,'[1]Exportar Planilha'!$A$2:$B$882,2,FALSE),0)</f>
        <v>37232.94</v>
      </c>
      <c r="D820" s="117">
        <v>29879.43</v>
      </c>
      <c r="E820" s="101">
        <v>26499.82</v>
      </c>
      <c r="F820" s="117">
        <v>39443.050000000003</v>
      </c>
      <c r="G820" s="101">
        <v>33608.94</v>
      </c>
      <c r="H820" s="117">
        <v>26216.51</v>
      </c>
      <c r="I820" s="101">
        <v>22442.46</v>
      </c>
      <c r="J820" s="117">
        <v>32318.46</v>
      </c>
      <c r="K820" s="101">
        <f>IFERROR(VLOOKUP($A820,'SQL Results'!$A:$B,2,0),0)</f>
        <v>26182.84</v>
      </c>
      <c r="L820" s="117"/>
      <c r="M820" s="101"/>
      <c r="N820" s="117"/>
    </row>
    <row r="821" spans="1:14" s="13" customFormat="1" x14ac:dyDescent="0.25">
      <c r="A821" s="104" t="s">
        <v>2534</v>
      </c>
      <c r="B821" s="105" t="s">
        <v>2535</v>
      </c>
      <c r="C821" s="101">
        <f>IFERROR(VLOOKUP(A821,'[1]Exportar Planilha'!$A$2:$B$882,2,FALSE),0)</f>
        <v>219921.49</v>
      </c>
      <c r="D821" s="117">
        <v>164760.65</v>
      </c>
      <c r="E821" s="101">
        <v>237629.81</v>
      </c>
      <c r="F821" s="117">
        <v>147108.99</v>
      </c>
      <c r="G821" s="101">
        <v>114543.05</v>
      </c>
      <c r="H821" s="117">
        <v>163395.35</v>
      </c>
      <c r="I821" s="101">
        <v>183391.8</v>
      </c>
      <c r="J821" s="117">
        <v>159406.37</v>
      </c>
      <c r="K821" s="101">
        <f>IFERROR(VLOOKUP($A821,'SQL Results'!$A:$B,2,0),0)</f>
        <v>119064.51</v>
      </c>
      <c r="L821" s="117"/>
      <c r="M821" s="101"/>
      <c r="N821" s="117"/>
    </row>
    <row r="822" spans="1:14" s="13" customFormat="1" x14ac:dyDescent="0.25">
      <c r="A822" s="104" t="s">
        <v>2537</v>
      </c>
      <c r="B822" s="105" t="s">
        <v>2538</v>
      </c>
      <c r="C822" s="101">
        <f>IFERROR(VLOOKUP(A822,'[1]Exportar Planilha'!$A$2:$B$882,2,FALSE),0)</f>
        <v>102218.75</v>
      </c>
      <c r="D822" s="117">
        <v>62962.04</v>
      </c>
      <c r="E822" s="101">
        <v>73273.490000000005</v>
      </c>
      <c r="F822" s="117">
        <v>93304.83</v>
      </c>
      <c r="G822" s="101">
        <v>92191.41</v>
      </c>
      <c r="H822" s="117">
        <v>88010.880000000005</v>
      </c>
      <c r="I822" s="101">
        <v>92097.09</v>
      </c>
      <c r="J822" s="117">
        <v>107830.35</v>
      </c>
      <c r="K822" s="101">
        <f>IFERROR(VLOOKUP($A822,'SQL Results'!$A:$B,2,0),0)</f>
        <v>83976.9</v>
      </c>
      <c r="L822" s="117"/>
      <c r="M822" s="101"/>
      <c r="N822" s="117"/>
    </row>
    <row r="823" spans="1:14" s="13" customFormat="1" x14ac:dyDescent="0.25">
      <c r="A823" s="104" t="s">
        <v>2539</v>
      </c>
      <c r="B823" s="105" t="s">
        <v>2540</v>
      </c>
      <c r="C823" s="101">
        <f>IFERROR(VLOOKUP(A823,'[1]Exportar Planilha'!$A$2:$B$882,2,FALSE),0)</f>
        <v>8565.2099999999991</v>
      </c>
      <c r="D823" s="117">
        <v>4814.63</v>
      </c>
      <c r="E823" s="101">
        <v>5776.24</v>
      </c>
      <c r="F823" s="117">
        <v>8453.82</v>
      </c>
      <c r="G823" s="101">
        <v>6525.96</v>
      </c>
      <c r="H823" s="117">
        <v>5424.3</v>
      </c>
      <c r="I823" s="101">
        <v>4720.92</v>
      </c>
      <c r="J823" s="117">
        <v>4354.6499999999996</v>
      </c>
      <c r="K823" s="101">
        <f>IFERROR(VLOOKUP($A823,'SQL Results'!$A:$B,2,0),0)</f>
        <v>3403.58</v>
      </c>
      <c r="L823" s="117"/>
      <c r="M823" s="101"/>
      <c r="N823" s="117"/>
    </row>
    <row r="824" spans="1:14" s="13" customFormat="1" x14ac:dyDescent="0.25">
      <c r="A824" s="104" t="s">
        <v>2543</v>
      </c>
      <c r="B824" s="105" t="s">
        <v>2542</v>
      </c>
      <c r="C824" s="101">
        <f>IFERROR(VLOOKUP(A824,'[1]Exportar Planilha'!$A$2:$B$882,2,FALSE),0)</f>
        <v>87235.29</v>
      </c>
      <c r="D824" s="117">
        <v>130437.33</v>
      </c>
      <c r="E824" s="101">
        <v>122715.81</v>
      </c>
      <c r="F824" s="117">
        <v>153479.96</v>
      </c>
      <c r="G824" s="101">
        <v>133157.93</v>
      </c>
      <c r="H824" s="117">
        <v>156265.54</v>
      </c>
      <c r="I824" s="101">
        <v>143776.5</v>
      </c>
      <c r="J824" s="117">
        <v>120653.99</v>
      </c>
      <c r="K824" s="101">
        <f>IFERROR(VLOOKUP($A824,'SQL Results'!$A:$B,2,0),0)</f>
        <v>155548.65</v>
      </c>
      <c r="L824" s="117"/>
      <c r="M824" s="101"/>
      <c r="N824" s="117"/>
    </row>
    <row r="825" spans="1:14" s="13" customFormat="1" x14ac:dyDescent="0.25">
      <c r="A825" s="104" t="s">
        <v>2546</v>
      </c>
      <c r="B825" s="105" t="s">
        <v>2545</v>
      </c>
      <c r="C825" s="101">
        <f>IFERROR(VLOOKUP(A825,'[1]Exportar Planilha'!$A$2:$B$882,2,FALSE),0)</f>
        <v>140690.42000000001</v>
      </c>
      <c r="D825" s="117">
        <v>79281.48</v>
      </c>
      <c r="E825" s="101">
        <v>90821.72</v>
      </c>
      <c r="F825" s="117">
        <v>79298.289999999994</v>
      </c>
      <c r="G825" s="101">
        <v>86575.89</v>
      </c>
      <c r="H825" s="117">
        <v>124988.42</v>
      </c>
      <c r="I825" s="101">
        <v>112803.59</v>
      </c>
      <c r="J825" s="117">
        <v>105647.93</v>
      </c>
      <c r="K825" s="101">
        <f>IFERROR(VLOOKUP($A825,'SQL Results'!$A:$B,2,0),0)</f>
        <v>142847.35999999999</v>
      </c>
      <c r="L825" s="117"/>
      <c r="M825" s="101"/>
      <c r="N825" s="117"/>
    </row>
    <row r="826" spans="1:14" s="13" customFormat="1" x14ac:dyDescent="0.25">
      <c r="A826" s="104" t="s">
        <v>2549</v>
      </c>
      <c r="B826" s="105" t="s">
        <v>2550</v>
      </c>
      <c r="C826" s="101">
        <f>IFERROR(VLOOKUP(A826,'[1]Exportar Planilha'!$A$2:$B$882,2,FALSE),0)</f>
        <v>2606.0700000000002</v>
      </c>
      <c r="D826" s="117">
        <v>1584.36</v>
      </c>
      <c r="E826" s="101">
        <v>2971.76</v>
      </c>
      <c r="F826" s="117">
        <v>4241.16</v>
      </c>
      <c r="G826" s="101">
        <v>1456.99</v>
      </c>
      <c r="H826" s="117">
        <v>1013.5</v>
      </c>
      <c r="I826" s="101">
        <v>1368.96</v>
      </c>
      <c r="J826" s="117">
        <v>594</v>
      </c>
      <c r="K826" s="101">
        <f>IFERROR(VLOOKUP($A826,'SQL Results'!$A:$B,2,0),0)</f>
        <v>1342.41</v>
      </c>
      <c r="L826" s="117"/>
      <c r="M826" s="101"/>
      <c r="N826" s="117"/>
    </row>
    <row r="827" spans="1:14" s="13" customFormat="1" x14ac:dyDescent="0.25">
      <c r="A827" s="104" t="s">
        <v>2551</v>
      </c>
      <c r="B827" s="105" t="s">
        <v>2552</v>
      </c>
      <c r="C827" s="101">
        <f>IFERROR(VLOOKUP(A827,'[1]Exportar Planilha'!$A$2:$B$882,2,FALSE),0)</f>
        <v>21233.21</v>
      </c>
      <c r="D827" s="117">
        <v>16148.87</v>
      </c>
      <c r="E827" s="101">
        <v>10204.030000000001</v>
      </c>
      <c r="F827" s="117">
        <v>7946.36</v>
      </c>
      <c r="G827" s="101">
        <v>10137.08</v>
      </c>
      <c r="H827" s="117">
        <v>10117.19</v>
      </c>
      <c r="I827" s="101">
        <v>10128.92</v>
      </c>
      <c r="J827" s="117">
        <v>12504.06</v>
      </c>
      <c r="K827" s="101">
        <f>IFERROR(VLOOKUP($A827,'SQL Results'!$A:$B,2,0),0)</f>
        <v>11188.01</v>
      </c>
      <c r="L827" s="117"/>
      <c r="M827" s="101"/>
      <c r="N827" s="117"/>
    </row>
    <row r="828" spans="1:14" s="13" customFormat="1" ht="30" x14ac:dyDescent="0.25">
      <c r="A828" s="104" t="s">
        <v>2553</v>
      </c>
      <c r="B828" s="105" t="s">
        <v>2554</v>
      </c>
      <c r="C828" s="101">
        <f>IFERROR(VLOOKUP(A828,'[1]Exportar Planilha'!$A$2:$B$882,2,FALSE),0)</f>
        <v>1097619.76</v>
      </c>
      <c r="D828" s="117">
        <v>752831.88</v>
      </c>
      <c r="E828" s="101">
        <v>629436.99</v>
      </c>
      <c r="F828" s="117">
        <v>678706.83</v>
      </c>
      <c r="G828" s="101">
        <v>808463.35999999999</v>
      </c>
      <c r="H828" s="117">
        <v>774794.4</v>
      </c>
      <c r="I828" s="101">
        <v>780325.64</v>
      </c>
      <c r="J828" s="117">
        <v>698403.68</v>
      </c>
      <c r="K828" s="101">
        <f>IFERROR(VLOOKUP($A828,'SQL Results'!$A:$B,2,0),0)</f>
        <v>736446.81</v>
      </c>
      <c r="L828" s="117"/>
      <c r="M828" s="101"/>
      <c r="N828" s="117"/>
    </row>
    <row r="829" spans="1:14" s="13" customFormat="1" x14ac:dyDescent="0.25">
      <c r="A829" s="104" t="s">
        <v>2558</v>
      </c>
      <c r="B829" s="105" t="s">
        <v>2556</v>
      </c>
      <c r="C829" s="101">
        <f>IFERROR(VLOOKUP(A829,'[1]Exportar Planilha'!$A$2:$B$882,2,FALSE),0)</f>
        <v>227563.39</v>
      </c>
      <c r="D829" s="117">
        <v>200150.92</v>
      </c>
      <c r="E829" s="101">
        <v>164824.09</v>
      </c>
      <c r="F829" s="117">
        <v>223293.65</v>
      </c>
      <c r="G829" s="101">
        <v>171466.04</v>
      </c>
      <c r="H829" s="117">
        <v>184599.98</v>
      </c>
      <c r="I829" s="101">
        <v>214186.41</v>
      </c>
      <c r="J829" s="117">
        <v>193757.27</v>
      </c>
      <c r="K829" s="101">
        <f>IFERROR(VLOOKUP($A829,'SQL Results'!$A:$B,2,0),0)</f>
        <v>214065.67</v>
      </c>
      <c r="L829" s="117"/>
      <c r="M829" s="101"/>
      <c r="N829" s="117"/>
    </row>
    <row r="830" spans="1:14" s="13" customFormat="1" x14ac:dyDescent="0.25">
      <c r="A830" s="104" t="s">
        <v>2561</v>
      </c>
      <c r="B830" s="105" t="s">
        <v>2560</v>
      </c>
      <c r="C830" s="101">
        <f>IFERROR(VLOOKUP(A830,'[1]Exportar Planilha'!$A$2:$B$882,2,FALSE),0)</f>
        <v>43450.31</v>
      </c>
      <c r="D830" s="117">
        <v>28320.55</v>
      </c>
      <c r="E830" s="101">
        <v>46618.47</v>
      </c>
      <c r="F830" s="117">
        <v>42445.24</v>
      </c>
      <c r="G830" s="101">
        <v>33002.519999999997</v>
      </c>
      <c r="H830" s="117">
        <v>45148.62</v>
      </c>
      <c r="I830" s="101">
        <v>67868.08</v>
      </c>
      <c r="J830" s="117">
        <v>65554.460000000006</v>
      </c>
      <c r="K830" s="101">
        <f>IFERROR(VLOOKUP($A830,'SQL Results'!$A:$B,2,0),0)</f>
        <v>42467.77</v>
      </c>
      <c r="L830" s="117"/>
      <c r="M830" s="101"/>
      <c r="N830" s="117"/>
    </row>
    <row r="831" spans="1:14" s="13" customFormat="1" x14ac:dyDescent="0.25">
      <c r="A831" s="104" t="s">
        <v>2566</v>
      </c>
      <c r="B831" s="105" t="s">
        <v>2565</v>
      </c>
      <c r="C831" s="101">
        <f>IFERROR(VLOOKUP(A831,'[1]Exportar Planilha'!$A$2:$B$882,2,FALSE),0)</f>
        <v>269018.77</v>
      </c>
      <c r="D831" s="117">
        <v>264611.58</v>
      </c>
      <c r="E831" s="101">
        <v>244629.51</v>
      </c>
      <c r="F831" s="117">
        <v>281361.49</v>
      </c>
      <c r="G831" s="101">
        <v>241657.22</v>
      </c>
      <c r="H831" s="117">
        <v>267204.78000000003</v>
      </c>
      <c r="I831" s="101">
        <v>261453.8</v>
      </c>
      <c r="J831" s="117">
        <v>258822.03</v>
      </c>
      <c r="K831" s="101">
        <f>IFERROR(VLOOKUP($A831,'SQL Results'!$A:$B,2,0),0)</f>
        <v>272719.27</v>
      </c>
      <c r="L831" s="117"/>
      <c r="M831" s="101"/>
      <c r="N831" s="117"/>
    </row>
    <row r="832" spans="1:14" s="13" customFormat="1" x14ac:dyDescent="0.25">
      <c r="A832" s="104" t="s">
        <v>2569</v>
      </c>
      <c r="B832" s="105" t="s">
        <v>2568</v>
      </c>
      <c r="C832" s="101">
        <f>IFERROR(VLOOKUP(A832,'[1]Exportar Planilha'!$A$2:$B$882,2,FALSE),0)</f>
        <v>298306.76</v>
      </c>
      <c r="D832" s="117">
        <v>339677.01</v>
      </c>
      <c r="E832" s="101">
        <v>309224.26</v>
      </c>
      <c r="F832" s="117">
        <v>368299.34</v>
      </c>
      <c r="G832" s="101">
        <v>348186.69</v>
      </c>
      <c r="H832" s="117">
        <v>340761.65</v>
      </c>
      <c r="I832" s="101">
        <v>410917.31</v>
      </c>
      <c r="J832" s="117">
        <v>401540.37</v>
      </c>
      <c r="K832" s="101">
        <f>IFERROR(VLOOKUP($A832,'SQL Results'!$A:$B,2,0),0)</f>
        <v>458112.69</v>
      </c>
      <c r="L832" s="117"/>
      <c r="M832" s="101"/>
      <c r="N832" s="117"/>
    </row>
    <row r="833" spans="1:14" s="13" customFormat="1" x14ac:dyDescent="0.25">
      <c r="A833" s="104" t="s">
        <v>2572</v>
      </c>
      <c r="B833" s="105" t="s">
        <v>2571</v>
      </c>
      <c r="C833" s="101">
        <f>IFERROR(VLOOKUP(A833,'[1]Exportar Planilha'!$A$2:$B$882,2,FALSE),0)</f>
        <v>4415.8599999999997</v>
      </c>
      <c r="D833" s="117">
        <v>2632.49</v>
      </c>
      <c r="E833" s="101">
        <v>3623.3</v>
      </c>
      <c r="F833" s="117">
        <v>2880.53</v>
      </c>
      <c r="G833" s="101">
        <v>2434.44</v>
      </c>
      <c r="H833" s="117">
        <v>3440.61</v>
      </c>
      <c r="I833" s="101">
        <v>3102.08</v>
      </c>
      <c r="J833" s="117">
        <v>3532.51</v>
      </c>
      <c r="K833" s="101">
        <f>IFERROR(VLOOKUP($A833,'SQL Results'!$A:$B,2,0),0)</f>
        <v>4049.81</v>
      </c>
      <c r="L833" s="117"/>
      <c r="M833" s="101"/>
      <c r="N833" s="117"/>
    </row>
    <row r="834" spans="1:14" s="13" customFormat="1" x14ac:dyDescent="0.25">
      <c r="A834" s="104" t="s">
        <v>2575</v>
      </c>
      <c r="B834" s="105" t="s">
        <v>2576</v>
      </c>
      <c r="C834" s="101">
        <f>IFERROR(VLOOKUP(A834,'[1]Exportar Planilha'!$A$2:$B$882,2,FALSE),0)</f>
        <v>985621.52</v>
      </c>
      <c r="D834" s="117">
        <v>1070170.5</v>
      </c>
      <c r="E834" s="101">
        <v>1096740.81</v>
      </c>
      <c r="F834" s="117">
        <v>965967.87</v>
      </c>
      <c r="G834" s="101">
        <v>976216.83</v>
      </c>
      <c r="H834" s="117">
        <v>1029593.39</v>
      </c>
      <c r="I834" s="101">
        <v>985463.96</v>
      </c>
      <c r="J834" s="117">
        <v>1102143.73</v>
      </c>
      <c r="K834" s="101">
        <f>IFERROR(VLOOKUP($A834,'SQL Results'!$A:$B,2,0),0)</f>
        <v>1115034.58</v>
      </c>
      <c r="L834" s="117"/>
      <c r="M834" s="101"/>
      <c r="N834" s="117"/>
    </row>
    <row r="835" spans="1:14" s="13" customFormat="1" x14ac:dyDescent="0.25">
      <c r="A835" s="104" t="s">
        <v>2577</v>
      </c>
      <c r="B835" s="105" t="s">
        <v>2578</v>
      </c>
      <c r="C835" s="101">
        <f>IFERROR(VLOOKUP(A835,'[1]Exportar Planilha'!$A$2:$B$882,2,FALSE),0)</f>
        <v>295808.21000000002</v>
      </c>
      <c r="D835" s="117">
        <v>404479.78</v>
      </c>
      <c r="E835" s="101">
        <v>330186.88</v>
      </c>
      <c r="F835" s="117">
        <v>428625.59</v>
      </c>
      <c r="G835" s="101">
        <v>377118.74</v>
      </c>
      <c r="H835" s="117">
        <v>412705.68</v>
      </c>
      <c r="I835" s="101">
        <v>421425.41</v>
      </c>
      <c r="J835" s="117">
        <v>457925.66</v>
      </c>
      <c r="K835" s="101">
        <f>IFERROR(VLOOKUP($A835,'SQL Results'!$A:$B,2,0),0)</f>
        <v>449149.6</v>
      </c>
      <c r="L835" s="117"/>
      <c r="M835" s="101"/>
      <c r="N835" s="117"/>
    </row>
    <row r="836" spans="1:14" s="13" customFormat="1" x14ac:dyDescent="0.25">
      <c r="A836" s="104" t="s">
        <v>2579</v>
      </c>
      <c r="B836" s="105" t="s">
        <v>2580</v>
      </c>
      <c r="C836" s="101">
        <f>IFERROR(VLOOKUP(A836,'[1]Exportar Planilha'!$A$2:$B$882,2,FALSE),0)</f>
        <v>87971.22</v>
      </c>
      <c r="D836" s="117">
        <v>79437.84</v>
      </c>
      <c r="E836" s="101">
        <v>73137.460000000006</v>
      </c>
      <c r="F836" s="117">
        <v>75708.27</v>
      </c>
      <c r="G836" s="101">
        <v>59442.29</v>
      </c>
      <c r="H836" s="117">
        <v>178639.11</v>
      </c>
      <c r="I836" s="101">
        <v>104755.53</v>
      </c>
      <c r="J836" s="117">
        <v>131243.95000000001</v>
      </c>
      <c r="K836" s="101">
        <f>IFERROR(VLOOKUP($A836,'SQL Results'!$A:$B,2,0),0)</f>
        <v>99232.33</v>
      </c>
      <c r="L836" s="117"/>
      <c r="M836" s="101"/>
      <c r="N836" s="117"/>
    </row>
    <row r="837" spans="1:14" s="13" customFormat="1" x14ac:dyDescent="0.25">
      <c r="A837" s="104" t="s">
        <v>2581</v>
      </c>
      <c r="B837" s="105" t="s">
        <v>2582</v>
      </c>
      <c r="C837" s="101">
        <f>IFERROR(VLOOKUP(A837,'[1]Exportar Planilha'!$A$2:$B$882,2,FALSE),0)</f>
        <v>19817.25</v>
      </c>
      <c r="D837" s="117">
        <v>15685.28</v>
      </c>
      <c r="E837" s="101">
        <v>13727.94</v>
      </c>
      <c r="F837" s="117">
        <v>18787.77</v>
      </c>
      <c r="G837" s="101">
        <v>16847.3</v>
      </c>
      <c r="H837" s="117">
        <v>17466.990000000002</v>
      </c>
      <c r="I837" s="101">
        <v>14274.92</v>
      </c>
      <c r="J837" s="117">
        <v>19417.66</v>
      </c>
      <c r="K837" s="101">
        <f>IFERROR(VLOOKUP($A837,'SQL Results'!$A:$B,2,0),0)</f>
        <v>14631.76</v>
      </c>
      <c r="L837" s="117"/>
      <c r="M837" s="101"/>
      <c r="N837" s="117"/>
    </row>
    <row r="838" spans="1:14" s="13" customFormat="1" x14ac:dyDescent="0.25">
      <c r="A838" s="104" t="s">
        <v>2583</v>
      </c>
      <c r="B838" s="105" t="s">
        <v>2584</v>
      </c>
      <c r="C838" s="101">
        <f>IFERROR(VLOOKUP(A838,'[1]Exportar Planilha'!$A$2:$B$882,2,FALSE),0)</f>
        <v>163986.62</v>
      </c>
      <c r="D838" s="117">
        <v>227085.68</v>
      </c>
      <c r="E838" s="101">
        <v>193304.51</v>
      </c>
      <c r="F838" s="117">
        <v>200094.31</v>
      </c>
      <c r="G838" s="101">
        <v>200985.19</v>
      </c>
      <c r="H838" s="117">
        <v>192218.62</v>
      </c>
      <c r="I838" s="101">
        <v>194526.84</v>
      </c>
      <c r="J838" s="117">
        <v>177365.26</v>
      </c>
      <c r="K838" s="101">
        <f>IFERROR(VLOOKUP($A838,'SQL Results'!$A:$B,2,0),0)</f>
        <v>187240.05</v>
      </c>
      <c r="L838" s="117"/>
      <c r="M838" s="101"/>
      <c r="N838" s="117"/>
    </row>
    <row r="839" spans="1:14" s="13" customFormat="1" x14ac:dyDescent="0.25">
      <c r="A839" s="104" t="s">
        <v>2585</v>
      </c>
      <c r="B839" s="105" t="s">
        <v>2586</v>
      </c>
      <c r="C839" s="101">
        <f>IFERROR(VLOOKUP(A839,'[1]Exportar Planilha'!$A$2:$B$882,2,FALSE),0)</f>
        <v>404.46</v>
      </c>
      <c r="D839" s="117">
        <v>176.02</v>
      </c>
      <c r="E839" s="101">
        <v>0</v>
      </c>
      <c r="F839" s="117">
        <v>21104.3</v>
      </c>
      <c r="G839" s="101">
        <v>10896.93</v>
      </c>
      <c r="H839" s="117">
        <v>16640.759999999998</v>
      </c>
      <c r="I839" s="101">
        <v>7251.31</v>
      </c>
      <c r="J839" s="117">
        <v>13709.57</v>
      </c>
      <c r="K839" s="101">
        <f>IFERROR(VLOOKUP($A839,'SQL Results'!$A:$B,2,0),0)</f>
        <v>1305.94</v>
      </c>
      <c r="L839" s="117"/>
      <c r="M839" s="101"/>
      <c r="N839" s="117"/>
    </row>
    <row r="840" spans="1:14" s="13" customFormat="1" x14ac:dyDescent="0.25">
      <c r="A840" s="104" t="s">
        <v>2587</v>
      </c>
      <c r="B840" s="105" t="s">
        <v>2588</v>
      </c>
      <c r="C840" s="101">
        <f>IFERROR(VLOOKUP(A840,'[1]Exportar Planilha'!$A$2:$B$882,2,FALSE),0)</f>
        <v>2316345.8199999998</v>
      </c>
      <c r="D840" s="117">
        <v>2664825.61</v>
      </c>
      <c r="E840" s="101">
        <v>2262658.4300000002</v>
      </c>
      <c r="F840" s="117">
        <v>2064740.88</v>
      </c>
      <c r="G840" s="101">
        <v>1976417.33</v>
      </c>
      <c r="H840" s="117">
        <v>1936259.62</v>
      </c>
      <c r="I840" s="101">
        <v>1776370.11</v>
      </c>
      <c r="J840" s="117">
        <v>2019783.56</v>
      </c>
      <c r="K840" s="101">
        <f>IFERROR(VLOOKUP($A840,'SQL Results'!$A:$B,2,0),0)</f>
        <v>2031236.28</v>
      </c>
      <c r="L840" s="117"/>
      <c r="M840" s="101"/>
      <c r="N840" s="117"/>
    </row>
    <row r="841" spans="1:14" s="13" customFormat="1" x14ac:dyDescent="0.25">
      <c r="A841" s="104" t="s">
        <v>4364</v>
      </c>
      <c r="B841" s="105" t="s">
        <v>2592</v>
      </c>
      <c r="C841" s="101">
        <f>IFERROR(VLOOKUP(A841,'[1]Exportar Planilha'!$A$2:$B$882,2,FALSE),0)</f>
        <v>0</v>
      </c>
      <c r="D841" s="117">
        <v>0</v>
      </c>
      <c r="E841" s="101">
        <v>0</v>
      </c>
      <c r="F841" s="117">
        <v>0</v>
      </c>
      <c r="G841" s="101">
        <v>0</v>
      </c>
      <c r="H841" s="117">
        <v>0</v>
      </c>
      <c r="I841" s="101">
        <v>0</v>
      </c>
      <c r="J841" s="117">
        <v>0</v>
      </c>
      <c r="K841" s="101">
        <f>IFERROR(VLOOKUP($A841,'SQL Results'!$A:$B,2,0),0)</f>
        <v>0</v>
      </c>
      <c r="L841" s="117"/>
      <c r="M841" s="101"/>
      <c r="N841" s="117"/>
    </row>
    <row r="842" spans="1:14" s="13" customFormat="1" x14ac:dyDescent="0.25">
      <c r="A842" s="104" t="s">
        <v>2593</v>
      </c>
      <c r="B842" s="105" t="s">
        <v>2592</v>
      </c>
      <c r="C842" s="101">
        <f>IFERROR(VLOOKUP(A842,'[1]Exportar Planilha'!$A$2:$B$882,2,FALSE),0)</f>
        <v>3189317.47</v>
      </c>
      <c r="D842" s="117">
        <v>1288137.53</v>
      </c>
      <c r="E842" s="101">
        <v>1822770.5</v>
      </c>
      <c r="F842" s="117">
        <v>2361724.96</v>
      </c>
      <c r="G842" s="101">
        <v>1877865.2</v>
      </c>
      <c r="H842" s="117">
        <v>2058804.89</v>
      </c>
      <c r="I842" s="101">
        <v>2835034.04</v>
      </c>
      <c r="J842" s="117">
        <v>3092869.92</v>
      </c>
      <c r="K842" s="101">
        <f>IFERROR(VLOOKUP($A842,'SQL Results'!$A:$B,2,0),0)</f>
        <v>2883734.29</v>
      </c>
      <c r="L842" s="117"/>
      <c r="M842" s="101"/>
      <c r="N842" s="117"/>
    </row>
    <row r="843" spans="1:14" s="13" customFormat="1" x14ac:dyDescent="0.25">
      <c r="A843" s="104" t="s">
        <v>2594</v>
      </c>
      <c r="B843" s="105" t="s">
        <v>2595</v>
      </c>
      <c r="C843" s="101">
        <f>IFERROR(VLOOKUP(A843,'[1]Exportar Planilha'!$A$2:$B$882,2,FALSE),0)</f>
        <v>0</v>
      </c>
      <c r="D843" s="117">
        <v>40.01</v>
      </c>
      <c r="E843" s="101">
        <v>0</v>
      </c>
      <c r="F843" s="117">
        <v>0</v>
      </c>
      <c r="G843" s="101">
        <v>0</v>
      </c>
      <c r="H843" s="117">
        <v>67.06</v>
      </c>
      <c r="I843" s="101">
        <v>0</v>
      </c>
      <c r="J843" s="117">
        <v>0</v>
      </c>
      <c r="K843" s="101">
        <f>IFERROR(VLOOKUP($A843,'SQL Results'!$A:$B,2,0),0)</f>
        <v>0</v>
      </c>
      <c r="L843" s="117"/>
      <c r="M843" s="101"/>
      <c r="N843" s="117"/>
    </row>
    <row r="844" spans="1:14" s="13" customFormat="1" x14ac:dyDescent="0.25">
      <c r="A844" s="104" t="s">
        <v>2598</v>
      </c>
      <c r="B844" s="105" t="s">
        <v>2597</v>
      </c>
      <c r="C844" s="101">
        <f>IFERROR(VLOOKUP(A844,'[1]Exportar Planilha'!$A$2:$B$882,2,FALSE),0)</f>
        <v>128782.65</v>
      </c>
      <c r="D844" s="117">
        <v>246898.73</v>
      </c>
      <c r="E844" s="101">
        <v>260374.25</v>
      </c>
      <c r="F844" s="117">
        <v>320191.21999999997</v>
      </c>
      <c r="G844" s="101">
        <v>529777.67000000004</v>
      </c>
      <c r="H844" s="117">
        <v>314142.07</v>
      </c>
      <c r="I844" s="101">
        <v>269682.48</v>
      </c>
      <c r="J844" s="117">
        <v>340585.6</v>
      </c>
      <c r="K844" s="101">
        <f>IFERROR(VLOOKUP($A844,'SQL Results'!$A:$B,2,0),0)</f>
        <v>421872.35</v>
      </c>
      <c r="L844" s="117"/>
      <c r="M844" s="101"/>
      <c r="N844" s="117"/>
    </row>
    <row r="845" spans="1:14" s="13" customFormat="1" ht="30" x14ac:dyDescent="0.25">
      <c r="A845" s="104" t="s">
        <v>2601</v>
      </c>
      <c r="B845" s="105" t="s">
        <v>2600</v>
      </c>
      <c r="C845" s="101">
        <f>IFERROR(VLOOKUP(A845,'[1]Exportar Planilha'!$A$2:$B$882,2,FALSE),0)</f>
        <v>4506490.63</v>
      </c>
      <c r="D845" s="117">
        <v>3919692.68</v>
      </c>
      <c r="E845" s="101">
        <v>2662398.19</v>
      </c>
      <c r="F845" s="117">
        <v>3041774.23</v>
      </c>
      <c r="G845" s="101">
        <v>2638541.61</v>
      </c>
      <c r="H845" s="117">
        <v>3329745.9</v>
      </c>
      <c r="I845" s="101">
        <v>2886004.77</v>
      </c>
      <c r="J845" s="117">
        <v>3152577.66</v>
      </c>
      <c r="K845" s="101">
        <f>IFERROR(VLOOKUP($A845,'SQL Results'!$A:$B,2,0),0)</f>
        <v>4042762.01</v>
      </c>
      <c r="L845" s="117"/>
      <c r="M845" s="101"/>
      <c r="N845" s="117"/>
    </row>
    <row r="846" spans="1:14" s="13" customFormat="1" x14ac:dyDescent="0.25">
      <c r="A846" s="104" t="s">
        <v>2604</v>
      </c>
      <c r="B846" s="105" t="s">
        <v>2605</v>
      </c>
      <c r="C846" s="101">
        <f>IFERROR(VLOOKUP(A846,'[1]Exportar Planilha'!$A$2:$B$882,2,FALSE),0)</f>
        <v>755508.16</v>
      </c>
      <c r="D846" s="117">
        <v>795283.45</v>
      </c>
      <c r="E846" s="101">
        <v>563337.06999999995</v>
      </c>
      <c r="F846" s="117">
        <v>710776.84</v>
      </c>
      <c r="G846" s="101">
        <v>516670.57</v>
      </c>
      <c r="H846" s="117">
        <v>583906.28</v>
      </c>
      <c r="I846" s="101">
        <v>740581.34</v>
      </c>
      <c r="J846" s="117">
        <v>956655.72</v>
      </c>
      <c r="K846" s="101">
        <f>IFERROR(VLOOKUP($A846,'SQL Results'!$A:$B,2,0),0)</f>
        <v>865005.69</v>
      </c>
      <c r="L846" s="117"/>
      <c r="M846" s="101"/>
      <c r="N846" s="117"/>
    </row>
    <row r="847" spans="1:14" s="13" customFormat="1" x14ac:dyDescent="0.25">
      <c r="A847" s="104" t="s">
        <v>2606</v>
      </c>
      <c r="B847" s="105" t="s">
        <v>2607</v>
      </c>
      <c r="C847" s="101">
        <f>IFERROR(VLOOKUP(A847,'[1]Exportar Planilha'!$A$2:$B$882,2,FALSE),0)</f>
        <v>218949.14</v>
      </c>
      <c r="D847" s="117">
        <v>149932.13</v>
      </c>
      <c r="E847" s="101">
        <v>158348.28</v>
      </c>
      <c r="F847" s="117">
        <v>196920.74</v>
      </c>
      <c r="G847" s="101">
        <v>177126.3</v>
      </c>
      <c r="H847" s="117">
        <v>198063.95</v>
      </c>
      <c r="I847" s="101">
        <v>203588.47</v>
      </c>
      <c r="J847" s="117">
        <v>230234.31</v>
      </c>
      <c r="K847" s="101">
        <f>IFERROR(VLOOKUP($A847,'SQL Results'!$A:$B,2,0),0)</f>
        <v>238184.89</v>
      </c>
      <c r="L847" s="117"/>
      <c r="M847" s="101"/>
      <c r="N847" s="117"/>
    </row>
    <row r="848" spans="1:14" s="13" customFormat="1" x14ac:dyDescent="0.25">
      <c r="A848" s="104" t="s">
        <v>2608</v>
      </c>
      <c r="B848" s="105" t="s">
        <v>2609</v>
      </c>
      <c r="C848" s="101">
        <f>IFERROR(VLOOKUP(A848,'[1]Exportar Planilha'!$A$2:$B$882,2,FALSE),0)</f>
        <v>16198.79</v>
      </c>
      <c r="D848" s="117">
        <v>15125.06</v>
      </c>
      <c r="E848" s="101">
        <v>14312.94</v>
      </c>
      <c r="F848" s="117">
        <v>15902.42</v>
      </c>
      <c r="G848" s="101">
        <v>17660.759999999998</v>
      </c>
      <c r="H848" s="117">
        <v>20293.03</v>
      </c>
      <c r="I848" s="101">
        <v>18528.599999999999</v>
      </c>
      <c r="J848" s="117">
        <v>19074.7</v>
      </c>
      <c r="K848" s="101">
        <f>IFERROR(VLOOKUP($A848,'SQL Results'!$A:$B,2,0),0)</f>
        <v>18332.93</v>
      </c>
      <c r="L848" s="117"/>
      <c r="M848" s="101"/>
      <c r="N848" s="117"/>
    </row>
    <row r="849" spans="1:14" s="13" customFormat="1" x14ac:dyDescent="0.25">
      <c r="A849" s="104" t="s">
        <v>2612</v>
      </c>
      <c r="B849" s="105" t="s">
        <v>2613</v>
      </c>
      <c r="C849" s="101">
        <f>IFERROR(VLOOKUP(A849,'[1]Exportar Planilha'!$A$2:$B$882,2,FALSE),0)</f>
        <v>54915.01</v>
      </c>
      <c r="D849" s="117">
        <v>39829.01</v>
      </c>
      <c r="E849" s="101">
        <v>20992.12</v>
      </c>
      <c r="F849" s="117">
        <v>20282.91</v>
      </c>
      <c r="G849" s="101">
        <v>13790.11</v>
      </c>
      <c r="H849" s="117">
        <v>17738.5</v>
      </c>
      <c r="I849" s="101">
        <v>20831.68</v>
      </c>
      <c r="J849" s="117">
        <v>15465.13</v>
      </c>
      <c r="K849" s="101">
        <f>IFERROR(VLOOKUP($A849,'SQL Results'!$A:$B,2,0),0)</f>
        <v>12368.71</v>
      </c>
      <c r="L849" s="117"/>
      <c r="M849" s="101"/>
      <c r="N849" s="117"/>
    </row>
    <row r="850" spans="1:14" s="13" customFormat="1" x14ac:dyDescent="0.25">
      <c r="A850" s="104" t="s">
        <v>2614</v>
      </c>
      <c r="B850" s="106" t="s">
        <v>2615</v>
      </c>
      <c r="C850" s="101">
        <f>IFERROR(VLOOKUP(A850,'[1]Exportar Planilha'!$A$2:$B$882,2,FALSE),0)</f>
        <v>135326.79999999999</v>
      </c>
      <c r="D850" s="117">
        <v>144042.9</v>
      </c>
      <c r="E850" s="101">
        <v>118393.73</v>
      </c>
      <c r="F850" s="117">
        <v>123464.8</v>
      </c>
      <c r="G850" s="101">
        <v>126230.56</v>
      </c>
      <c r="H850" s="117">
        <v>130061.54</v>
      </c>
      <c r="I850" s="101">
        <v>152455.4</v>
      </c>
      <c r="J850" s="117">
        <v>150320.92000000001</v>
      </c>
      <c r="K850" s="101">
        <f>IFERROR(VLOOKUP($A850,'SQL Results'!$A:$B,2,0),0)</f>
        <v>131120.20000000001</v>
      </c>
      <c r="L850" s="117"/>
      <c r="M850" s="101"/>
      <c r="N850" s="117"/>
    </row>
    <row r="851" spans="1:14" s="13" customFormat="1" x14ac:dyDescent="0.25">
      <c r="A851" s="104" t="s">
        <v>2616</v>
      </c>
      <c r="B851" s="105" t="s">
        <v>2617</v>
      </c>
      <c r="C851" s="101">
        <f>IFERROR(VLOOKUP(A851,'[1]Exportar Planilha'!$A$2:$B$882,2,FALSE),0)</f>
        <v>595094.67000000004</v>
      </c>
      <c r="D851" s="117">
        <v>365987.55</v>
      </c>
      <c r="E851" s="101">
        <v>324852.59999999998</v>
      </c>
      <c r="F851" s="117">
        <v>328209.73</v>
      </c>
      <c r="G851" s="101">
        <v>339216.78</v>
      </c>
      <c r="H851" s="117">
        <v>370934.15</v>
      </c>
      <c r="I851" s="101">
        <v>411750.49</v>
      </c>
      <c r="J851" s="117">
        <v>487166.63</v>
      </c>
      <c r="K851" s="101">
        <f>IFERROR(VLOOKUP($A851,'SQL Results'!$A:$B,2,0),0)</f>
        <v>370069.75</v>
      </c>
      <c r="L851" s="117"/>
      <c r="M851" s="101"/>
      <c r="N851" s="117"/>
    </row>
    <row r="852" spans="1:14" s="13" customFormat="1" x14ac:dyDescent="0.25">
      <c r="A852" s="104" t="s">
        <v>2620</v>
      </c>
      <c r="B852" s="105" t="s">
        <v>2619</v>
      </c>
      <c r="C852" s="101">
        <f>IFERROR(VLOOKUP(A852,'[1]Exportar Planilha'!$A$2:$B$882,2,FALSE),0)</f>
        <v>20119.88</v>
      </c>
      <c r="D852" s="117">
        <v>18592.37</v>
      </c>
      <c r="E852" s="101">
        <v>12868.75</v>
      </c>
      <c r="F852" s="117">
        <v>8805.98</v>
      </c>
      <c r="G852" s="101">
        <v>11636.43</v>
      </c>
      <c r="H852" s="117">
        <v>31730.37</v>
      </c>
      <c r="I852" s="101">
        <v>9437.5499999999993</v>
      </c>
      <c r="J852" s="117">
        <v>27212.6</v>
      </c>
      <c r="K852" s="101">
        <f>IFERROR(VLOOKUP($A852,'SQL Results'!$A:$B,2,0),0)</f>
        <v>34845.949999999997</v>
      </c>
      <c r="L852" s="117"/>
      <c r="M852" s="101"/>
      <c r="N852" s="117"/>
    </row>
    <row r="853" spans="1:14" s="13" customFormat="1" ht="30" x14ac:dyDescent="0.25">
      <c r="A853" s="104" t="s">
        <v>2623</v>
      </c>
      <c r="B853" s="105" t="s">
        <v>2622</v>
      </c>
      <c r="C853" s="101">
        <f>IFERROR(VLOOKUP(A853,'[1]Exportar Planilha'!$A$2:$B$882,2,FALSE),0)</f>
        <v>200082.47</v>
      </c>
      <c r="D853" s="117">
        <v>246447.58</v>
      </c>
      <c r="E853" s="101">
        <v>238330.8</v>
      </c>
      <c r="F853" s="117">
        <v>223318.42</v>
      </c>
      <c r="G853" s="101">
        <v>166308.88</v>
      </c>
      <c r="H853" s="117">
        <v>178724.64</v>
      </c>
      <c r="I853" s="101">
        <v>163004.32</v>
      </c>
      <c r="J853" s="117">
        <v>222530.98</v>
      </c>
      <c r="K853" s="101">
        <f>IFERROR(VLOOKUP($A853,'SQL Results'!$A:$B,2,0),0)</f>
        <v>184201.68</v>
      </c>
      <c r="L853" s="117"/>
      <c r="M853" s="101"/>
      <c r="N853" s="117"/>
    </row>
    <row r="854" spans="1:14" s="13" customFormat="1" x14ac:dyDescent="0.25">
      <c r="A854" s="104" t="s">
        <v>2626</v>
      </c>
      <c r="B854" s="105" t="s">
        <v>2627</v>
      </c>
      <c r="C854" s="101">
        <f>IFERROR(VLOOKUP(A854,'[1]Exportar Planilha'!$A$2:$B$882,2,FALSE),0)</f>
        <v>5614.9</v>
      </c>
      <c r="D854" s="117">
        <v>8762.4599999999991</v>
      </c>
      <c r="E854" s="101">
        <v>11548.98</v>
      </c>
      <c r="F854" s="117">
        <v>7343.04</v>
      </c>
      <c r="G854" s="101">
        <v>8614.33</v>
      </c>
      <c r="H854" s="117">
        <v>13768.41</v>
      </c>
      <c r="I854" s="101">
        <v>28214.82</v>
      </c>
      <c r="J854" s="117">
        <v>22554.080000000002</v>
      </c>
      <c r="K854" s="101">
        <f>IFERROR(VLOOKUP($A854,'SQL Results'!$A:$B,2,0),0)</f>
        <v>25422.34</v>
      </c>
      <c r="L854" s="117"/>
      <c r="M854" s="101"/>
      <c r="N854" s="117"/>
    </row>
    <row r="855" spans="1:14" s="13" customFormat="1" ht="30" x14ac:dyDescent="0.25">
      <c r="A855" s="104" t="s">
        <v>2628</v>
      </c>
      <c r="B855" s="105" t="s">
        <v>2629</v>
      </c>
      <c r="C855" s="101">
        <f>IFERROR(VLOOKUP(A855,'[1]Exportar Planilha'!$A$2:$B$882,2,FALSE),0)</f>
        <v>570578.75</v>
      </c>
      <c r="D855" s="117">
        <v>396932.11</v>
      </c>
      <c r="E855" s="101">
        <v>351404.63</v>
      </c>
      <c r="F855" s="117">
        <v>306849.67</v>
      </c>
      <c r="G855" s="101">
        <v>315904.7</v>
      </c>
      <c r="H855" s="117">
        <v>296452.96000000002</v>
      </c>
      <c r="I855" s="101">
        <v>280261.48</v>
      </c>
      <c r="J855" s="117">
        <v>340532.81</v>
      </c>
      <c r="K855" s="101">
        <f>IFERROR(VLOOKUP($A855,'SQL Results'!$A:$B,2,0),0)</f>
        <v>303338.71000000002</v>
      </c>
      <c r="L855" s="117"/>
      <c r="M855" s="101"/>
      <c r="N855" s="117"/>
    </row>
    <row r="856" spans="1:14" s="13" customFormat="1" x14ac:dyDescent="0.25">
      <c r="A856" s="104" t="s">
        <v>2634</v>
      </c>
      <c r="B856" s="105" t="s">
        <v>2635</v>
      </c>
      <c r="C856" s="101">
        <f>IFERROR(VLOOKUP(A856,'[1]Exportar Planilha'!$A$2:$B$882,2,FALSE),0)</f>
        <v>66665.009999999995</v>
      </c>
      <c r="D856" s="117">
        <v>60029.97</v>
      </c>
      <c r="E856" s="101">
        <v>49629.51</v>
      </c>
      <c r="F856" s="117">
        <v>43135.64</v>
      </c>
      <c r="G856" s="101">
        <v>30184.68</v>
      </c>
      <c r="H856" s="117">
        <v>35359.75</v>
      </c>
      <c r="I856" s="101">
        <v>36342.980000000003</v>
      </c>
      <c r="J856" s="117">
        <v>33476.85</v>
      </c>
      <c r="K856" s="101">
        <f>IFERROR(VLOOKUP($A856,'SQL Results'!$A:$B,2,0),0)</f>
        <v>34178.720000000001</v>
      </c>
      <c r="L856" s="117"/>
      <c r="M856" s="101"/>
      <c r="N856" s="117"/>
    </row>
    <row r="857" spans="1:14" s="13" customFormat="1" x14ac:dyDescent="0.25">
      <c r="A857" s="104" t="s">
        <v>2636</v>
      </c>
      <c r="B857" s="105" t="s">
        <v>2637</v>
      </c>
      <c r="C857" s="101">
        <f>IFERROR(VLOOKUP(A857,'[1]Exportar Planilha'!$A$2:$B$882,2,FALSE),0)</f>
        <v>109.14</v>
      </c>
      <c r="D857" s="117">
        <v>28.88</v>
      </c>
      <c r="E857" s="101">
        <v>372.48</v>
      </c>
      <c r="F857" s="117">
        <v>255.18</v>
      </c>
      <c r="G857" s="101">
        <v>631.14</v>
      </c>
      <c r="H857" s="117">
        <v>1253.3599999999999</v>
      </c>
      <c r="I857" s="101">
        <v>1107.8800000000001</v>
      </c>
      <c r="J857" s="117">
        <v>250.16</v>
      </c>
      <c r="K857" s="101">
        <f>IFERROR(VLOOKUP($A857,'SQL Results'!$A:$B,2,0),0)</f>
        <v>603.36</v>
      </c>
      <c r="L857" s="117"/>
      <c r="M857" s="101"/>
      <c r="N857" s="117"/>
    </row>
    <row r="858" spans="1:14" s="13" customFormat="1" x14ac:dyDescent="0.25">
      <c r="A858" s="104" t="s">
        <v>2638</v>
      </c>
      <c r="B858" s="105" t="s">
        <v>2639</v>
      </c>
      <c r="C858" s="101">
        <f>IFERROR(VLOOKUP(A858,'[1]Exportar Planilha'!$A$2:$B$882,2,FALSE),0)</f>
        <v>1478639.91</v>
      </c>
      <c r="D858" s="117">
        <v>1028227.61</v>
      </c>
      <c r="E858" s="101">
        <v>924238.78</v>
      </c>
      <c r="F858" s="117">
        <v>753053.35</v>
      </c>
      <c r="G858" s="101">
        <v>687940.17</v>
      </c>
      <c r="H858" s="117">
        <v>754942.09</v>
      </c>
      <c r="I858" s="101">
        <v>780321.07</v>
      </c>
      <c r="J858" s="117">
        <v>835684.23</v>
      </c>
      <c r="K858" s="101">
        <f>IFERROR(VLOOKUP($A858,'SQL Results'!$A:$B,2,0),0)</f>
        <v>826053.79</v>
      </c>
      <c r="L858" s="117"/>
      <c r="M858" s="101"/>
      <c r="N858" s="117"/>
    </row>
    <row r="859" spans="1:14" s="13" customFormat="1" x14ac:dyDescent="0.25">
      <c r="A859" s="104" t="s">
        <v>2642</v>
      </c>
      <c r="B859" s="105" t="s">
        <v>2641</v>
      </c>
      <c r="C859" s="101">
        <f>IFERROR(VLOOKUP(A859,'[1]Exportar Planilha'!$A$2:$B$882,2,FALSE),0)</f>
        <v>8156.04</v>
      </c>
      <c r="D859" s="117">
        <v>0</v>
      </c>
      <c r="E859" s="101">
        <v>2543.4499999999998</v>
      </c>
      <c r="F859" s="117">
        <v>3656.71</v>
      </c>
      <c r="G859" s="101">
        <v>659.96</v>
      </c>
      <c r="H859" s="117">
        <v>832.14</v>
      </c>
      <c r="I859" s="101">
        <v>751.14</v>
      </c>
      <c r="J859" s="117">
        <v>374.31</v>
      </c>
      <c r="K859" s="101">
        <f>IFERROR(VLOOKUP($A859,'SQL Results'!$A:$B,2,0),0)</f>
        <v>272.31</v>
      </c>
      <c r="L859" s="117"/>
      <c r="M859" s="101"/>
      <c r="N859" s="117"/>
    </row>
    <row r="860" spans="1:14" s="13" customFormat="1" x14ac:dyDescent="0.25">
      <c r="A860" s="104" t="s">
        <v>2645</v>
      </c>
      <c r="B860" s="105" t="s">
        <v>2646</v>
      </c>
      <c r="C860" s="101">
        <f>IFERROR(VLOOKUP(A860,'[1]Exportar Planilha'!$A$2:$B$882,2,FALSE),0)</f>
        <v>1034014.17</v>
      </c>
      <c r="D860" s="117">
        <v>315664.84999999998</v>
      </c>
      <c r="E860" s="101">
        <v>102019.76</v>
      </c>
      <c r="F860" s="117">
        <v>104115.33</v>
      </c>
      <c r="G860" s="101">
        <v>128030.62</v>
      </c>
      <c r="H860" s="117">
        <v>106734.63</v>
      </c>
      <c r="I860" s="101">
        <v>121355.32</v>
      </c>
      <c r="J860" s="117">
        <v>149914.76999999999</v>
      </c>
      <c r="K860" s="101">
        <f>IFERROR(VLOOKUP($A860,'SQL Results'!$A:$B,2,0),0)</f>
        <v>292030.98</v>
      </c>
      <c r="L860" s="117"/>
      <c r="M860" s="101"/>
      <c r="N860" s="117"/>
    </row>
    <row r="861" spans="1:14" s="13" customFormat="1" x14ac:dyDescent="0.25">
      <c r="A861" s="104" t="s">
        <v>2647</v>
      </c>
      <c r="B861" s="105" t="s">
        <v>2648</v>
      </c>
      <c r="C861" s="101">
        <f>IFERROR(VLOOKUP(A861,'[1]Exportar Planilha'!$A$2:$B$882,2,FALSE),0)</f>
        <v>1047018.01</v>
      </c>
      <c r="D861" s="117">
        <v>1206016.2</v>
      </c>
      <c r="E861" s="101">
        <v>1121863.3</v>
      </c>
      <c r="F861" s="117">
        <v>1176964.26</v>
      </c>
      <c r="G861" s="101">
        <v>1306066.04</v>
      </c>
      <c r="H861" s="117">
        <v>1046230.21</v>
      </c>
      <c r="I861" s="101">
        <v>1217252.01</v>
      </c>
      <c r="J861" s="117">
        <v>1442588.77</v>
      </c>
      <c r="K861" s="101">
        <f>IFERROR(VLOOKUP($A861,'SQL Results'!$A:$B,2,0),0)</f>
        <v>1570158.17</v>
      </c>
      <c r="L861" s="117"/>
      <c r="M861" s="101"/>
      <c r="N861" s="117"/>
    </row>
    <row r="862" spans="1:14" s="13" customFormat="1" x14ac:dyDescent="0.25">
      <c r="A862" s="104" t="s">
        <v>2649</v>
      </c>
      <c r="B862" s="105" t="s">
        <v>2650</v>
      </c>
      <c r="C862" s="101">
        <f>IFERROR(VLOOKUP(A862,'[1]Exportar Planilha'!$A$2:$B$882,2,FALSE),0)</f>
        <v>88967.78</v>
      </c>
      <c r="D862" s="117">
        <v>55863.14</v>
      </c>
      <c r="E862" s="101">
        <v>60928.75</v>
      </c>
      <c r="F862" s="117">
        <v>39684.89</v>
      </c>
      <c r="G862" s="101">
        <v>42827.07</v>
      </c>
      <c r="H862" s="117">
        <v>53048.75</v>
      </c>
      <c r="I862" s="101">
        <v>44509.01</v>
      </c>
      <c r="J862" s="117">
        <v>49912.24</v>
      </c>
      <c r="K862" s="101">
        <f>IFERROR(VLOOKUP($A862,'SQL Results'!$A:$B,2,0),0)</f>
        <v>49785.3</v>
      </c>
      <c r="L862" s="117"/>
      <c r="M862" s="101"/>
      <c r="N862" s="117"/>
    </row>
    <row r="863" spans="1:14" s="13" customFormat="1" x14ac:dyDescent="0.25">
      <c r="A863" s="104" t="s">
        <v>2651</v>
      </c>
      <c r="B863" s="105" t="s">
        <v>2652</v>
      </c>
      <c r="C863" s="101">
        <f>IFERROR(VLOOKUP(A863,'[1]Exportar Planilha'!$A$2:$B$882,2,FALSE),0)</f>
        <v>26603.41</v>
      </c>
      <c r="D863" s="117">
        <v>22865.47</v>
      </c>
      <c r="E863" s="101">
        <v>18205.310000000001</v>
      </c>
      <c r="F863" s="117">
        <v>19039.43</v>
      </c>
      <c r="G863" s="101">
        <v>20081.61</v>
      </c>
      <c r="H863" s="117">
        <v>11093.37</v>
      </c>
      <c r="I863" s="101">
        <v>19342.73</v>
      </c>
      <c r="J863" s="117">
        <v>16367.16</v>
      </c>
      <c r="K863" s="101">
        <f>IFERROR(VLOOKUP($A863,'SQL Results'!$A:$B,2,0),0)</f>
        <v>14584.45</v>
      </c>
      <c r="L863" s="117"/>
      <c r="M863" s="101"/>
      <c r="N863" s="117"/>
    </row>
    <row r="864" spans="1:14" s="13" customFormat="1" x14ac:dyDescent="0.25">
      <c r="A864" s="104" t="s">
        <v>2653</v>
      </c>
      <c r="B864" s="105" t="s">
        <v>2654</v>
      </c>
      <c r="C864" s="101">
        <f>IFERROR(VLOOKUP(A864,'[1]Exportar Planilha'!$A$2:$B$882,2,FALSE),0)</f>
        <v>118234.31</v>
      </c>
      <c r="D864" s="117">
        <v>104347.01</v>
      </c>
      <c r="E864" s="101">
        <v>70629.55</v>
      </c>
      <c r="F864" s="117">
        <v>107455.15</v>
      </c>
      <c r="G864" s="101">
        <v>43881.78</v>
      </c>
      <c r="H864" s="117">
        <v>78245.84</v>
      </c>
      <c r="I864" s="101">
        <v>54268.11</v>
      </c>
      <c r="J864" s="117">
        <v>33637.32</v>
      </c>
      <c r="K864" s="101">
        <f>IFERROR(VLOOKUP($A864,'SQL Results'!$A:$B,2,0),0)</f>
        <v>46844.67</v>
      </c>
      <c r="L864" s="117"/>
      <c r="M864" s="101"/>
      <c r="N864" s="117"/>
    </row>
    <row r="865" spans="1:14" s="13" customFormat="1" x14ac:dyDescent="0.25">
      <c r="A865" s="104" t="s">
        <v>2659</v>
      </c>
      <c r="B865" s="105" t="s">
        <v>2660</v>
      </c>
      <c r="C865" s="101">
        <f>IFERROR(VLOOKUP(A865,'[1]Exportar Planilha'!$A$2:$B$882,2,FALSE),0)</f>
        <v>3909220.48</v>
      </c>
      <c r="D865" s="117">
        <v>3243972.32</v>
      </c>
      <c r="E865" s="101">
        <v>2686442.42</v>
      </c>
      <c r="F865" s="117">
        <v>3831787.49</v>
      </c>
      <c r="G865" s="101">
        <v>3714407.17</v>
      </c>
      <c r="H865" s="117">
        <v>4298130.63</v>
      </c>
      <c r="I865" s="101">
        <v>4748732.08</v>
      </c>
      <c r="J865" s="117">
        <v>4455640.1900000004</v>
      </c>
      <c r="K865" s="101">
        <f>IFERROR(VLOOKUP($A865,'SQL Results'!$A:$B,2,0),0)</f>
        <v>4462147.99</v>
      </c>
      <c r="L865" s="117"/>
      <c r="M865" s="101"/>
      <c r="N865" s="117"/>
    </row>
    <row r="866" spans="1:14" s="13" customFormat="1" x14ac:dyDescent="0.25">
      <c r="A866" s="104" t="s">
        <v>2661</v>
      </c>
      <c r="B866" s="105" t="s">
        <v>2662</v>
      </c>
      <c r="C866" s="101">
        <f>IFERROR(VLOOKUP(A866,'[1]Exportar Planilha'!$A$2:$B$882,2,FALSE),0)</f>
        <v>92407.03</v>
      </c>
      <c r="D866" s="117">
        <v>73057.34</v>
      </c>
      <c r="E866" s="101">
        <v>68023.45</v>
      </c>
      <c r="F866" s="117">
        <v>81344.05</v>
      </c>
      <c r="G866" s="101">
        <v>79454.039999999994</v>
      </c>
      <c r="H866" s="117">
        <v>78768.06</v>
      </c>
      <c r="I866" s="101">
        <v>96021.07</v>
      </c>
      <c r="J866" s="117">
        <v>129647.56</v>
      </c>
      <c r="K866" s="101">
        <f>IFERROR(VLOOKUP($A866,'SQL Results'!$A:$B,2,0),0)</f>
        <v>163825.72</v>
      </c>
      <c r="L866" s="117"/>
      <c r="M866" s="101"/>
      <c r="N866" s="117"/>
    </row>
    <row r="867" spans="1:14" s="13" customFormat="1" x14ac:dyDescent="0.25">
      <c r="A867" s="104" t="s">
        <v>2663</v>
      </c>
      <c r="B867" s="105" t="s">
        <v>2664</v>
      </c>
      <c r="C867" s="101">
        <f>IFERROR(VLOOKUP(A867,'[1]Exportar Planilha'!$A$2:$B$882,2,FALSE),0)</f>
        <v>146.05000000000001</v>
      </c>
      <c r="D867" s="117">
        <v>1323.68</v>
      </c>
      <c r="E867" s="101">
        <v>1625.53</v>
      </c>
      <c r="F867" s="117">
        <v>2000.6</v>
      </c>
      <c r="G867" s="101">
        <v>1917.35</v>
      </c>
      <c r="H867" s="117">
        <v>650.64</v>
      </c>
      <c r="I867" s="101">
        <v>669.22</v>
      </c>
      <c r="J867" s="117">
        <v>708.86</v>
      </c>
      <c r="K867" s="101">
        <f>IFERROR(VLOOKUP($A867,'SQL Results'!$A:$B,2,0),0)</f>
        <v>2242.2600000000002</v>
      </c>
      <c r="L867" s="117"/>
      <c r="M867" s="101"/>
      <c r="N867" s="117"/>
    </row>
    <row r="868" spans="1:14" s="13" customFormat="1" x14ac:dyDescent="0.25">
      <c r="A868" s="104" t="s">
        <v>2665</v>
      </c>
      <c r="B868" s="105" t="s">
        <v>2666</v>
      </c>
      <c r="C868" s="101">
        <f>IFERROR(VLOOKUP(A868,'[1]Exportar Planilha'!$A$2:$B$882,2,FALSE),0)</f>
        <v>21783.55</v>
      </c>
      <c r="D868" s="117">
        <v>17431.169999999998</v>
      </c>
      <c r="E868" s="101">
        <v>21062.09</v>
      </c>
      <c r="F868" s="117">
        <v>18868.48</v>
      </c>
      <c r="G868" s="101">
        <v>19700.490000000002</v>
      </c>
      <c r="H868" s="117">
        <v>28309.41</v>
      </c>
      <c r="I868" s="101">
        <v>24183.1</v>
      </c>
      <c r="J868" s="117">
        <v>30136.03</v>
      </c>
      <c r="K868" s="101">
        <f>IFERROR(VLOOKUP($A868,'SQL Results'!$A:$B,2,0),0)</f>
        <v>26177.94</v>
      </c>
      <c r="L868" s="117"/>
      <c r="M868" s="101"/>
      <c r="N868" s="117"/>
    </row>
    <row r="869" spans="1:14" s="13" customFormat="1" x14ac:dyDescent="0.25">
      <c r="A869" s="104" t="s">
        <v>2669</v>
      </c>
      <c r="B869" s="105" t="s">
        <v>2668</v>
      </c>
      <c r="C869" s="101">
        <f>IFERROR(VLOOKUP(A869,'[1]Exportar Planilha'!$A$2:$B$882,2,FALSE),0)</f>
        <v>776779.75</v>
      </c>
      <c r="D869" s="117">
        <v>789487.42</v>
      </c>
      <c r="E869" s="101">
        <v>753442.23</v>
      </c>
      <c r="F869" s="117">
        <v>903310.37</v>
      </c>
      <c r="G869" s="101">
        <v>1212998.2</v>
      </c>
      <c r="H869" s="117">
        <v>1195032.73</v>
      </c>
      <c r="I869" s="101">
        <v>1023364.49</v>
      </c>
      <c r="J869" s="117">
        <v>961169.74</v>
      </c>
      <c r="K869" s="101">
        <f>IFERROR(VLOOKUP($A869,'SQL Results'!$A:$B,2,0),0)</f>
        <v>884495.81</v>
      </c>
      <c r="L869" s="117"/>
      <c r="M869" s="101"/>
      <c r="N869" s="117"/>
    </row>
    <row r="870" spans="1:14" s="13" customFormat="1" x14ac:dyDescent="0.25">
      <c r="A870" s="104" t="s">
        <v>2672</v>
      </c>
      <c r="B870" s="105" t="s">
        <v>2671</v>
      </c>
      <c r="C870" s="101">
        <f>IFERROR(VLOOKUP(A870,'[1]Exportar Planilha'!$A$2:$B$882,2,FALSE),0)</f>
        <v>277482.56</v>
      </c>
      <c r="D870" s="117">
        <v>180637.96</v>
      </c>
      <c r="E870" s="101">
        <v>317865.95</v>
      </c>
      <c r="F870" s="117">
        <v>449253.42</v>
      </c>
      <c r="G870" s="101">
        <v>807715.64</v>
      </c>
      <c r="H870" s="117">
        <v>518782.3</v>
      </c>
      <c r="I870" s="101">
        <v>402144.78</v>
      </c>
      <c r="J870" s="117">
        <v>487009.54</v>
      </c>
      <c r="K870" s="101">
        <f>IFERROR(VLOOKUP($A870,'SQL Results'!$A:$B,2,0),0)</f>
        <v>459576.21</v>
      </c>
      <c r="L870" s="117"/>
      <c r="M870" s="101"/>
      <c r="N870" s="117"/>
    </row>
    <row r="871" spans="1:14" s="13" customFormat="1" x14ac:dyDescent="0.25">
      <c r="A871" s="104" t="s">
        <v>2675</v>
      </c>
      <c r="B871" s="105" t="s">
        <v>2674</v>
      </c>
      <c r="C871" s="101">
        <f>IFERROR(VLOOKUP(A871,'[1]Exportar Planilha'!$A$2:$B$882,2,FALSE),0)</f>
        <v>396501.91</v>
      </c>
      <c r="D871" s="117">
        <v>438529.73</v>
      </c>
      <c r="E871" s="101">
        <v>309205.64</v>
      </c>
      <c r="F871" s="117">
        <v>356380.62</v>
      </c>
      <c r="G871" s="101">
        <v>333155.25</v>
      </c>
      <c r="H871" s="117">
        <v>365745.68</v>
      </c>
      <c r="I871" s="101">
        <v>339324.44</v>
      </c>
      <c r="J871" s="117">
        <v>370182.05</v>
      </c>
      <c r="K871" s="101">
        <f>IFERROR(VLOOKUP($A871,'SQL Results'!$A:$B,2,0),0)</f>
        <v>325867.88</v>
      </c>
      <c r="L871" s="117"/>
      <c r="M871" s="101"/>
      <c r="N871" s="117"/>
    </row>
    <row r="872" spans="1:14" s="13" customFormat="1" x14ac:dyDescent="0.25">
      <c r="A872" s="104" t="s">
        <v>2680</v>
      </c>
      <c r="B872" s="105" t="s">
        <v>2679</v>
      </c>
      <c r="C872" s="101">
        <f>IFERROR(VLOOKUP(A872,'[1]Exportar Planilha'!$A$2:$B$882,2,FALSE),0)</f>
        <v>17020186.800000001</v>
      </c>
      <c r="D872" s="117">
        <v>7263294.1299999999</v>
      </c>
      <c r="E872" s="101">
        <v>7095535.4000000004</v>
      </c>
      <c r="F872" s="117">
        <v>7489606.04</v>
      </c>
      <c r="G872" s="101">
        <v>7607228.7699999996</v>
      </c>
      <c r="H872" s="117">
        <v>9301501.75</v>
      </c>
      <c r="I872" s="101">
        <v>9072569.5399999991</v>
      </c>
      <c r="J872" s="117">
        <v>9299608.4600000009</v>
      </c>
      <c r="K872" s="101">
        <f>IFERROR(VLOOKUP($A872,'SQL Results'!$A:$B,2,0),0)</f>
        <v>8491684.5600000005</v>
      </c>
      <c r="L872" s="117"/>
      <c r="M872" s="101"/>
      <c r="N872" s="117"/>
    </row>
    <row r="873" spans="1:14" s="13" customFormat="1" x14ac:dyDescent="0.25">
      <c r="A873" s="104" t="s">
        <v>2683</v>
      </c>
      <c r="B873" s="105" t="s">
        <v>2684</v>
      </c>
      <c r="C873" s="101">
        <f>IFERROR(VLOOKUP(A873,'[1]Exportar Planilha'!$A$2:$B$882,2,FALSE),0)</f>
        <v>1845810.72</v>
      </c>
      <c r="D873" s="117">
        <v>780134.7</v>
      </c>
      <c r="E873" s="101">
        <v>672119.24</v>
      </c>
      <c r="F873" s="117">
        <v>688945.77</v>
      </c>
      <c r="G873" s="101">
        <v>749249.58</v>
      </c>
      <c r="H873" s="117">
        <v>876167.73</v>
      </c>
      <c r="I873" s="101">
        <v>974201.5</v>
      </c>
      <c r="J873" s="117">
        <v>927316.92</v>
      </c>
      <c r="K873" s="101">
        <f>IFERROR(VLOOKUP($A873,'SQL Results'!$A:$B,2,0),0)</f>
        <v>829142.56</v>
      </c>
      <c r="L873" s="117"/>
      <c r="M873" s="101"/>
      <c r="N873" s="117"/>
    </row>
    <row r="874" spans="1:14" s="13" customFormat="1" x14ac:dyDescent="0.25">
      <c r="A874" s="104" t="s">
        <v>2685</v>
      </c>
      <c r="B874" s="105" t="s">
        <v>2686</v>
      </c>
      <c r="C874" s="101">
        <f>IFERROR(VLOOKUP(A874,'[1]Exportar Planilha'!$A$2:$B$882,2,FALSE),0)</f>
        <v>285305.13</v>
      </c>
      <c r="D874" s="117">
        <v>137145.06</v>
      </c>
      <c r="E874" s="101">
        <v>174551.2</v>
      </c>
      <c r="F874" s="117">
        <v>206586.52</v>
      </c>
      <c r="G874" s="101">
        <v>266314.21999999997</v>
      </c>
      <c r="H874" s="117">
        <v>317211.67</v>
      </c>
      <c r="I874" s="101">
        <v>192477.71</v>
      </c>
      <c r="J874" s="117">
        <v>230287.45</v>
      </c>
      <c r="K874" s="101">
        <f>IFERROR(VLOOKUP($A874,'SQL Results'!$A:$B,2,0),0)</f>
        <v>234955.35</v>
      </c>
      <c r="L874" s="117"/>
      <c r="M874" s="101"/>
      <c r="N874" s="117"/>
    </row>
    <row r="875" spans="1:14" s="13" customFormat="1" x14ac:dyDescent="0.25">
      <c r="A875" s="104" t="s">
        <v>2689</v>
      </c>
      <c r="B875" s="105" t="s">
        <v>2690</v>
      </c>
      <c r="C875" s="101">
        <f>IFERROR(VLOOKUP(A875,'[1]Exportar Planilha'!$A$2:$B$882,2,FALSE),0)</f>
        <v>1232073.96</v>
      </c>
      <c r="D875" s="117">
        <v>593134.51</v>
      </c>
      <c r="E875" s="101">
        <v>507045.24</v>
      </c>
      <c r="F875" s="117">
        <v>693622.86</v>
      </c>
      <c r="G875" s="101">
        <v>714694.09</v>
      </c>
      <c r="H875" s="117">
        <v>899382.37</v>
      </c>
      <c r="I875" s="101">
        <v>888648.45</v>
      </c>
      <c r="J875" s="117">
        <v>713710.37</v>
      </c>
      <c r="K875" s="101">
        <f>IFERROR(VLOOKUP($A875,'SQL Results'!$A:$B,2,0),0)</f>
        <v>668913.6</v>
      </c>
      <c r="L875" s="117"/>
      <c r="M875" s="101"/>
      <c r="N875" s="117"/>
    </row>
    <row r="876" spans="1:14" s="13" customFormat="1" x14ac:dyDescent="0.25">
      <c r="A876" s="104" t="s">
        <v>2691</v>
      </c>
      <c r="B876" s="105" t="s">
        <v>2692</v>
      </c>
      <c r="C876" s="101">
        <f>IFERROR(VLOOKUP(A876,'[1]Exportar Planilha'!$A$2:$B$882,2,FALSE),0)</f>
        <v>145535.75</v>
      </c>
      <c r="D876" s="117">
        <v>29679.1</v>
      </c>
      <c r="E876" s="101">
        <v>23248.61</v>
      </c>
      <c r="F876" s="117">
        <v>50427.38</v>
      </c>
      <c r="G876" s="101">
        <v>44545.73</v>
      </c>
      <c r="H876" s="117">
        <v>39360.080000000002</v>
      </c>
      <c r="I876" s="101">
        <v>79025.259999999995</v>
      </c>
      <c r="J876" s="117">
        <v>95719.37</v>
      </c>
      <c r="K876" s="101">
        <f>IFERROR(VLOOKUP($A876,'SQL Results'!$A:$B,2,0),0)</f>
        <v>100159.4</v>
      </c>
      <c r="L876" s="117"/>
      <c r="M876" s="101"/>
      <c r="N876" s="117"/>
    </row>
    <row r="877" spans="1:14" s="13" customFormat="1" x14ac:dyDescent="0.25">
      <c r="A877" s="104" t="s">
        <v>2695</v>
      </c>
      <c r="B877" s="105" t="s">
        <v>2694</v>
      </c>
      <c r="C877" s="101">
        <f>IFERROR(VLOOKUP(A877,'[1]Exportar Planilha'!$A$2:$B$882,2,FALSE),0)</f>
        <v>1465.63</v>
      </c>
      <c r="D877" s="117">
        <v>660.56</v>
      </c>
      <c r="E877" s="101">
        <v>2471.19</v>
      </c>
      <c r="F877" s="117">
        <v>1946.98</v>
      </c>
      <c r="G877" s="101">
        <v>1119.74</v>
      </c>
      <c r="H877" s="117">
        <v>1553.77</v>
      </c>
      <c r="I877" s="101">
        <v>1284.95</v>
      </c>
      <c r="J877" s="117">
        <v>2633.2</v>
      </c>
      <c r="K877" s="101">
        <f>IFERROR(VLOOKUP($A877,'SQL Results'!$A:$B,2,0),0)</f>
        <v>917.93</v>
      </c>
      <c r="L877" s="117"/>
      <c r="M877" s="101"/>
      <c r="N877" s="117"/>
    </row>
    <row r="878" spans="1:14" s="13" customFormat="1" x14ac:dyDescent="0.25">
      <c r="A878" s="104" t="s">
        <v>2698</v>
      </c>
      <c r="B878" s="105" t="s">
        <v>2699</v>
      </c>
      <c r="C878" s="101">
        <f>IFERROR(VLOOKUP(A878,'[1]Exportar Planilha'!$A$2:$B$882,2,FALSE),0)</f>
        <v>0</v>
      </c>
      <c r="D878" s="117">
        <v>289.98</v>
      </c>
      <c r="E878" s="101">
        <v>18</v>
      </c>
      <c r="F878" s="117">
        <v>129.5</v>
      </c>
      <c r="G878" s="101">
        <v>18.36</v>
      </c>
      <c r="H878" s="117">
        <v>14</v>
      </c>
      <c r="I878" s="101">
        <v>18</v>
      </c>
      <c r="J878" s="117">
        <v>43.2</v>
      </c>
      <c r="K878" s="101">
        <f>IFERROR(VLOOKUP($A878,'SQL Results'!$A:$B,2,0),0)</f>
        <v>0</v>
      </c>
      <c r="L878" s="117"/>
      <c r="M878" s="101"/>
      <c r="N878" s="117"/>
    </row>
    <row r="879" spans="1:14" s="13" customFormat="1" x14ac:dyDescent="0.25">
      <c r="A879" s="104" t="s">
        <v>2700</v>
      </c>
      <c r="B879" s="105" t="s">
        <v>2701</v>
      </c>
      <c r="C879" s="101">
        <f>IFERROR(VLOOKUP(A879,'[1]Exportar Planilha'!$A$2:$B$882,2,FALSE),0)</f>
        <v>475.31</v>
      </c>
      <c r="D879" s="117">
        <v>373.04</v>
      </c>
      <c r="E879" s="101">
        <v>240.1</v>
      </c>
      <c r="F879" s="117">
        <v>2038.13</v>
      </c>
      <c r="G879" s="101">
        <v>265.64</v>
      </c>
      <c r="H879" s="117">
        <v>510.45</v>
      </c>
      <c r="I879" s="101">
        <v>677.53</v>
      </c>
      <c r="J879" s="117">
        <v>648.80999999999995</v>
      </c>
      <c r="K879" s="101">
        <f>IFERROR(VLOOKUP($A879,'SQL Results'!$A:$B,2,0),0)</f>
        <v>2624.04</v>
      </c>
      <c r="L879" s="117"/>
      <c r="M879" s="101"/>
      <c r="N879" s="117"/>
    </row>
    <row r="880" spans="1:14" s="13" customFormat="1" x14ac:dyDescent="0.25">
      <c r="A880" s="104" t="s">
        <v>2704</v>
      </c>
      <c r="B880" s="105" t="s">
        <v>2705</v>
      </c>
      <c r="C880" s="101">
        <f>IFERROR(VLOOKUP(A880,'[1]Exportar Planilha'!$A$2:$B$882,2,FALSE),0)</f>
        <v>449313.7</v>
      </c>
      <c r="D880" s="117">
        <v>246380.11</v>
      </c>
      <c r="E880" s="101">
        <v>215528.48</v>
      </c>
      <c r="F880" s="117">
        <v>261828.84</v>
      </c>
      <c r="G880" s="101">
        <v>241728.78</v>
      </c>
      <c r="H880" s="117">
        <v>283017.5</v>
      </c>
      <c r="I880" s="101">
        <v>273659.81</v>
      </c>
      <c r="J880" s="117">
        <v>336724.19</v>
      </c>
      <c r="K880" s="101">
        <f>IFERROR(VLOOKUP($A880,'SQL Results'!$A:$B,2,0),0)</f>
        <v>232424.86</v>
      </c>
      <c r="L880" s="117"/>
      <c r="M880" s="101"/>
      <c r="N880" s="117"/>
    </row>
    <row r="881" spans="1:14" s="13" customFormat="1" x14ac:dyDescent="0.25">
      <c r="A881" s="104" t="s">
        <v>2706</v>
      </c>
      <c r="B881" s="105" t="s">
        <v>2707</v>
      </c>
      <c r="C881" s="101">
        <f>IFERROR(VLOOKUP(A881,'[1]Exportar Planilha'!$A$2:$B$882,2,FALSE),0)</f>
        <v>21906.52</v>
      </c>
      <c r="D881" s="117">
        <v>15473.98</v>
      </c>
      <c r="E881" s="101">
        <v>11412.22</v>
      </c>
      <c r="F881" s="117">
        <v>10415.129999999999</v>
      </c>
      <c r="G881" s="101">
        <v>12185.66</v>
      </c>
      <c r="H881" s="117">
        <v>14629.35</v>
      </c>
      <c r="I881" s="101">
        <v>15042.91</v>
      </c>
      <c r="J881" s="117">
        <v>13233.21</v>
      </c>
      <c r="K881" s="101">
        <f>IFERROR(VLOOKUP($A881,'SQL Results'!$A:$B,2,0),0)</f>
        <v>13359.05</v>
      </c>
      <c r="L881" s="117"/>
      <c r="M881" s="101"/>
      <c r="N881" s="117"/>
    </row>
    <row r="882" spans="1:14" s="13" customFormat="1" x14ac:dyDescent="0.25">
      <c r="A882" s="104" t="s">
        <v>2708</v>
      </c>
      <c r="B882" s="105" t="s">
        <v>2709</v>
      </c>
      <c r="C882" s="101">
        <f>IFERROR(VLOOKUP(A882,'[1]Exportar Planilha'!$A$2:$B$882,2,FALSE),0)</f>
        <v>163.55000000000001</v>
      </c>
      <c r="D882" s="117">
        <v>7174.01</v>
      </c>
      <c r="E882" s="101">
        <v>30668.81</v>
      </c>
      <c r="F882" s="117">
        <v>105.61</v>
      </c>
      <c r="G882" s="101">
        <v>1627.25</v>
      </c>
      <c r="H882" s="117">
        <v>1152.76</v>
      </c>
      <c r="I882" s="101">
        <v>11855.25</v>
      </c>
      <c r="J882" s="117">
        <v>11094.57</v>
      </c>
      <c r="K882" s="101">
        <f>IFERROR(VLOOKUP($A882,'SQL Results'!$A:$B,2,0),0)</f>
        <v>9576.0400000000009</v>
      </c>
      <c r="L882" s="117"/>
      <c r="M882" s="101"/>
      <c r="N882" s="117"/>
    </row>
    <row r="883" spans="1:14" s="13" customFormat="1" ht="30" x14ac:dyDescent="0.25">
      <c r="A883" s="104" t="s">
        <v>2710</v>
      </c>
      <c r="B883" s="105" t="s">
        <v>2711</v>
      </c>
      <c r="C883" s="101">
        <f>IFERROR(VLOOKUP(A883,'[1]Exportar Planilha'!$A$2:$B$882,2,FALSE),0)</f>
        <v>787773.21</v>
      </c>
      <c r="D883" s="117">
        <v>855057.12</v>
      </c>
      <c r="E883" s="101">
        <v>865823.32</v>
      </c>
      <c r="F883" s="117">
        <v>830374.15</v>
      </c>
      <c r="G883" s="101">
        <v>843704.61</v>
      </c>
      <c r="H883" s="117">
        <v>871557.57</v>
      </c>
      <c r="I883" s="101">
        <v>865514.37</v>
      </c>
      <c r="J883" s="117">
        <v>852654.16</v>
      </c>
      <c r="K883" s="101">
        <f>IFERROR(VLOOKUP($A883,'SQL Results'!$A:$B,2,0),0)</f>
        <v>940532.65</v>
      </c>
      <c r="L883" s="117"/>
      <c r="M883" s="101"/>
      <c r="N883" s="117"/>
    </row>
    <row r="884" spans="1:14" s="13" customFormat="1" x14ac:dyDescent="0.25">
      <c r="A884" s="104" t="s">
        <v>2712</v>
      </c>
      <c r="B884" s="105" t="s">
        <v>2713</v>
      </c>
      <c r="C884" s="101">
        <f>IFERROR(VLOOKUP(A884,'[1]Exportar Planilha'!$A$2:$B$882,2,FALSE),0)</f>
        <v>78164.899999999994</v>
      </c>
      <c r="D884" s="117">
        <v>73413.25</v>
      </c>
      <c r="E884" s="101">
        <v>90633.88</v>
      </c>
      <c r="F884" s="117">
        <v>145084.06</v>
      </c>
      <c r="G884" s="101">
        <v>140118.23000000001</v>
      </c>
      <c r="H884" s="117">
        <v>153265.01999999999</v>
      </c>
      <c r="I884" s="101">
        <v>175195.86</v>
      </c>
      <c r="J884" s="117">
        <v>135738.51</v>
      </c>
      <c r="K884" s="101">
        <f>IFERROR(VLOOKUP($A884,'SQL Results'!$A:$B,2,0),0)</f>
        <v>137817.24</v>
      </c>
      <c r="L884" s="117"/>
      <c r="M884" s="101"/>
      <c r="N884" s="117"/>
    </row>
    <row r="885" spans="1:14" s="13" customFormat="1" x14ac:dyDescent="0.25">
      <c r="A885" s="104" t="s">
        <v>2714</v>
      </c>
      <c r="B885" s="105" t="s">
        <v>2715</v>
      </c>
      <c r="C885" s="101">
        <f>IFERROR(VLOOKUP(A885,'[1]Exportar Planilha'!$A$2:$B$882,2,FALSE),0)</f>
        <v>0</v>
      </c>
      <c r="D885" s="117">
        <v>0</v>
      </c>
      <c r="E885" s="101">
        <v>0</v>
      </c>
      <c r="F885" s="117">
        <v>1.55</v>
      </c>
      <c r="G885" s="101">
        <v>0</v>
      </c>
      <c r="H885" s="117">
        <v>0</v>
      </c>
      <c r="I885" s="101">
        <v>0</v>
      </c>
      <c r="J885" s="117">
        <v>0.92</v>
      </c>
      <c r="K885" s="101">
        <f>IFERROR(VLOOKUP($A885,'SQL Results'!$A:$B,2,0),0)</f>
        <v>84.44</v>
      </c>
      <c r="L885" s="117"/>
      <c r="M885" s="101"/>
      <c r="N885" s="117"/>
    </row>
    <row r="886" spans="1:14" s="13" customFormat="1" x14ac:dyDescent="0.25">
      <c r="A886" s="104" t="s">
        <v>2716</v>
      </c>
      <c r="B886" s="105" t="s">
        <v>2717</v>
      </c>
      <c r="C886" s="101">
        <f>IFERROR(VLOOKUP(A886,'[1]Exportar Planilha'!$A$2:$B$882,2,FALSE),0)</f>
        <v>9846.7900000000009</v>
      </c>
      <c r="D886" s="117">
        <v>5816.3</v>
      </c>
      <c r="E886" s="101">
        <v>14466.2</v>
      </c>
      <c r="F886" s="117">
        <v>20095.07</v>
      </c>
      <c r="G886" s="101">
        <v>23224.31</v>
      </c>
      <c r="H886" s="117">
        <v>18038.98</v>
      </c>
      <c r="I886" s="101">
        <v>12124.9</v>
      </c>
      <c r="J886" s="117">
        <v>20378.939999999999</v>
      </c>
      <c r="K886" s="101">
        <f>IFERROR(VLOOKUP($A886,'SQL Results'!$A:$B,2,0),0)</f>
        <v>18067.43</v>
      </c>
      <c r="L886" s="117"/>
      <c r="M886" s="101"/>
      <c r="N886" s="117"/>
    </row>
    <row r="887" spans="1:14" s="13" customFormat="1" x14ac:dyDescent="0.25">
      <c r="A887" s="104" t="s">
        <v>2718</v>
      </c>
      <c r="B887" s="105" t="s">
        <v>2719</v>
      </c>
      <c r="C887" s="101">
        <f>IFERROR(VLOOKUP(A887,'[1]Exportar Planilha'!$A$2:$B$882,2,FALSE),0)</f>
        <v>7347.28</v>
      </c>
      <c r="D887" s="117">
        <v>4783.1099999999997</v>
      </c>
      <c r="E887" s="101">
        <v>3547.86</v>
      </c>
      <c r="F887" s="117">
        <v>3476.32</v>
      </c>
      <c r="G887" s="101">
        <v>3356.51</v>
      </c>
      <c r="H887" s="117">
        <v>6345</v>
      </c>
      <c r="I887" s="101">
        <v>4270.96</v>
      </c>
      <c r="J887" s="117">
        <v>6583.83</v>
      </c>
      <c r="K887" s="101">
        <f>IFERROR(VLOOKUP($A887,'SQL Results'!$A:$B,2,0),0)</f>
        <v>10320.81</v>
      </c>
      <c r="L887" s="117"/>
      <c r="M887" s="101"/>
      <c r="N887" s="117"/>
    </row>
    <row r="888" spans="1:14" s="13" customFormat="1" x14ac:dyDescent="0.25">
      <c r="A888" s="104" t="s">
        <v>2720</v>
      </c>
      <c r="B888" s="105" t="s">
        <v>2721</v>
      </c>
      <c r="C888" s="101">
        <f>IFERROR(VLOOKUP(A888,'[1]Exportar Planilha'!$A$2:$B$882,2,FALSE),0)</f>
        <v>16125.68</v>
      </c>
      <c r="D888" s="117">
        <v>11893.75</v>
      </c>
      <c r="E888" s="101">
        <v>3445.94</v>
      </c>
      <c r="F888" s="117">
        <v>7376.13</v>
      </c>
      <c r="G888" s="101">
        <v>2458.08</v>
      </c>
      <c r="H888" s="117">
        <v>4587.18</v>
      </c>
      <c r="I888" s="101">
        <v>3242.07</v>
      </c>
      <c r="J888" s="117">
        <v>177.54</v>
      </c>
      <c r="K888" s="101">
        <f>IFERROR(VLOOKUP($A888,'SQL Results'!$A:$B,2,0),0)</f>
        <v>5196.6000000000004</v>
      </c>
      <c r="L888" s="117"/>
      <c r="M888" s="101"/>
      <c r="N888" s="117"/>
    </row>
    <row r="889" spans="1:14" s="13" customFormat="1" x14ac:dyDescent="0.25">
      <c r="A889" s="104" t="s">
        <v>2722</v>
      </c>
      <c r="B889" s="105" t="s">
        <v>2723</v>
      </c>
      <c r="C889" s="101">
        <f>IFERROR(VLOOKUP(A889,'[1]Exportar Planilha'!$A$2:$B$882,2,FALSE),0)</f>
        <v>371677.54</v>
      </c>
      <c r="D889" s="117">
        <v>513981.8</v>
      </c>
      <c r="E889" s="101">
        <v>373156.12</v>
      </c>
      <c r="F889" s="117">
        <v>459784.71</v>
      </c>
      <c r="G889" s="101">
        <v>506995.1</v>
      </c>
      <c r="H889" s="117">
        <v>699051.06</v>
      </c>
      <c r="I889" s="101">
        <v>1187058.33</v>
      </c>
      <c r="J889" s="117">
        <v>1259094.67</v>
      </c>
      <c r="K889" s="101">
        <f>IFERROR(VLOOKUP($A889,'SQL Results'!$A:$B,2,0),0)</f>
        <v>1156743.56</v>
      </c>
      <c r="L889" s="117"/>
      <c r="M889" s="101"/>
      <c r="N889" s="117"/>
    </row>
    <row r="890" spans="1:14" s="13" customFormat="1" x14ac:dyDescent="0.25">
      <c r="A890" s="104" t="s">
        <v>2734</v>
      </c>
      <c r="B890" s="105" t="s">
        <v>2733</v>
      </c>
      <c r="C890" s="101">
        <f>IFERROR(VLOOKUP(A890,'[1]Exportar Planilha'!$A$2:$B$882,2,FALSE),0)</f>
        <v>344460.14</v>
      </c>
      <c r="D890" s="117">
        <v>82432</v>
      </c>
      <c r="E890" s="101">
        <v>137800.15</v>
      </c>
      <c r="F890" s="117">
        <v>18989.18</v>
      </c>
      <c r="G890" s="101">
        <v>67244.639999999999</v>
      </c>
      <c r="H890" s="117">
        <v>6794.82</v>
      </c>
      <c r="I890" s="101">
        <v>22208.080000000002</v>
      </c>
      <c r="J890" s="117">
        <v>221513.1</v>
      </c>
      <c r="K890" s="101">
        <f>IFERROR(VLOOKUP($A890,'SQL Results'!$A:$B,2,0),0)</f>
        <v>24882.18</v>
      </c>
      <c r="L890" s="117"/>
      <c r="M890" s="101"/>
      <c r="N890" s="117"/>
    </row>
    <row r="891" spans="1:14" s="13" customFormat="1" x14ac:dyDescent="0.25">
      <c r="A891" s="104" t="s">
        <v>2737</v>
      </c>
      <c r="B891" s="105" t="s">
        <v>2738</v>
      </c>
      <c r="C891" s="101">
        <f>IFERROR(VLOOKUP(A891,'[1]Exportar Planilha'!$A$2:$B$882,2,FALSE),0)</f>
        <v>0</v>
      </c>
      <c r="D891" s="117">
        <v>0</v>
      </c>
      <c r="E891" s="101">
        <v>0</v>
      </c>
      <c r="F891" s="117">
        <v>0</v>
      </c>
      <c r="G891" s="101">
        <v>0</v>
      </c>
      <c r="H891" s="117">
        <v>0</v>
      </c>
      <c r="I891" s="101">
        <v>0</v>
      </c>
      <c r="J891" s="117">
        <v>0</v>
      </c>
      <c r="K891" s="101">
        <f>IFERROR(VLOOKUP($A891,'SQL Results'!$A:$B,2,0),0)</f>
        <v>0</v>
      </c>
      <c r="L891" s="117"/>
      <c r="M891" s="101"/>
      <c r="N891" s="117"/>
    </row>
    <row r="892" spans="1:14" s="13" customFormat="1" x14ac:dyDescent="0.25">
      <c r="A892" s="104" t="s">
        <v>2739</v>
      </c>
      <c r="B892" s="105" t="s">
        <v>2740</v>
      </c>
      <c r="C892" s="101">
        <f>IFERROR(VLOOKUP(A892,'[1]Exportar Planilha'!$A$2:$B$882,2,FALSE),0)</f>
        <v>2827.31</v>
      </c>
      <c r="D892" s="117">
        <v>5676.56</v>
      </c>
      <c r="E892" s="101">
        <v>7886.14</v>
      </c>
      <c r="F892" s="117">
        <v>7035.73</v>
      </c>
      <c r="G892" s="101">
        <v>43578.67</v>
      </c>
      <c r="H892" s="117">
        <v>6686.37</v>
      </c>
      <c r="I892" s="101">
        <v>10415.09</v>
      </c>
      <c r="J892" s="117">
        <v>51645.86</v>
      </c>
      <c r="K892" s="101">
        <f>IFERROR(VLOOKUP($A892,'SQL Results'!$A:$B,2,0),0)</f>
        <v>4934.47</v>
      </c>
      <c r="L892" s="117"/>
      <c r="M892" s="101"/>
      <c r="N892" s="117"/>
    </row>
    <row r="893" spans="1:14" s="13" customFormat="1" x14ac:dyDescent="0.25">
      <c r="A893" s="104" t="s">
        <v>2741</v>
      </c>
      <c r="B893" s="105" t="s">
        <v>2742</v>
      </c>
      <c r="C893" s="101">
        <f>IFERROR(VLOOKUP(A893,'[1]Exportar Planilha'!$A$2:$B$882,2,FALSE),0)</f>
        <v>27719.98</v>
      </c>
      <c r="D893" s="117">
        <v>13808.45</v>
      </c>
      <c r="E893" s="101">
        <v>41883.440000000002</v>
      </c>
      <c r="F893" s="117">
        <v>94997.54</v>
      </c>
      <c r="G893" s="101">
        <v>10464.85</v>
      </c>
      <c r="H893" s="117">
        <v>11192.16</v>
      </c>
      <c r="I893" s="101">
        <v>16714.93</v>
      </c>
      <c r="J893" s="117">
        <v>14248.37</v>
      </c>
      <c r="K893" s="101">
        <f>IFERROR(VLOOKUP($A893,'SQL Results'!$A:$B,2,0),0)</f>
        <v>35174.1</v>
      </c>
      <c r="L893" s="117"/>
      <c r="M893" s="101"/>
      <c r="N893" s="117"/>
    </row>
    <row r="894" spans="1:14" s="13" customFormat="1" x14ac:dyDescent="0.25">
      <c r="A894" s="104" t="s">
        <v>2747</v>
      </c>
      <c r="B894" s="105" t="s">
        <v>2748</v>
      </c>
      <c r="C894" s="101">
        <f>IFERROR(VLOOKUP(A894,'[1]Exportar Planilha'!$A$2:$B$882,2,FALSE),0)</f>
        <v>68802.850000000006</v>
      </c>
      <c r="D894" s="117">
        <v>41647.47</v>
      </c>
      <c r="E894" s="101">
        <v>45370.64</v>
      </c>
      <c r="F894" s="117">
        <v>53400.45</v>
      </c>
      <c r="G894" s="101">
        <v>59208.94</v>
      </c>
      <c r="H894" s="117">
        <v>70593.94</v>
      </c>
      <c r="I894" s="101">
        <v>66963.100000000006</v>
      </c>
      <c r="J894" s="117">
        <v>67658.17</v>
      </c>
      <c r="K894" s="101">
        <f>IFERROR(VLOOKUP($A894,'SQL Results'!$A:$B,2,0),0)</f>
        <v>67847.55</v>
      </c>
      <c r="L894" s="117"/>
      <c r="M894" s="101"/>
      <c r="N894" s="117"/>
    </row>
    <row r="895" spans="1:14" s="13" customFormat="1" ht="30" x14ac:dyDescent="0.25">
      <c r="A895" s="104" t="s">
        <v>2749</v>
      </c>
      <c r="B895" s="105" t="s">
        <v>2750</v>
      </c>
      <c r="C895" s="101">
        <f>IFERROR(VLOOKUP(A895,'[1]Exportar Planilha'!$A$2:$B$882,2,FALSE),0)</f>
        <v>287121.11</v>
      </c>
      <c r="D895" s="117">
        <v>233633.25</v>
      </c>
      <c r="E895" s="101">
        <v>189265.16</v>
      </c>
      <c r="F895" s="117">
        <v>209043.31</v>
      </c>
      <c r="G895" s="101">
        <v>198365.65</v>
      </c>
      <c r="H895" s="117">
        <v>249329.81</v>
      </c>
      <c r="I895" s="101">
        <v>212354.48</v>
      </c>
      <c r="J895" s="117">
        <v>213693.3</v>
      </c>
      <c r="K895" s="101">
        <f>IFERROR(VLOOKUP($A895,'SQL Results'!$A:$B,2,0),0)</f>
        <v>210309.69</v>
      </c>
      <c r="L895" s="117"/>
      <c r="M895" s="101"/>
      <c r="N895" s="117"/>
    </row>
    <row r="896" spans="1:14" s="13" customFormat="1" ht="30" x14ac:dyDescent="0.25">
      <c r="A896" s="104" t="s">
        <v>2753</v>
      </c>
      <c r="B896" s="105" t="s">
        <v>2754</v>
      </c>
      <c r="C896" s="101">
        <f>IFERROR(VLOOKUP(A896,'[1]Exportar Planilha'!$A$2:$B$882,2,FALSE),0)</f>
        <v>47003.9</v>
      </c>
      <c r="D896" s="117">
        <v>53294.49</v>
      </c>
      <c r="E896" s="101">
        <v>59256.53</v>
      </c>
      <c r="F896" s="117">
        <v>60214.51</v>
      </c>
      <c r="G896" s="101">
        <v>48503.83</v>
      </c>
      <c r="H896" s="117">
        <v>57876.5</v>
      </c>
      <c r="I896" s="101">
        <v>49808.49</v>
      </c>
      <c r="J896" s="117">
        <v>34698.47</v>
      </c>
      <c r="K896" s="101">
        <f>IFERROR(VLOOKUP($A896,'SQL Results'!$A:$B,2,0),0)</f>
        <v>44999.05</v>
      </c>
      <c r="L896" s="117"/>
      <c r="M896" s="101"/>
      <c r="N896" s="117"/>
    </row>
    <row r="897" spans="1:14" s="13" customFormat="1" x14ac:dyDescent="0.25">
      <c r="A897" s="104" t="s">
        <v>2755</v>
      </c>
      <c r="B897" s="105" t="s">
        <v>2756</v>
      </c>
      <c r="C897" s="101">
        <f>IFERROR(VLOOKUP(A897,'[1]Exportar Planilha'!$A$2:$B$882,2,FALSE),0)</f>
        <v>859920.66</v>
      </c>
      <c r="D897" s="117">
        <v>902842.3</v>
      </c>
      <c r="E897" s="101">
        <v>632337.27</v>
      </c>
      <c r="F897" s="117">
        <v>648911.6</v>
      </c>
      <c r="G897" s="101">
        <v>555102.16</v>
      </c>
      <c r="H897" s="117">
        <v>490953.29</v>
      </c>
      <c r="I897" s="101">
        <v>514164.31</v>
      </c>
      <c r="J897" s="117">
        <v>702738.58</v>
      </c>
      <c r="K897" s="101">
        <f>IFERROR(VLOOKUP($A897,'SQL Results'!$A:$B,2,0),0)</f>
        <v>644372.4</v>
      </c>
      <c r="L897" s="117"/>
      <c r="M897" s="101"/>
      <c r="N897" s="117"/>
    </row>
    <row r="898" spans="1:14" s="13" customFormat="1" x14ac:dyDescent="0.25">
      <c r="A898" s="104" t="s">
        <v>2757</v>
      </c>
      <c r="B898" s="105" t="s">
        <v>2758</v>
      </c>
      <c r="C898" s="101">
        <f>IFERROR(VLOOKUP(A898,'[1]Exportar Planilha'!$A$2:$B$882,2,FALSE),0)</f>
        <v>0</v>
      </c>
      <c r="D898" s="117">
        <v>0</v>
      </c>
      <c r="E898" s="101">
        <v>0</v>
      </c>
      <c r="F898" s="117">
        <v>0</v>
      </c>
      <c r="G898" s="101">
        <v>0</v>
      </c>
      <c r="H898" s="117">
        <v>0</v>
      </c>
      <c r="I898" s="101">
        <v>0</v>
      </c>
      <c r="J898" s="117">
        <v>0</v>
      </c>
      <c r="K898" s="101">
        <f>IFERROR(VLOOKUP($A898,'SQL Results'!$A:$B,2,0),0)</f>
        <v>0</v>
      </c>
      <c r="L898" s="117"/>
      <c r="M898" s="101"/>
      <c r="N898" s="117"/>
    </row>
    <row r="899" spans="1:14" s="13" customFormat="1" x14ac:dyDescent="0.25">
      <c r="A899" s="104" t="s">
        <v>2761</v>
      </c>
      <c r="B899" s="105" t="s">
        <v>2762</v>
      </c>
      <c r="C899" s="101">
        <f>IFERROR(VLOOKUP(A899,'[1]Exportar Planilha'!$A$2:$B$882,2,FALSE),0)</f>
        <v>0</v>
      </c>
      <c r="D899" s="117">
        <v>0</v>
      </c>
      <c r="E899" s="101">
        <v>0</v>
      </c>
      <c r="F899" s="117">
        <v>0</v>
      </c>
      <c r="G899" s="101">
        <v>0</v>
      </c>
      <c r="H899" s="117">
        <v>0</v>
      </c>
      <c r="I899" s="101">
        <v>0</v>
      </c>
      <c r="J899" s="117">
        <v>0</v>
      </c>
      <c r="K899" s="101">
        <f>IFERROR(VLOOKUP($A899,'SQL Results'!$A:$B,2,0),0)</f>
        <v>0</v>
      </c>
      <c r="L899" s="117"/>
      <c r="M899" s="101"/>
      <c r="N899" s="117"/>
    </row>
    <row r="900" spans="1:14" s="13" customFormat="1" x14ac:dyDescent="0.25">
      <c r="A900" s="104" t="s">
        <v>2763</v>
      </c>
      <c r="B900" s="105" t="s">
        <v>2764</v>
      </c>
      <c r="C900" s="101">
        <f>IFERROR(VLOOKUP(A900,'[1]Exportar Planilha'!$A$2:$B$882,2,FALSE),0)</f>
        <v>17452.919999999998</v>
      </c>
      <c r="D900" s="117">
        <v>1420.68</v>
      </c>
      <c r="E900" s="101">
        <v>2033.65</v>
      </c>
      <c r="F900" s="117">
        <v>1777.52</v>
      </c>
      <c r="G900" s="101">
        <v>1558.48</v>
      </c>
      <c r="H900" s="117">
        <v>724.78</v>
      </c>
      <c r="I900" s="101">
        <v>4864</v>
      </c>
      <c r="J900" s="117">
        <v>1845.54</v>
      </c>
      <c r="K900" s="101">
        <f>IFERROR(VLOOKUP($A900,'SQL Results'!$A:$B,2,0),0)</f>
        <v>2504.88</v>
      </c>
      <c r="L900" s="117"/>
      <c r="M900" s="101"/>
      <c r="N900" s="117"/>
    </row>
    <row r="901" spans="1:14" s="13" customFormat="1" x14ac:dyDescent="0.25">
      <c r="A901" s="104" t="s">
        <v>2767</v>
      </c>
      <c r="B901" s="105" t="s">
        <v>2766</v>
      </c>
      <c r="C901" s="101">
        <f>IFERROR(VLOOKUP(A901,'[1]Exportar Planilha'!$A$2:$B$882,2,FALSE),0)</f>
        <v>331.11</v>
      </c>
      <c r="D901" s="117">
        <v>26</v>
      </c>
      <c r="E901" s="101">
        <v>61.79</v>
      </c>
      <c r="F901" s="117">
        <v>7.19</v>
      </c>
      <c r="G901" s="101">
        <v>295.97000000000003</v>
      </c>
      <c r="H901" s="117">
        <v>101.8</v>
      </c>
      <c r="I901" s="101">
        <v>160.56</v>
      </c>
      <c r="J901" s="117">
        <v>76</v>
      </c>
      <c r="K901" s="101">
        <f>IFERROR(VLOOKUP($A901,'SQL Results'!$A:$B,2,0),0)</f>
        <v>44</v>
      </c>
      <c r="L901" s="117"/>
      <c r="M901" s="101"/>
      <c r="N901" s="117"/>
    </row>
    <row r="902" spans="1:14" s="13" customFormat="1" x14ac:dyDescent="0.25">
      <c r="A902" s="104" t="s">
        <v>2770</v>
      </c>
      <c r="B902" s="105" t="s">
        <v>2771</v>
      </c>
      <c r="C902" s="101">
        <f>IFERROR(VLOOKUP(A902,'[1]Exportar Planilha'!$A$2:$B$882,2,FALSE),0)</f>
        <v>6968.59</v>
      </c>
      <c r="D902" s="117">
        <v>2728.76</v>
      </c>
      <c r="E902" s="101">
        <v>3927.01</v>
      </c>
      <c r="F902" s="117">
        <v>3824.4</v>
      </c>
      <c r="G902" s="101">
        <v>5175.43</v>
      </c>
      <c r="H902" s="117">
        <v>5146.12</v>
      </c>
      <c r="I902" s="101">
        <v>6143.31</v>
      </c>
      <c r="J902" s="117">
        <v>4898.03</v>
      </c>
      <c r="K902" s="101">
        <f>IFERROR(VLOOKUP($A902,'SQL Results'!$A:$B,2,0),0)</f>
        <v>7398.66</v>
      </c>
      <c r="L902" s="117"/>
      <c r="M902" s="101"/>
      <c r="N902" s="117"/>
    </row>
    <row r="903" spans="1:14" s="13" customFormat="1" ht="30" x14ac:dyDescent="0.25">
      <c r="A903" s="104" t="s">
        <v>2772</v>
      </c>
      <c r="B903" s="105" t="s">
        <v>2773</v>
      </c>
      <c r="C903" s="101">
        <f>IFERROR(VLOOKUP(A903,'[1]Exportar Planilha'!$A$2:$B$882,2,FALSE),0)</f>
        <v>33862.51</v>
      </c>
      <c r="D903" s="117">
        <v>29001.33</v>
      </c>
      <c r="E903" s="101">
        <v>28470.7</v>
      </c>
      <c r="F903" s="117">
        <v>32008.53</v>
      </c>
      <c r="G903" s="101">
        <v>38547.980000000003</v>
      </c>
      <c r="H903" s="117">
        <v>41497.480000000003</v>
      </c>
      <c r="I903" s="101">
        <v>36926.339999999997</v>
      </c>
      <c r="J903" s="117">
        <v>40536.33</v>
      </c>
      <c r="K903" s="101">
        <f>IFERROR(VLOOKUP($A903,'SQL Results'!$A:$B,2,0),0)</f>
        <v>43049.87</v>
      </c>
      <c r="L903" s="117"/>
      <c r="M903" s="101"/>
      <c r="N903" s="117"/>
    </row>
    <row r="904" spans="1:14" s="13" customFormat="1" x14ac:dyDescent="0.25">
      <c r="A904" s="104" t="s">
        <v>2774</v>
      </c>
      <c r="B904" s="105" t="s">
        <v>2775</v>
      </c>
      <c r="C904" s="101">
        <f>IFERROR(VLOOKUP(A904,'[1]Exportar Planilha'!$A$2:$B$882,2,FALSE),0)</f>
        <v>0</v>
      </c>
      <c r="D904" s="117">
        <v>30.6</v>
      </c>
      <c r="E904" s="101">
        <v>24.34</v>
      </c>
      <c r="F904" s="117">
        <v>0</v>
      </c>
      <c r="G904" s="101">
        <v>19.899999999999999</v>
      </c>
      <c r="H904" s="117">
        <v>0</v>
      </c>
      <c r="I904" s="101">
        <v>0</v>
      </c>
      <c r="J904" s="117">
        <v>0</v>
      </c>
      <c r="K904" s="101">
        <f>IFERROR(VLOOKUP($A904,'SQL Results'!$A:$B,2,0),0)</f>
        <v>0</v>
      </c>
      <c r="L904" s="117"/>
      <c r="M904" s="101"/>
      <c r="N904" s="117"/>
    </row>
    <row r="905" spans="1:14" s="13" customFormat="1" ht="30" x14ac:dyDescent="0.25">
      <c r="A905" s="104" t="s">
        <v>2776</v>
      </c>
      <c r="B905" s="105" t="s">
        <v>2777</v>
      </c>
      <c r="C905" s="101">
        <f>IFERROR(VLOOKUP(A905,'[1]Exportar Planilha'!$A$2:$B$882,2,FALSE),0)</f>
        <v>107.2</v>
      </c>
      <c r="D905" s="117">
        <v>597.66999999999996</v>
      </c>
      <c r="E905" s="101">
        <v>754.26</v>
      </c>
      <c r="F905" s="117">
        <v>1169.3800000000001</v>
      </c>
      <c r="G905" s="101">
        <v>635.20000000000005</v>
      </c>
      <c r="H905" s="117">
        <v>189.2</v>
      </c>
      <c r="I905" s="101">
        <v>302.81</v>
      </c>
      <c r="J905" s="117">
        <v>186.6</v>
      </c>
      <c r="K905" s="101">
        <f>IFERROR(VLOOKUP($A905,'SQL Results'!$A:$B,2,0),0)</f>
        <v>451.6</v>
      </c>
      <c r="L905" s="117"/>
      <c r="M905" s="101"/>
      <c r="N905" s="117"/>
    </row>
    <row r="906" spans="1:14" s="13" customFormat="1" x14ac:dyDescent="0.25">
      <c r="A906" s="104" t="s">
        <v>2778</v>
      </c>
      <c r="B906" s="105" t="s">
        <v>2779</v>
      </c>
      <c r="C906" s="101">
        <f>IFERROR(VLOOKUP(A906,'[1]Exportar Planilha'!$A$2:$B$882,2,FALSE),0)</f>
        <v>0</v>
      </c>
      <c r="D906" s="117">
        <v>0</v>
      </c>
      <c r="E906" s="101">
        <v>0</v>
      </c>
      <c r="F906" s="117">
        <v>0</v>
      </c>
      <c r="G906" s="101">
        <v>72.790000000000006</v>
      </c>
      <c r="H906" s="117">
        <v>0</v>
      </c>
      <c r="I906" s="101">
        <v>0</v>
      </c>
      <c r="J906" s="117">
        <v>0</v>
      </c>
      <c r="K906" s="101">
        <f>IFERROR(VLOOKUP($A906,'SQL Results'!$A:$B,2,0),0)</f>
        <v>0</v>
      </c>
      <c r="L906" s="117"/>
      <c r="M906" s="101"/>
      <c r="N906" s="117"/>
    </row>
    <row r="907" spans="1:14" s="13" customFormat="1" x14ac:dyDescent="0.25">
      <c r="A907" s="104" t="s">
        <v>2783</v>
      </c>
      <c r="B907" s="105" t="s">
        <v>2784</v>
      </c>
      <c r="C907" s="101">
        <f>IFERROR(VLOOKUP(A907,'[1]Exportar Planilha'!$A$2:$B$882,2,FALSE),0)</f>
        <v>350707.14</v>
      </c>
      <c r="D907" s="117">
        <v>335568.28</v>
      </c>
      <c r="E907" s="101">
        <v>336099.73</v>
      </c>
      <c r="F907" s="117">
        <v>340858.55</v>
      </c>
      <c r="G907" s="101">
        <v>355292.03</v>
      </c>
      <c r="H907" s="117">
        <v>393449.61</v>
      </c>
      <c r="I907" s="101">
        <v>356876.4</v>
      </c>
      <c r="J907" s="117">
        <v>376897.13</v>
      </c>
      <c r="K907" s="101">
        <f>IFERROR(VLOOKUP($A907,'SQL Results'!$A:$B,2,0),0)</f>
        <v>356016.09</v>
      </c>
      <c r="L907" s="117"/>
      <c r="M907" s="101"/>
      <c r="N907" s="117"/>
    </row>
    <row r="908" spans="1:14" s="13" customFormat="1" ht="30" x14ac:dyDescent="0.25">
      <c r="A908" s="104" t="s">
        <v>2785</v>
      </c>
      <c r="B908" s="105" t="s">
        <v>2786</v>
      </c>
      <c r="C908" s="101">
        <f>IFERROR(VLOOKUP(A908,'[1]Exportar Planilha'!$A$2:$B$882,2,FALSE),0)</f>
        <v>3326104.59</v>
      </c>
      <c r="D908" s="117">
        <v>2998642.41</v>
      </c>
      <c r="E908" s="101">
        <v>2813461.95</v>
      </c>
      <c r="F908" s="117">
        <v>3273873.98</v>
      </c>
      <c r="G908" s="101">
        <v>3166563.87</v>
      </c>
      <c r="H908" s="117">
        <v>3208394.45</v>
      </c>
      <c r="I908" s="101">
        <v>3182648.32</v>
      </c>
      <c r="J908" s="117">
        <v>3331477.12</v>
      </c>
      <c r="K908" s="101">
        <f>IFERROR(VLOOKUP($A908,'SQL Results'!$A:$B,2,0),0)</f>
        <v>3569438.66</v>
      </c>
      <c r="L908" s="117"/>
      <c r="M908" s="101"/>
      <c r="N908" s="117"/>
    </row>
    <row r="909" spans="1:14" s="13" customFormat="1" x14ac:dyDescent="0.25">
      <c r="A909" s="104" t="s">
        <v>2787</v>
      </c>
      <c r="B909" s="105" t="s">
        <v>2788</v>
      </c>
      <c r="C909" s="101">
        <f>IFERROR(VLOOKUP(A909,'[1]Exportar Planilha'!$A$2:$B$882,2,FALSE),0)</f>
        <v>513418.91</v>
      </c>
      <c r="D909" s="117">
        <v>344796.69</v>
      </c>
      <c r="E909" s="101">
        <v>396077.7</v>
      </c>
      <c r="F909" s="117">
        <v>507790.44</v>
      </c>
      <c r="G909" s="101">
        <v>397109.25</v>
      </c>
      <c r="H909" s="117">
        <v>443136.26</v>
      </c>
      <c r="I909" s="101">
        <v>458144.21</v>
      </c>
      <c r="J909" s="117">
        <v>498151.65</v>
      </c>
      <c r="K909" s="101">
        <f>IFERROR(VLOOKUP($A909,'SQL Results'!$A:$B,2,0),0)</f>
        <v>582448.36</v>
      </c>
      <c r="L909" s="117"/>
      <c r="M909" s="101"/>
      <c r="N909" s="117"/>
    </row>
    <row r="910" spans="1:14" s="13" customFormat="1" x14ac:dyDescent="0.25">
      <c r="A910" s="104" t="s">
        <v>2789</v>
      </c>
      <c r="B910" s="105" t="s">
        <v>2790</v>
      </c>
      <c r="C910" s="101">
        <f>IFERROR(VLOOKUP(A910,'[1]Exportar Planilha'!$A$2:$B$882,2,FALSE),0)</f>
        <v>1.03</v>
      </c>
      <c r="D910" s="117">
        <v>216.68</v>
      </c>
      <c r="E910" s="101">
        <v>11.68</v>
      </c>
      <c r="F910" s="117">
        <v>51.06</v>
      </c>
      <c r="G910" s="101">
        <v>619.24</v>
      </c>
      <c r="H910" s="117">
        <v>60.76</v>
      </c>
      <c r="I910" s="101">
        <v>90.96</v>
      </c>
      <c r="J910" s="117">
        <v>48.35</v>
      </c>
      <c r="K910" s="101">
        <f>IFERROR(VLOOKUP($A910,'SQL Results'!$A:$B,2,0),0)</f>
        <v>121.92</v>
      </c>
      <c r="L910" s="117"/>
      <c r="M910" s="101"/>
      <c r="N910" s="117"/>
    </row>
    <row r="911" spans="1:14" s="13" customFormat="1" x14ac:dyDescent="0.25">
      <c r="A911" s="104" t="s">
        <v>2794</v>
      </c>
      <c r="B911" s="105" t="s">
        <v>2792</v>
      </c>
      <c r="C911" s="101">
        <f>IFERROR(VLOOKUP(A911,'[1]Exportar Planilha'!$A$2:$B$882,2,FALSE),0)</f>
        <v>2373491.54</v>
      </c>
      <c r="D911" s="117">
        <v>2262061.2799999998</v>
      </c>
      <c r="E911" s="101">
        <v>2277956.41</v>
      </c>
      <c r="F911" s="117">
        <v>2696499</v>
      </c>
      <c r="G911" s="101">
        <v>2847736</v>
      </c>
      <c r="H911" s="117">
        <v>2910440.2</v>
      </c>
      <c r="I911" s="101">
        <v>3158082.53</v>
      </c>
      <c r="J911" s="117">
        <v>3150397.19</v>
      </c>
      <c r="K911" s="101">
        <f>IFERROR(VLOOKUP($A911,'SQL Results'!$A:$B,2,0),0)</f>
        <v>3012208.05</v>
      </c>
      <c r="L911" s="117"/>
      <c r="M911" s="101"/>
      <c r="N911" s="117"/>
    </row>
    <row r="912" spans="1:14" s="13" customFormat="1" x14ac:dyDescent="0.25">
      <c r="A912" s="104" t="s">
        <v>2798</v>
      </c>
      <c r="B912" s="105" t="s">
        <v>2796</v>
      </c>
      <c r="C912" s="101">
        <f>IFERROR(VLOOKUP(A912,'[1]Exportar Planilha'!$A$2:$B$882,2,FALSE),0)</f>
        <v>0</v>
      </c>
      <c r="D912" s="117">
        <v>0</v>
      </c>
      <c r="E912" s="101">
        <v>0</v>
      </c>
      <c r="F912" s="117">
        <v>0</v>
      </c>
      <c r="G912" s="101">
        <v>0</v>
      </c>
      <c r="H912" s="117">
        <v>0</v>
      </c>
      <c r="I912" s="101">
        <v>0</v>
      </c>
      <c r="J912" s="117">
        <v>0</v>
      </c>
      <c r="K912" s="101">
        <f>IFERROR(VLOOKUP($A912,'SQL Results'!$A:$B,2,0),0)</f>
        <v>0</v>
      </c>
      <c r="L912" s="117"/>
      <c r="M912" s="101"/>
      <c r="N912" s="117"/>
    </row>
    <row r="913" spans="1:14" s="13" customFormat="1" x14ac:dyDescent="0.25">
      <c r="A913" s="104" t="s">
        <v>2805</v>
      </c>
      <c r="B913" s="105" t="s">
        <v>2806</v>
      </c>
      <c r="C913" s="101">
        <f>IFERROR(VLOOKUP(A913,'[1]Exportar Planilha'!$A$2:$B$882,2,FALSE),0)</f>
        <v>60164.480000000003</v>
      </c>
      <c r="D913" s="117">
        <v>137702.01</v>
      </c>
      <c r="E913" s="101">
        <v>74082.850000000006</v>
      </c>
      <c r="F913" s="117">
        <v>40052.6</v>
      </c>
      <c r="G913" s="101">
        <v>44890.78</v>
      </c>
      <c r="H913" s="117">
        <v>133242</v>
      </c>
      <c r="I913" s="101">
        <v>121278.72</v>
      </c>
      <c r="J913" s="117">
        <v>95006.07</v>
      </c>
      <c r="K913" s="101">
        <f>IFERROR(VLOOKUP($A913,'SQL Results'!$A:$B,2,0),0)</f>
        <v>115547.03</v>
      </c>
      <c r="L913" s="117"/>
      <c r="M913" s="101"/>
      <c r="N913" s="117"/>
    </row>
    <row r="914" spans="1:14" s="13" customFormat="1" x14ac:dyDescent="0.25">
      <c r="A914" s="104" t="s">
        <v>2807</v>
      </c>
      <c r="B914" s="105" t="s">
        <v>2808</v>
      </c>
      <c r="C914" s="101">
        <f>IFERROR(VLOOKUP(A914,'[1]Exportar Planilha'!$A$2:$B$882,2,FALSE),0)</f>
        <v>0</v>
      </c>
      <c r="D914" s="117">
        <v>0</v>
      </c>
      <c r="E914" s="101">
        <v>0</v>
      </c>
      <c r="F914" s="117">
        <v>0</v>
      </c>
      <c r="G914" s="101">
        <v>0</v>
      </c>
      <c r="H914" s="117">
        <v>0</v>
      </c>
      <c r="I914" s="101">
        <v>0</v>
      </c>
      <c r="J914" s="117">
        <v>0</v>
      </c>
      <c r="K914" s="101">
        <f>IFERROR(VLOOKUP($A914,'SQL Results'!$A:$B,2,0),0)</f>
        <v>0</v>
      </c>
      <c r="L914" s="117"/>
      <c r="M914" s="101"/>
      <c r="N914" s="117"/>
    </row>
    <row r="915" spans="1:14" s="13" customFormat="1" x14ac:dyDescent="0.25">
      <c r="A915" s="104" t="s">
        <v>2811</v>
      </c>
      <c r="B915" s="105" t="s">
        <v>2812</v>
      </c>
      <c r="C915" s="101">
        <f>IFERROR(VLOOKUP(A915,'[1]Exportar Planilha'!$A$2:$B$882,2,FALSE),0)</f>
        <v>0</v>
      </c>
      <c r="D915" s="117">
        <v>14426.22</v>
      </c>
      <c r="E915" s="101">
        <v>14528.12</v>
      </c>
      <c r="F915" s="117">
        <v>724.2</v>
      </c>
      <c r="G915" s="101">
        <v>29589.43</v>
      </c>
      <c r="H915" s="117">
        <v>0</v>
      </c>
      <c r="I915" s="101">
        <v>32.549999999999997</v>
      </c>
      <c r="J915" s="117">
        <v>0</v>
      </c>
      <c r="K915" s="101">
        <f>IFERROR(VLOOKUP($A915,'SQL Results'!$A:$B,2,0),0)</f>
        <v>67368.639999999999</v>
      </c>
      <c r="L915" s="117"/>
      <c r="M915" s="101"/>
      <c r="N915" s="117"/>
    </row>
    <row r="916" spans="1:14" s="13" customFormat="1" x14ac:dyDescent="0.25">
      <c r="A916" s="104" t="s">
        <v>2813</v>
      </c>
      <c r="B916" s="105" t="s">
        <v>2814</v>
      </c>
      <c r="C916" s="101">
        <f>IFERROR(VLOOKUP(A916,'[1]Exportar Planilha'!$A$2:$B$882,2,FALSE),0)</f>
        <v>0</v>
      </c>
      <c r="D916" s="117">
        <v>0</v>
      </c>
      <c r="E916" s="101">
        <v>0</v>
      </c>
      <c r="F916" s="117">
        <v>0</v>
      </c>
      <c r="G916" s="101">
        <v>0</v>
      </c>
      <c r="H916" s="117">
        <v>0</v>
      </c>
      <c r="I916" s="101">
        <v>0</v>
      </c>
      <c r="J916" s="117">
        <v>0</v>
      </c>
      <c r="K916" s="101">
        <f>IFERROR(VLOOKUP($A916,'SQL Results'!$A:$B,2,0),0)</f>
        <v>0</v>
      </c>
      <c r="L916" s="117"/>
      <c r="M916" s="101"/>
      <c r="N916" s="117"/>
    </row>
    <row r="917" spans="1:14" s="13" customFormat="1" x14ac:dyDescent="0.25">
      <c r="A917" s="104" t="s">
        <v>2819</v>
      </c>
      <c r="B917" s="105" t="s">
        <v>2820</v>
      </c>
      <c r="C917" s="101">
        <f>IFERROR(VLOOKUP(A917,'[1]Exportar Planilha'!$A$2:$B$882,2,FALSE),0)</f>
        <v>0</v>
      </c>
      <c r="D917" s="117">
        <v>0</v>
      </c>
      <c r="E917" s="101">
        <v>0</v>
      </c>
      <c r="F917" s="117">
        <v>0</v>
      </c>
      <c r="G917" s="101">
        <v>0</v>
      </c>
      <c r="H917" s="117">
        <v>0</v>
      </c>
      <c r="I917" s="101">
        <v>0</v>
      </c>
      <c r="J917" s="117">
        <v>0</v>
      </c>
      <c r="K917" s="101">
        <f>IFERROR(VLOOKUP($A917,'SQL Results'!$A:$B,2,0),0)</f>
        <v>0</v>
      </c>
      <c r="L917" s="117"/>
      <c r="M917" s="101"/>
      <c r="N917" s="117"/>
    </row>
    <row r="918" spans="1:14" s="13" customFormat="1" ht="30" x14ac:dyDescent="0.25">
      <c r="A918" s="104" t="s">
        <v>2821</v>
      </c>
      <c r="B918" s="105" t="s">
        <v>2822</v>
      </c>
      <c r="C918" s="101">
        <f>IFERROR(VLOOKUP(A918,'[1]Exportar Planilha'!$A$2:$B$882,2,FALSE),0)</f>
        <v>883.32</v>
      </c>
      <c r="D918" s="117">
        <v>616.15</v>
      </c>
      <c r="E918" s="101">
        <v>552.41</v>
      </c>
      <c r="F918" s="117">
        <v>0</v>
      </c>
      <c r="G918" s="101">
        <v>10.3</v>
      </c>
      <c r="H918" s="117">
        <v>94.8</v>
      </c>
      <c r="I918" s="101">
        <v>0</v>
      </c>
      <c r="J918" s="117">
        <v>0</v>
      </c>
      <c r="K918" s="101">
        <f>IFERROR(VLOOKUP($A918,'SQL Results'!$A:$B,2,0),0)</f>
        <v>0</v>
      </c>
      <c r="L918" s="117"/>
      <c r="M918" s="101"/>
      <c r="N918" s="117"/>
    </row>
    <row r="919" spans="1:14" s="13" customFormat="1" ht="30" x14ac:dyDescent="0.25">
      <c r="A919" s="104" t="s">
        <v>2825</v>
      </c>
      <c r="B919" s="105" t="s">
        <v>2826</v>
      </c>
      <c r="C919" s="101">
        <f>IFERROR(VLOOKUP(A919,'[1]Exportar Planilha'!$A$2:$B$882,2,FALSE),0)</f>
        <v>0</v>
      </c>
      <c r="D919" s="117">
        <v>0</v>
      </c>
      <c r="E919" s="101">
        <v>0</v>
      </c>
      <c r="F919" s="117">
        <v>0</v>
      </c>
      <c r="G919" s="101">
        <v>0</v>
      </c>
      <c r="H919" s="117">
        <v>0</v>
      </c>
      <c r="I919" s="101">
        <v>0</v>
      </c>
      <c r="J919" s="117">
        <v>0</v>
      </c>
      <c r="K919" s="101">
        <f>IFERROR(VLOOKUP($A919,'SQL Results'!$A:$B,2,0),0)</f>
        <v>0</v>
      </c>
      <c r="L919" s="117"/>
      <c r="M919" s="101"/>
      <c r="N919" s="117"/>
    </row>
    <row r="920" spans="1:14" s="13" customFormat="1" ht="30" x14ac:dyDescent="0.25">
      <c r="A920" s="104" t="s">
        <v>2827</v>
      </c>
      <c r="B920" s="105" t="s">
        <v>2828</v>
      </c>
      <c r="C920" s="101">
        <f>IFERROR(VLOOKUP(A920,'[1]Exportar Planilha'!$A$2:$B$882,2,FALSE),0)</f>
        <v>39406.89</v>
      </c>
      <c r="D920" s="117">
        <v>32702.28</v>
      </c>
      <c r="E920" s="101">
        <v>40132.22</v>
      </c>
      <c r="F920" s="117">
        <v>88740.35</v>
      </c>
      <c r="G920" s="101">
        <v>106084.79</v>
      </c>
      <c r="H920" s="117">
        <v>62724.01</v>
      </c>
      <c r="I920" s="101">
        <v>38345.26</v>
      </c>
      <c r="J920" s="117">
        <v>12487.16</v>
      </c>
      <c r="K920" s="101">
        <f>IFERROR(VLOOKUP($A920,'SQL Results'!$A:$B,2,0),0)</f>
        <v>6758.16</v>
      </c>
      <c r="L920" s="117"/>
      <c r="M920" s="101"/>
      <c r="N920" s="117"/>
    </row>
    <row r="921" spans="1:14" s="13" customFormat="1" x14ac:dyDescent="0.25">
      <c r="A921" s="104" t="s">
        <v>2832</v>
      </c>
      <c r="B921" s="105" t="s">
        <v>2833</v>
      </c>
      <c r="C921" s="101">
        <f>IFERROR(VLOOKUP(A921,'[1]Exportar Planilha'!$A$2:$B$882,2,FALSE),0)</f>
        <v>1410329.34</v>
      </c>
      <c r="D921" s="117">
        <v>1554202.01</v>
      </c>
      <c r="E921" s="101">
        <v>1623926.19</v>
      </c>
      <c r="F921" s="117">
        <v>1516283.47</v>
      </c>
      <c r="G921" s="101">
        <v>1411414.53</v>
      </c>
      <c r="H921" s="117">
        <v>1473736.21</v>
      </c>
      <c r="I921" s="101">
        <v>1410148.75</v>
      </c>
      <c r="J921" s="117">
        <v>916567.58</v>
      </c>
      <c r="K921" s="101">
        <f>IFERROR(VLOOKUP($A921,'SQL Results'!$A:$B,2,0),0)</f>
        <v>1373023.01</v>
      </c>
      <c r="L921" s="117"/>
      <c r="M921" s="101"/>
      <c r="N921" s="117"/>
    </row>
    <row r="922" spans="1:14" s="13" customFormat="1" x14ac:dyDescent="0.25">
      <c r="A922" s="104" t="s">
        <v>2834</v>
      </c>
      <c r="B922" s="105" t="s">
        <v>2835</v>
      </c>
      <c r="C922" s="101">
        <f>IFERROR(VLOOKUP(A922,'[1]Exportar Planilha'!$A$2:$B$882,2,FALSE),0)</f>
        <v>413453.94</v>
      </c>
      <c r="D922" s="117">
        <v>361825.49</v>
      </c>
      <c r="E922" s="101">
        <v>330029.53000000003</v>
      </c>
      <c r="F922" s="117">
        <v>24147.98</v>
      </c>
      <c r="G922" s="101">
        <v>321934.82</v>
      </c>
      <c r="H922" s="117">
        <v>34636.400000000001</v>
      </c>
      <c r="I922" s="101">
        <v>101066.66</v>
      </c>
      <c r="J922" s="117">
        <v>924383.28</v>
      </c>
      <c r="K922" s="101">
        <f>IFERROR(VLOOKUP($A922,'SQL Results'!$A:$B,2,0),0)</f>
        <v>75217.42</v>
      </c>
      <c r="L922" s="117"/>
      <c r="M922" s="101"/>
      <c r="N922" s="117"/>
    </row>
    <row r="923" spans="1:14" s="13" customFormat="1" x14ac:dyDescent="0.25">
      <c r="A923" s="104" t="s">
        <v>2840</v>
      </c>
      <c r="B923" s="105" t="s">
        <v>2841</v>
      </c>
      <c r="C923" s="101">
        <f>IFERROR(VLOOKUP(A923,'[1]Exportar Planilha'!$A$2:$B$882,2,FALSE),0)</f>
        <v>0</v>
      </c>
      <c r="D923" s="117">
        <v>0</v>
      </c>
      <c r="E923" s="101">
        <v>587.74</v>
      </c>
      <c r="F923" s="117">
        <v>627.16</v>
      </c>
      <c r="G923" s="101">
        <v>290.18</v>
      </c>
      <c r="H923" s="117">
        <v>106.62</v>
      </c>
      <c r="I923" s="101">
        <v>239.01</v>
      </c>
      <c r="J923" s="117">
        <v>943.44</v>
      </c>
      <c r="K923" s="101">
        <f>IFERROR(VLOOKUP($A923,'SQL Results'!$A:$B,2,0),0)</f>
        <v>638.91999999999996</v>
      </c>
      <c r="L923" s="117"/>
      <c r="M923" s="101"/>
      <c r="N923" s="117"/>
    </row>
    <row r="924" spans="1:14" s="13" customFormat="1" x14ac:dyDescent="0.25">
      <c r="A924" s="104" t="s">
        <v>2842</v>
      </c>
      <c r="B924" s="105" t="s">
        <v>2843</v>
      </c>
      <c r="C924" s="101">
        <f>IFERROR(VLOOKUP(A924,'[1]Exportar Planilha'!$A$2:$B$882,2,FALSE),0)</f>
        <v>327640.83</v>
      </c>
      <c r="D924" s="117">
        <v>137887.73000000001</v>
      </c>
      <c r="E924" s="101">
        <v>228688.43</v>
      </c>
      <c r="F924" s="117">
        <v>39985.29</v>
      </c>
      <c r="G924" s="101">
        <v>78367.91</v>
      </c>
      <c r="H924" s="117">
        <v>225664.32</v>
      </c>
      <c r="I924" s="101">
        <v>42478.16</v>
      </c>
      <c r="J924" s="117">
        <v>68308.740000000005</v>
      </c>
      <c r="K924" s="101">
        <f>IFERROR(VLOOKUP($A924,'SQL Results'!$A:$B,2,0),0)</f>
        <v>47813.24</v>
      </c>
      <c r="L924" s="117"/>
      <c r="M924" s="101"/>
      <c r="N924" s="117"/>
    </row>
    <row r="925" spans="1:14" s="13" customFormat="1" x14ac:dyDescent="0.25">
      <c r="A925" s="104" t="s">
        <v>2846</v>
      </c>
      <c r="B925" s="105" t="s">
        <v>2847</v>
      </c>
      <c r="C925" s="101">
        <f>IFERROR(VLOOKUP(A925,'[1]Exportar Planilha'!$A$2:$B$882,2,FALSE),0)</f>
        <v>0</v>
      </c>
      <c r="D925" s="117">
        <v>0</v>
      </c>
      <c r="E925" s="101">
        <v>0</v>
      </c>
      <c r="F925" s="117">
        <v>0</v>
      </c>
      <c r="G925" s="101">
        <v>0</v>
      </c>
      <c r="H925" s="117">
        <v>0</v>
      </c>
      <c r="I925" s="101">
        <v>0</v>
      </c>
      <c r="J925" s="117">
        <v>0</v>
      </c>
      <c r="K925" s="101">
        <f>IFERROR(VLOOKUP($A925,'SQL Results'!$A:$B,2,0),0)</f>
        <v>0</v>
      </c>
      <c r="L925" s="117"/>
      <c r="M925" s="101"/>
      <c r="N925" s="117"/>
    </row>
    <row r="926" spans="1:14" s="13" customFormat="1" x14ac:dyDescent="0.25">
      <c r="A926" s="104" t="s">
        <v>2848</v>
      </c>
      <c r="B926" s="105" t="s">
        <v>2849</v>
      </c>
      <c r="C926" s="101">
        <f>IFERROR(VLOOKUP(A926,'[1]Exportar Planilha'!$A$2:$B$882,2,FALSE),0)</f>
        <v>17484.25</v>
      </c>
      <c r="D926" s="117">
        <v>912.83</v>
      </c>
      <c r="E926" s="101">
        <v>11201.23</v>
      </c>
      <c r="F926" s="117">
        <v>3760.61</v>
      </c>
      <c r="G926" s="101">
        <v>19820.75</v>
      </c>
      <c r="H926" s="117">
        <v>11984.23</v>
      </c>
      <c r="I926" s="101">
        <v>986.08</v>
      </c>
      <c r="J926" s="117">
        <v>69509.63</v>
      </c>
      <c r="K926" s="101">
        <f>IFERROR(VLOOKUP($A926,'SQL Results'!$A:$B,2,0),0)</f>
        <v>0</v>
      </c>
      <c r="L926" s="117"/>
      <c r="M926" s="101"/>
      <c r="N926" s="117"/>
    </row>
    <row r="927" spans="1:14" s="13" customFormat="1" x14ac:dyDescent="0.25">
      <c r="A927" s="104" t="s">
        <v>2856</v>
      </c>
      <c r="B927" s="105" t="s">
        <v>2855</v>
      </c>
      <c r="C927" s="101">
        <f>IFERROR(VLOOKUP(A927,'[1]Exportar Planilha'!$A$2:$B$882,2,FALSE),0)</f>
        <v>29984.5</v>
      </c>
      <c r="D927" s="117">
        <v>70478.509999999995</v>
      </c>
      <c r="E927" s="101">
        <v>65237.19</v>
      </c>
      <c r="F927" s="117">
        <v>39887.440000000002</v>
      </c>
      <c r="G927" s="101">
        <v>80968.94</v>
      </c>
      <c r="H927" s="117">
        <v>93993.24</v>
      </c>
      <c r="I927" s="101">
        <v>65553.919999999998</v>
      </c>
      <c r="J927" s="117">
        <v>40665.32</v>
      </c>
      <c r="K927" s="101">
        <f>IFERROR(VLOOKUP($A927,'SQL Results'!$A:$B,2,0),0)</f>
        <v>82909.81</v>
      </c>
      <c r="L927" s="117"/>
      <c r="M927" s="101"/>
      <c r="N927" s="117"/>
    </row>
    <row r="928" spans="1:14" s="13" customFormat="1" x14ac:dyDescent="0.25">
      <c r="A928" s="104" t="s">
        <v>2858</v>
      </c>
      <c r="B928" s="105" t="s">
        <v>2859</v>
      </c>
      <c r="C928" s="101">
        <f>IFERROR(VLOOKUP(A928,'[1]Exportar Planilha'!$A$2:$B$882,2,FALSE),0)</f>
        <v>15382.8</v>
      </c>
      <c r="D928" s="117">
        <v>20907.43</v>
      </c>
      <c r="E928" s="101">
        <v>17709.96</v>
      </c>
      <c r="F928" s="117">
        <v>17407.79</v>
      </c>
      <c r="G928" s="101">
        <v>21322.65</v>
      </c>
      <c r="H928" s="117">
        <v>42166.23</v>
      </c>
      <c r="I928" s="101">
        <v>28939.58</v>
      </c>
      <c r="J928" s="117">
        <v>23454.42</v>
      </c>
      <c r="K928" s="101">
        <f>IFERROR(VLOOKUP($A928,'SQL Results'!$A:$B,2,0),0)</f>
        <v>32792.25</v>
      </c>
      <c r="L928" s="117"/>
      <c r="M928" s="101"/>
      <c r="N928" s="117"/>
    </row>
    <row r="929" spans="1:14" s="13" customFormat="1" x14ac:dyDescent="0.25">
      <c r="A929" s="104" t="s">
        <v>2860</v>
      </c>
      <c r="B929" s="105" t="s">
        <v>2861</v>
      </c>
      <c r="C929" s="101">
        <f>IFERROR(VLOOKUP(A929,'[1]Exportar Planilha'!$A$2:$B$882,2,FALSE),0)</f>
        <v>3055.5</v>
      </c>
      <c r="D929" s="117">
        <v>1077.0899999999999</v>
      </c>
      <c r="E929" s="101">
        <v>634.41</v>
      </c>
      <c r="F929" s="117">
        <v>1440.47</v>
      </c>
      <c r="G929" s="101">
        <v>8815.49</v>
      </c>
      <c r="H929" s="117">
        <v>1580.98</v>
      </c>
      <c r="I929" s="101">
        <v>2747.53</v>
      </c>
      <c r="J929" s="117">
        <v>993.42</v>
      </c>
      <c r="K929" s="101">
        <f>IFERROR(VLOOKUP($A929,'SQL Results'!$A:$B,2,0),0)</f>
        <v>499.66</v>
      </c>
      <c r="L929" s="117"/>
      <c r="M929" s="101"/>
      <c r="N929" s="117"/>
    </row>
    <row r="930" spans="1:14" s="13" customFormat="1" x14ac:dyDescent="0.25">
      <c r="A930" s="104" t="s">
        <v>2865</v>
      </c>
      <c r="B930" s="105" t="s">
        <v>2863</v>
      </c>
      <c r="C930" s="101">
        <f>IFERROR(VLOOKUP(A930,'[1]Exportar Planilha'!$A$2:$B$882,2,FALSE),0)</f>
        <v>15017.84</v>
      </c>
      <c r="D930" s="117">
        <v>12424.16</v>
      </c>
      <c r="E930" s="101">
        <v>11148.71</v>
      </c>
      <c r="F930" s="117">
        <v>11555.61</v>
      </c>
      <c r="G930" s="101">
        <v>10566.01</v>
      </c>
      <c r="H930" s="117">
        <v>11620.15</v>
      </c>
      <c r="I930" s="101">
        <v>11370.79</v>
      </c>
      <c r="J930" s="117">
        <v>6393.34</v>
      </c>
      <c r="K930" s="101">
        <f>IFERROR(VLOOKUP($A930,'SQL Results'!$A:$B,2,0),0)</f>
        <v>10471.74</v>
      </c>
      <c r="L930" s="117"/>
      <c r="M930" s="101"/>
      <c r="N930" s="117"/>
    </row>
    <row r="931" spans="1:14" s="13" customFormat="1" x14ac:dyDescent="0.25">
      <c r="A931" s="104" t="s">
        <v>2869</v>
      </c>
      <c r="B931" s="105" t="s">
        <v>2867</v>
      </c>
      <c r="C931" s="101">
        <f>IFERROR(VLOOKUP(A931,'[1]Exportar Planilha'!$A$2:$B$882,2,FALSE),0)</f>
        <v>0</v>
      </c>
      <c r="D931" s="117">
        <v>0</v>
      </c>
      <c r="E931" s="101">
        <v>0</v>
      </c>
      <c r="F931" s="117">
        <v>0</v>
      </c>
      <c r="G931" s="101">
        <v>0</v>
      </c>
      <c r="H931" s="117">
        <v>0</v>
      </c>
      <c r="I931" s="101">
        <v>0</v>
      </c>
      <c r="J931" s="117">
        <v>0</v>
      </c>
      <c r="K931" s="101">
        <f>IFERROR(VLOOKUP($A931,'SQL Results'!$A:$B,2,0),0)</f>
        <v>0</v>
      </c>
      <c r="L931" s="117"/>
      <c r="M931" s="101"/>
      <c r="N931" s="117"/>
    </row>
    <row r="932" spans="1:14" s="13" customFormat="1" x14ac:dyDescent="0.25">
      <c r="A932" s="104" t="s">
        <v>2876</v>
      </c>
      <c r="B932" s="105" t="s">
        <v>2877</v>
      </c>
      <c r="C932" s="101">
        <f>IFERROR(VLOOKUP(A932,'[1]Exportar Planilha'!$A$2:$B$882,2,FALSE),0)</f>
        <v>250103.8</v>
      </c>
      <c r="D932" s="117">
        <v>164106.6</v>
      </c>
      <c r="E932" s="101">
        <v>171181.45</v>
      </c>
      <c r="F932" s="117">
        <v>278194.95</v>
      </c>
      <c r="G932" s="101">
        <v>167236.14000000001</v>
      </c>
      <c r="H932" s="117">
        <v>213538.98</v>
      </c>
      <c r="I932" s="101">
        <v>241914.12</v>
      </c>
      <c r="J932" s="117">
        <v>215025.79</v>
      </c>
      <c r="K932" s="101">
        <f>IFERROR(VLOOKUP($A932,'SQL Results'!$A:$B,2,0),0)</f>
        <v>234627.6</v>
      </c>
      <c r="L932" s="117"/>
      <c r="M932" s="101"/>
      <c r="N932" s="117"/>
    </row>
    <row r="933" spans="1:14" s="13" customFormat="1" x14ac:dyDescent="0.25">
      <c r="A933" s="104" t="s">
        <v>2878</v>
      </c>
      <c r="B933" s="105" t="s">
        <v>2879</v>
      </c>
      <c r="C933" s="101">
        <f>IFERROR(VLOOKUP(A933,'[1]Exportar Planilha'!$A$2:$B$882,2,FALSE),0)</f>
        <v>8711.57</v>
      </c>
      <c r="D933" s="117">
        <v>9797.6200000000008</v>
      </c>
      <c r="E933" s="101">
        <v>8094.73</v>
      </c>
      <c r="F933" s="117">
        <v>9161.15</v>
      </c>
      <c r="G933" s="101">
        <v>8897.14</v>
      </c>
      <c r="H933" s="117">
        <v>11461.83</v>
      </c>
      <c r="I933" s="101">
        <v>11144.94</v>
      </c>
      <c r="J933" s="117">
        <v>12160.21</v>
      </c>
      <c r="K933" s="101">
        <f>IFERROR(VLOOKUP($A933,'SQL Results'!$A:$B,2,0),0)</f>
        <v>10860.49</v>
      </c>
      <c r="L933" s="117"/>
      <c r="M933" s="101"/>
      <c r="N933" s="117"/>
    </row>
    <row r="934" spans="1:14" s="13" customFormat="1" x14ac:dyDescent="0.25">
      <c r="A934" s="104" t="s">
        <v>2880</v>
      </c>
      <c r="B934" s="105" t="s">
        <v>2881</v>
      </c>
      <c r="C934" s="101">
        <f>IFERROR(VLOOKUP(A934,'[1]Exportar Planilha'!$A$2:$B$882,2,FALSE),0)</f>
        <v>2823945.53</v>
      </c>
      <c r="D934" s="117">
        <v>4002336.97</v>
      </c>
      <c r="E934" s="101">
        <v>4515067.79</v>
      </c>
      <c r="F934" s="117">
        <v>10951476.789999999</v>
      </c>
      <c r="G934" s="101">
        <v>5699196</v>
      </c>
      <c r="H934" s="117">
        <v>8702980.3599999994</v>
      </c>
      <c r="I934" s="101">
        <v>5555146.0700000003</v>
      </c>
      <c r="J934" s="117">
        <v>5922641.9900000002</v>
      </c>
      <c r="K934" s="101">
        <f>IFERROR(VLOOKUP($A934,'SQL Results'!$A:$B,2,0),0)</f>
        <v>8962376.5</v>
      </c>
      <c r="L934" s="117"/>
      <c r="M934" s="101"/>
      <c r="N934" s="117"/>
    </row>
    <row r="935" spans="1:14" s="13" customFormat="1" x14ac:dyDescent="0.25">
      <c r="A935" s="104" t="s">
        <v>2884</v>
      </c>
      <c r="B935" s="105" t="s">
        <v>2883</v>
      </c>
      <c r="C935" s="101">
        <f>IFERROR(VLOOKUP(A935,'[1]Exportar Planilha'!$A$2:$B$882,2,FALSE),0)</f>
        <v>40352.959999999999</v>
      </c>
      <c r="D935" s="117">
        <v>26026.7</v>
      </c>
      <c r="E935" s="101">
        <v>30601.19</v>
      </c>
      <c r="F935" s="117">
        <v>31557.4</v>
      </c>
      <c r="G935" s="101">
        <v>27686.53</v>
      </c>
      <c r="H935" s="117">
        <v>47464.57</v>
      </c>
      <c r="I935" s="101">
        <v>31458.09</v>
      </c>
      <c r="J935" s="117">
        <v>28615.93</v>
      </c>
      <c r="K935" s="101">
        <f>IFERROR(VLOOKUP($A935,'SQL Results'!$A:$B,2,0),0)</f>
        <v>44702.53</v>
      </c>
      <c r="L935" s="117"/>
      <c r="M935" s="101"/>
      <c r="N935" s="117"/>
    </row>
    <row r="936" spans="1:14" s="13" customFormat="1" x14ac:dyDescent="0.25">
      <c r="A936" s="104" t="s">
        <v>2889</v>
      </c>
      <c r="B936" s="105" t="s">
        <v>2888</v>
      </c>
      <c r="C936" s="101">
        <f>IFERROR(VLOOKUP(A936,'[1]Exportar Planilha'!$A$2:$B$882,2,FALSE),0)</f>
        <v>0</v>
      </c>
      <c r="D936" s="117">
        <v>0</v>
      </c>
      <c r="E936" s="101">
        <v>0</v>
      </c>
      <c r="F936" s="117">
        <v>0</v>
      </c>
      <c r="G936" s="101">
        <v>0</v>
      </c>
      <c r="H936" s="117">
        <v>0</v>
      </c>
      <c r="I936" s="101">
        <v>0</v>
      </c>
      <c r="J936" s="117">
        <v>0</v>
      </c>
      <c r="K936" s="101">
        <f>IFERROR(VLOOKUP($A936,'SQL Results'!$A:$B,2,0),0)</f>
        <v>0</v>
      </c>
      <c r="L936" s="117"/>
      <c r="M936" s="101"/>
      <c r="N936" s="117"/>
    </row>
    <row r="937" spans="1:14" s="13" customFormat="1" x14ac:dyDescent="0.25">
      <c r="A937" s="104" t="s">
        <v>2892</v>
      </c>
      <c r="B937" s="105" t="s">
        <v>2891</v>
      </c>
      <c r="C937" s="101">
        <f>IFERROR(VLOOKUP(A937,'[1]Exportar Planilha'!$A$2:$B$882,2,FALSE),0)</f>
        <v>0</v>
      </c>
      <c r="D937" s="117">
        <v>0</v>
      </c>
      <c r="E937" s="101">
        <v>0</v>
      </c>
      <c r="F937" s="117">
        <v>0</v>
      </c>
      <c r="G937" s="101">
        <v>0</v>
      </c>
      <c r="H937" s="117">
        <v>11.58</v>
      </c>
      <c r="I937" s="101">
        <v>0</v>
      </c>
      <c r="J937" s="117">
        <v>0</v>
      </c>
      <c r="K937" s="101">
        <f>IFERROR(VLOOKUP($A937,'SQL Results'!$A:$B,2,0),0)</f>
        <v>0</v>
      </c>
      <c r="L937" s="117"/>
      <c r="M937" s="101"/>
      <c r="N937" s="117"/>
    </row>
    <row r="938" spans="1:14" s="13" customFormat="1" x14ac:dyDescent="0.25">
      <c r="A938" s="104" t="s">
        <v>2895</v>
      </c>
      <c r="B938" s="105" t="s">
        <v>2894</v>
      </c>
      <c r="C938" s="101">
        <f>IFERROR(VLOOKUP(A938,'[1]Exportar Planilha'!$A$2:$B$882,2,FALSE),0)</f>
        <v>298.61</v>
      </c>
      <c r="D938" s="117">
        <v>497.98</v>
      </c>
      <c r="E938" s="101">
        <v>1018.66</v>
      </c>
      <c r="F938" s="117">
        <v>1028.6600000000001</v>
      </c>
      <c r="G938" s="101">
        <v>2021.24</v>
      </c>
      <c r="H938" s="117">
        <v>1009.11</v>
      </c>
      <c r="I938" s="101">
        <v>2584.92</v>
      </c>
      <c r="J938" s="117">
        <v>2965.44</v>
      </c>
      <c r="K938" s="101">
        <f>IFERROR(VLOOKUP($A938,'SQL Results'!$A:$B,2,0),0)</f>
        <v>2922.16</v>
      </c>
      <c r="L938" s="117"/>
      <c r="M938" s="101"/>
      <c r="N938" s="117"/>
    </row>
    <row r="939" spans="1:14" s="13" customFormat="1" x14ac:dyDescent="0.25">
      <c r="A939" s="104" t="s">
        <v>2898</v>
      </c>
      <c r="B939" s="105" t="s">
        <v>2899</v>
      </c>
      <c r="C939" s="101">
        <f>IFERROR(VLOOKUP(A939,'[1]Exportar Planilha'!$A$2:$B$882,2,FALSE),0)</f>
        <v>0</v>
      </c>
      <c r="D939" s="117">
        <v>0</v>
      </c>
      <c r="E939" s="101">
        <v>2.92</v>
      </c>
      <c r="F939" s="117">
        <v>0</v>
      </c>
      <c r="G939" s="101">
        <v>0</v>
      </c>
      <c r="H939" s="117">
        <v>0</v>
      </c>
      <c r="I939" s="101">
        <v>0</v>
      </c>
      <c r="J939" s="117">
        <v>11.7</v>
      </c>
      <c r="K939" s="101">
        <f>IFERROR(VLOOKUP($A939,'SQL Results'!$A:$B,2,0),0)</f>
        <v>32.18</v>
      </c>
      <c r="L939" s="117"/>
      <c r="M939" s="101"/>
      <c r="N939" s="117"/>
    </row>
    <row r="940" spans="1:14" s="13" customFormat="1" x14ac:dyDescent="0.25">
      <c r="A940" s="104" t="s">
        <v>2900</v>
      </c>
      <c r="B940" s="105" t="s">
        <v>2901</v>
      </c>
      <c r="C940" s="101">
        <f>IFERROR(VLOOKUP(A940,'[1]Exportar Planilha'!$A$2:$B$882,2,FALSE),0)</f>
        <v>618.6</v>
      </c>
      <c r="D940" s="117">
        <v>527.72</v>
      </c>
      <c r="E940" s="101">
        <v>392.16</v>
      </c>
      <c r="F940" s="117">
        <v>524.51</v>
      </c>
      <c r="G940" s="101">
        <v>195.34</v>
      </c>
      <c r="H940" s="117">
        <v>186.07</v>
      </c>
      <c r="I940" s="101">
        <v>59.29</v>
      </c>
      <c r="J940" s="117">
        <v>0</v>
      </c>
      <c r="K940" s="101">
        <f>IFERROR(VLOOKUP($A940,'SQL Results'!$A:$B,2,0),0)</f>
        <v>35.85</v>
      </c>
      <c r="L940" s="117"/>
      <c r="M940" s="101"/>
      <c r="N940" s="117"/>
    </row>
    <row r="941" spans="1:14" s="13" customFormat="1" ht="30" x14ac:dyDescent="0.25">
      <c r="A941" s="104" t="s">
        <v>2902</v>
      </c>
      <c r="B941" s="105" t="s">
        <v>2903</v>
      </c>
      <c r="C941" s="101">
        <f>IFERROR(VLOOKUP(A941,'[1]Exportar Planilha'!$A$2:$B$882,2,FALSE),0)</f>
        <v>0</v>
      </c>
      <c r="D941" s="117">
        <v>1361.03</v>
      </c>
      <c r="E941" s="101">
        <v>2817.93</v>
      </c>
      <c r="F941" s="117">
        <v>2454.73</v>
      </c>
      <c r="G941" s="101">
        <v>1008.49</v>
      </c>
      <c r="H941" s="117">
        <v>1449.94</v>
      </c>
      <c r="I941" s="101">
        <v>773.06</v>
      </c>
      <c r="J941" s="117">
        <v>0</v>
      </c>
      <c r="K941" s="101">
        <f>IFERROR(VLOOKUP($A941,'SQL Results'!$A:$B,2,0),0)</f>
        <v>0</v>
      </c>
      <c r="L941" s="117"/>
      <c r="M941" s="101"/>
      <c r="N941" s="117"/>
    </row>
    <row r="942" spans="1:14" s="13" customFormat="1" x14ac:dyDescent="0.25">
      <c r="A942" s="104" t="s">
        <v>2908</v>
      </c>
      <c r="B942" s="105" t="s">
        <v>2909</v>
      </c>
      <c r="C942" s="101">
        <f>IFERROR(VLOOKUP(A942,'[1]Exportar Planilha'!$A$2:$B$882,2,FALSE),0)</f>
        <v>21.38</v>
      </c>
      <c r="D942" s="117">
        <v>119.79</v>
      </c>
      <c r="E942" s="101">
        <v>0</v>
      </c>
      <c r="F942" s="117">
        <v>9217.2000000000007</v>
      </c>
      <c r="G942" s="101">
        <v>822.83</v>
      </c>
      <c r="H942" s="117">
        <v>2078.0100000000002</v>
      </c>
      <c r="I942" s="101">
        <v>1637.83</v>
      </c>
      <c r="J942" s="117">
        <v>4470.1000000000004</v>
      </c>
      <c r="K942" s="101">
        <f>IFERROR(VLOOKUP($A942,'SQL Results'!$A:$B,2,0),0)</f>
        <v>6793.45</v>
      </c>
      <c r="L942" s="117"/>
      <c r="M942" s="101"/>
      <c r="N942" s="117"/>
    </row>
    <row r="943" spans="1:14" s="13" customFormat="1" x14ac:dyDescent="0.25">
      <c r="A943" s="104" t="s">
        <v>2910</v>
      </c>
      <c r="B943" s="105" t="s">
        <v>2911</v>
      </c>
      <c r="C943" s="101">
        <f>IFERROR(VLOOKUP(A943,'[1]Exportar Planilha'!$A$2:$B$882,2,FALSE),0)</f>
        <v>275231.78000000003</v>
      </c>
      <c r="D943" s="117">
        <v>452518.75</v>
      </c>
      <c r="E943" s="101">
        <v>453215.15</v>
      </c>
      <c r="F943" s="117">
        <v>340359.98</v>
      </c>
      <c r="G943" s="101">
        <v>585741.56000000006</v>
      </c>
      <c r="H943" s="117">
        <v>557012.11</v>
      </c>
      <c r="I943" s="101">
        <v>561802.37</v>
      </c>
      <c r="J943" s="117">
        <v>321698.3</v>
      </c>
      <c r="K943" s="101">
        <f>IFERROR(VLOOKUP($A943,'SQL Results'!$A:$B,2,0),0)</f>
        <v>430210.43</v>
      </c>
      <c r="L943" s="117"/>
      <c r="M943" s="101"/>
      <c r="N943" s="117"/>
    </row>
    <row r="944" spans="1:14" s="13" customFormat="1" x14ac:dyDescent="0.25">
      <c r="A944" s="104" t="s">
        <v>2914</v>
      </c>
      <c r="B944" s="105" t="s">
        <v>2913</v>
      </c>
      <c r="C944" s="101">
        <f>IFERROR(VLOOKUP(A944,'[1]Exportar Planilha'!$A$2:$B$882,2,FALSE),0)</f>
        <v>23234.959999999999</v>
      </c>
      <c r="D944" s="117">
        <v>8355.77</v>
      </c>
      <c r="E944" s="101">
        <v>11014.5</v>
      </c>
      <c r="F944" s="117">
        <v>28458.73</v>
      </c>
      <c r="G944" s="101">
        <v>46264.28</v>
      </c>
      <c r="H944" s="117">
        <v>18944.810000000001</v>
      </c>
      <c r="I944" s="101">
        <v>18663.66</v>
      </c>
      <c r="J944" s="117">
        <v>26603.91</v>
      </c>
      <c r="K944" s="101">
        <f>IFERROR(VLOOKUP($A944,'SQL Results'!$A:$B,2,0),0)</f>
        <v>11629.88</v>
      </c>
      <c r="L944" s="117"/>
      <c r="M944" s="101"/>
      <c r="N944" s="117"/>
    </row>
    <row r="945" spans="1:14" s="13" customFormat="1" x14ac:dyDescent="0.25">
      <c r="A945" s="104" t="s">
        <v>2917</v>
      </c>
      <c r="B945" s="105" t="s">
        <v>2916</v>
      </c>
      <c r="C945" s="101">
        <f>IFERROR(VLOOKUP(A945,'[1]Exportar Planilha'!$A$2:$B$882,2,FALSE),0)</f>
        <v>0</v>
      </c>
      <c r="D945" s="117">
        <v>0</v>
      </c>
      <c r="E945" s="101">
        <v>0</v>
      </c>
      <c r="F945" s="117">
        <v>0</v>
      </c>
      <c r="G945" s="101">
        <v>0</v>
      </c>
      <c r="H945" s="117">
        <v>0</v>
      </c>
      <c r="I945" s="101">
        <v>0</v>
      </c>
      <c r="J945" s="117">
        <v>0</v>
      </c>
      <c r="K945" s="101">
        <f>IFERROR(VLOOKUP($A945,'SQL Results'!$A:$B,2,0),0)</f>
        <v>0</v>
      </c>
      <c r="L945" s="117"/>
      <c r="M945" s="101"/>
      <c r="N945" s="117"/>
    </row>
    <row r="946" spans="1:14" s="13" customFormat="1" x14ac:dyDescent="0.25">
      <c r="A946" s="104" t="s">
        <v>2921</v>
      </c>
      <c r="B946" s="105" t="s">
        <v>2922</v>
      </c>
      <c r="C946" s="101">
        <f>IFERROR(VLOOKUP(A946,'[1]Exportar Planilha'!$A$2:$B$882,2,FALSE),0)</f>
        <v>0</v>
      </c>
      <c r="D946" s="117">
        <v>6.3</v>
      </c>
      <c r="E946" s="101">
        <v>188.8</v>
      </c>
      <c r="F946" s="117">
        <v>0</v>
      </c>
      <c r="G946" s="101">
        <v>0</v>
      </c>
      <c r="H946" s="117">
        <v>0</v>
      </c>
      <c r="I946" s="101">
        <v>0</v>
      </c>
      <c r="J946" s="117">
        <v>0</v>
      </c>
      <c r="K946" s="101">
        <f>IFERROR(VLOOKUP($A946,'SQL Results'!$A:$B,2,0),0)</f>
        <v>0</v>
      </c>
      <c r="L946" s="117"/>
      <c r="M946" s="101"/>
      <c r="N946" s="117"/>
    </row>
    <row r="947" spans="1:14" s="13" customFormat="1" ht="30" x14ac:dyDescent="0.25">
      <c r="A947" s="104" t="s">
        <v>2923</v>
      </c>
      <c r="B947" s="105" t="s">
        <v>2924</v>
      </c>
      <c r="C947" s="101">
        <f>IFERROR(VLOOKUP(A947,'[1]Exportar Planilha'!$A$2:$B$882,2,FALSE),0)</f>
        <v>861.69</v>
      </c>
      <c r="D947" s="117">
        <v>225.25</v>
      </c>
      <c r="E947" s="101">
        <v>220.78</v>
      </c>
      <c r="F947" s="117">
        <v>282.77</v>
      </c>
      <c r="G947" s="101">
        <v>31.97</v>
      </c>
      <c r="H947" s="117">
        <v>272.08999999999997</v>
      </c>
      <c r="I947" s="101">
        <v>151.05000000000001</v>
      </c>
      <c r="J947" s="117">
        <v>100.06</v>
      </c>
      <c r="K947" s="101">
        <f>IFERROR(VLOOKUP($A947,'SQL Results'!$A:$B,2,0),0)</f>
        <v>206.38</v>
      </c>
      <c r="L947" s="117"/>
      <c r="M947" s="101"/>
      <c r="N947" s="117"/>
    </row>
    <row r="948" spans="1:14" s="13" customFormat="1" x14ac:dyDescent="0.25">
      <c r="A948" s="104" t="s">
        <v>2928</v>
      </c>
      <c r="B948" s="105" t="s">
        <v>2929</v>
      </c>
      <c r="C948" s="101">
        <f>IFERROR(VLOOKUP(A948,'[1]Exportar Planilha'!$A$2:$B$882,2,FALSE),0)</f>
        <v>0</v>
      </c>
      <c r="D948" s="117">
        <v>0</v>
      </c>
      <c r="E948" s="101">
        <v>0</v>
      </c>
      <c r="F948" s="117">
        <v>0</v>
      </c>
      <c r="G948" s="101">
        <v>0</v>
      </c>
      <c r="H948" s="117">
        <v>41.8</v>
      </c>
      <c r="I948" s="101">
        <v>0</v>
      </c>
      <c r="J948" s="117">
        <v>0</v>
      </c>
      <c r="K948" s="101">
        <f>IFERROR(VLOOKUP($A948,'SQL Results'!$A:$B,2,0),0)</f>
        <v>0</v>
      </c>
      <c r="L948" s="117"/>
      <c r="M948" s="101"/>
      <c r="N948" s="117"/>
    </row>
    <row r="949" spans="1:14" s="13" customFormat="1" x14ac:dyDescent="0.25">
      <c r="A949" s="104" t="s">
        <v>2930</v>
      </c>
      <c r="B949" s="105" t="s">
        <v>2931</v>
      </c>
      <c r="C949" s="101">
        <f>IFERROR(VLOOKUP(A949,'[1]Exportar Planilha'!$A$2:$B$882,2,FALSE),0)</f>
        <v>160.57</v>
      </c>
      <c r="D949" s="117">
        <v>26.65</v>
      </c>
      <c r="E949" s="101">
        <v>0</v>
      </c>
      <c r="F949" s="117">
        <v>0</v>
      </c>
      <c r="G949" s="101">
        <v>7.32</v>
      </c>
      <c r="H949" s="117">
        <v>45.13</v>
      </c>
      <c r="I949" s="101">
        <v>67.430000000000007</v>
      </c>
      <c r="J949" s="117">
        <v>37.32</v>
      </c>
      <c r="K949" s="101">
        <f>IFERROR(VLOOKUP($A949,'SQL Results'!$A:$B,2,0),0)</f>
        <v>7206.51</v>
      </c>
      <c r="L949" s="117"/>
      <c r="M949" s="101"/>
      <c r="N949" s="117"/>
    </row>
    <row r="950" spans="1:14" s="13" customFormat="1" x14ac:dyDescent="0.25">
      <c r="A950" s="104" t="s">
        <v>2932</v>
      </c>
      <c r="B950" s="105" t="s">
        <v>2933</v>
      </c>
      <c r="C950" s="101">
        <f>IFERROR(VLOOKUP(A950,'[1]Exportar Planilha'!$A$2:$B$882,2,FALSE),0)</f>
        <v>3914.68</v>
      </c>
      <c r="D950" s="117">
        <v>7393.69</v>
      </c>
      <c r="E950" s="101">
        <v>4496.2</v>
      </c>
      <c r="F950" s="117">
        <v>9691.6200000000008</v>
      </c>
      <c r="G950" s="101">
        <v>8878.6200000000008</v>
      </c>
      <c r="H950" s="117">
        <v>10659.13</v>
      </c>
      <c r="I950" s="101">
        <v>15031.39</v>
      </c>
      <c r="J950" s="117">
        <v>14368.74</v>
      </c>
      <c r="K950" s="101">
        <f>IFERROR(VLOOKUP($A950,'SQL Results'!$A:$B,2,0),0)</f>
        <v>14087.08</v>
      </c>
      <c r="L950" s="117"/>
      <c r="M950" s="101"/>
      <c r="N950" s="117"/>
    </row>
    <row r="951" spans="1:14" s="13" customFormat="1" x14ac:dyDescent="0.25">
      <c r="A951" s="104" t="s">
        <v>2934</v>
      </c>
      <c r="B951" s="105" t="s">
        <v>2935</v>
      </c>
      <c r="C951" s="101">
        <f>IFERROR(VLOOKUP(A951,'[1]Exportar Planilha'!$A$2:$B$882,2,FALSE),0)</f>
        <v>196211.69</v>
      </c>
      <c r="D951" s="117">
        <v>286055.31</v>
      </c>
      <c r="E951" s="101">
        <v>206654.25</v>
      </c>
      <c r="F951" s="117">
        <v>249618.06</v>
      </c>
      <c r="G951" s="101">
        <v>325425.63</v>
      </c>
      <c r="H951" s="117">
        <v>317170.34000000003</v>
      </c>
      <c r="I951" s="101">
        <v>522067.65</v>
      </c>
      <c r="J951" s="117">
        <v>335678.44</v>
      </c>
      <c r="K951" s="101">
        <f>IFERROR(VLOOKUP($A951,'SQL Results'!$A:$B,2,0),0)</f>
        <v>434641.87</v>
      </c>
      <c r="L951" s="117"/>
      <c r="M951" s="101"/>
      <c r="N951" s="117"/>
    </row>
    <row r="952" spans="1:14" s="13" customFormat="1" x14ac:dyDescent="0.25">
      <c r="A952" s="104" t="s">
        <v>2936</v>
      </c>
      <c r="B952" s="105" t="s">
        <v>2937</v>
      </c>
      <c r="C952" s="101">
        <f>IFERROR(VLOOKUP(A952,'[1]Exportar Planilha'!$A$2:$B$882,2,FALSE),0)</f>
        <v>182308.44</v>
      </c>
      <c r="D952" s="117">
        <v>162340.70000000001</v>
      </c>
      <c r="E952" s="101">
        <v>144000.41</v>
      </c>
      <c r="F952" s="117">
        <v>241105.7</v>
      </c>
      <c r="G952" s="101">
        <v>254106.51</v>
      </c>
      <c r="H952" s="117">
        <v>316874.83</v>
      </c>
      <c r="I952" s="101">
        <v>295600.76</v>
      </c>
      <c r="J952" s="117">
        <v>336701</v>
      </c>
      <c r="K952" s="101">
        <f>IFERROR(VLOOKUP($A952,'SQL Results'!$A:$B,2,0),0)</f>
        <v>326146.14</v>
      </c>
      <c r="L952" s="117"/>
      <c r="M952" s="101"/>
      <c r="N952" s="117"/>
    </row>
    <row r="953" spans="1:14" s="13" customFormat="1" x14ac:dyDescent="0.25">
      <c r="A953" s="104" t="s">
        <v>2943</v>
      </c>
      <c r="B953" s="105" t="s">
        <v>2944</v>
      </c>
      <c r="C953" s="101">
        <f>IFERROR(VLOOKUP(A953,'[1]Exportar Planilha'!$A$2:$B$882,2,FALSE),0)</f>
        <v>125671.64</v>
      </c>
      <c r="D953" s="117">
        <v>76870.399999999994</v>
      </c>
      <c r="E953" s="101">
        <v>274203.58</v>
      </c>
      <c r="F953" s="117">
        <v>66038.100000000006</v>
      </c>
      <c r="G953" s="101">
        <v>53494.48</v>
      </c>
      <c r="H953" s="117">
        <v>138429.70000000001</v>
      </c>
      <c r="I953" s="101">
        <v>83373.600000000006</v>
      </c>
      <c r="J953" s="117">
        <v>81364.94</v>
      </c>
      <c r="K953" s="101">
        <f>IFERROR(VLOOKUP($A953,'SQL Results'!$A:$B,2,0),0)</f>
        <v>345601.98</v>
      </c>
      <c r="L953" s="117"/>
      <c r="M953" s="101"/>
      <c r="N953" s="117"/>
    </row>
    <row r="954" spans="1:14" s="13" customFormat="1" x14ac:dyDescent="0.25">
      <c r="A954" s="104" t="s">
        <v>2945</v>
      </c>
      <c r="B954" s="105" t="s">
        <v>2946</v>
      </c>
      <c r="C954" s="101">
        <f>IFERROR(VLOOKUP(A954,'[1]Exportar Planilha'!$A$2:$B$882,2,FALSE),0)</f>
        <v>0</v>
      </c>
      <c r="D954" s="117">
        <v>0</v>
      </c>
      <c r="E954" s="101">
        <v>0</v>
      </c>
      <c r="F954" s="117">
        <v>0</v>
      </c>
      <c r="G954" s="101">
        <v>0</v>
      </c>
      <c r="H954" s="117">
        <v>0</v>
      </c>
      <c r="I954" s="101">
        <v>0</v>
      </c>
      <c r="J954" s="117">
        <v>0</v>
      </c>
      <c r="K954" s="101">
        <f>IFERROR(VLOOKUP($A954,'SQL Results'!$A:$B,2,0),0)</f>
        <v>0</v>
      </c>
      <c r="L954" s="117"/>
      <c r="M954" s="101"/>
      <c r="N954" s="117"/>
    </row>
    <row r="955" spans="1:14" s="13" customFormat="1" x14ac:dyDescent="0.25">
      <c r="A955" s="104" t="s">
        <v>2950</v>
      </c>
      <c r="B955" s="105" t="s">
        <v>2951</v>
      </c>
      <c r="C955" s="101">
        <f>IFERROR(VLOOKUP(A955,'[1]Exportar Planilha'!$A$2:$B$882,2,FALSE),0)</f>
        <v>1032.75</v>
      </c>
      <c r="D955" s="117">
        <v>1329.78</v>
      </c>
      <c r="E955" s="101">
        <v>969.6</v>
      </c>
      <c r="F955" s="117">
        <v>1007.02</v>
      </c>
      <c r="G955" s="101">
        <v>1955.98</v>
      </c>
      <c r="H955" s="117">
        <v>1842.43</v>
      </c>
      <c r="I955" s="101">
        <v>1554.92</v>
      </c>
      <c r="J955" s="117">
        <v>1178.08</v>
      </c>
      <c r="K955" s="101">
        <f>IFERROR(VLOOKUP($A955,'SQL Results'!$A:$B,2,0),0)</f>
        <v>1552.72</v>
      </c>
      <c r="L955" s="117"/>
      <c r="M955" s="101"/>
      <c r="N955" s="117"/>
    </row>
    <row r="956" spans="1:14" s="13" customFormat="1" x14ac:dyDescent="0.25">
      <c r="A956" s="104" t="s">
        <v>2952</v>
      </c>
      <c r="B956" s="105" t="s">
        <v>2953</v>
      </c>
      <c r="C956" s="101">
        <f>IFERROR(VLOOKUP(A956,'[1]Exportar Planilha'!$A$2:$B$882,2,FALSE),0)</f>
        <v>356.1</v>
      </c>
      <c r="D956" s="117">
        <v>565.86</v>
      </c>
      <c r="E956" s="101">
        <v>517.67999999999995</v>
      </c>
      <c r="F956" s="117">
        <v>547.38</v>
      </c>
      <c r="G956" s="101">
        <v>451.43</v>
      </c>
      <c r="H956" s="117">
        <v>706.62</v>
      </c>
      <c r="I956" s="101">
        <v>581.44000000000005</v>
      </c>
      <c r="J956" s="117">
        <v>573.46</v>
      </c>
      <c r="K956" s="101">
        <f>IFERROR(VLOOKUP($A956,'SQL Results'!$A:$B,2,0),0)</f>
        <v>807.17</v>
      </c>
      <c r="L956" s="117"/>
      <c r="M956" s="101"/>
      <c r="N956" s="117"/>
    </row>
    <row r="957" spans="1:14" s="13" customFormat="1" x14ac:dyDescent="0.25">
      <c r="A957" s="104" t="s">
        <v>2960</v>
      </c>
      <c r="B957" s="105" t="s">
        <v>2961</v>
      </c>
      <c r="C957" s="101">
        <f>IFERROR(VLOOKUP(A957,'[1]Exportar Planilha'!$A$2:$B$882,2,FALSE),0)</f>
        <v>442460.88</v>
      </c>
      <c r="D957" s="117">
        <v>266293.02</v>
      </c>
      <c r="E957" s="101">
        <v>362160.5</v>
      </c>
      <c r="F957" s="117">
        <v>414128.46</v>
      </c>
      <c r="G957" s="101">
        <v>312712.67</v>
      </c>
      <c r="H957" s="117">
        <v>365913.99</v>
      </c>
      <c r="I957" s="101">
        <v>345868.75</v>
      </c>
      <c r="J957" s="117">
        <v>339483.45</v>
      </c>
      <c r="K957" s="101">
        <f>IFERROR(VLOOKUP($A957,'SQL Results'!$A:$B,2,0),0)</f>
        <v>327859.96000000002</v>
      </c>
      <c r="L957" s="117"/>
      <c r="M957" s="101"/>
      <c r="N957" s="117"/>
    </row>
    <row r="958" spans="1:14" s="13" customFormat="1" x14ac:dyDescent="0.25">
      <c r="A958" s="104" t="s">
        <v>2962</v>
      </c>
      <c r="B958" s="105" t="s">
        <v>2963</v>
      </c>
      <c r="C958" s="101">
        <f>IFERROR(VLOOKUP(A958,'[1]Exportar Planilha'!$A$2:$B$882,2,FALSE),0)</f>
        <v>20153.95</v>
      </c>
      <c r="D958" s="117">
        <v>12759.55</v>
      </c>
      <c r="E958" s="101">
        <v>12896.94</v>
      </c>
      <c r="F958" s="117">
        <v>12258.96</v>
      </c>
      <c r="G958" s="101">
        <v>11303.64</v>
      </c>
      <c r="H958" s="117">
        <v>9240.7099999999991</v>
      </c>
      <c r="I958" s="101">
        <v>9628.1</v>
      </c>
      <c r="J958" s="117">
        <v>12570.33</v>
      </c>
      <c r="K958" s="101">
        <f>IFERROR(VLOOKUP($A958,'SQL Results'!$A:$B,2,0),0)</f>
        <v>9257.93</v>
      </c>
      <c r="L958" s="117"/>
      <c r="M958" s="101"/>
      <c r="N958" s="117"/>
    </row>
    <row r="959" spans="1:14" s="13" customFormat="1" x14ac:dyDescent="0.25">
      <c r="A959" s="104" t="s">
        <v>2964</v>
      </c>
      <c r="B959" s="105" t="s">
        <v>2965</v>
      </c>
      <c r="C959" s="101">
        <f>IFERROR(VLOOKUP(A959,'[1]Exportar Planilha'!$A$2:$B$882,2,FALSE),0)</f>
        <v>846.65</v>
      </c>
      <c r="D959" s="117">
        <v>809.31</v>
      </c>
      <c r="E959" s="101">
        <v>1159.8</v>
      </c>
      <c r="F959" s="117">
        <v>395.2</v>
      </c>
      <c r="G959" s="101">
        <v>1167.01</v>
      </c>
      <c r="H959" s="117">
        <v>1723.03</v>
      </c>
      <c r="I959" s="101">
        <v>1405.71</v>
      </c>
      <c r="J959" s="117">
        <v>531.83000000000004</v>
      </c>
      <c r="K959" s="101">
        <f>IFERROR(VLOOKUP($A959,'SQL Results'!$A:$B,2,0),0)</f>
        <v>738.25</v>
      </c>
      <c r="L959" s="117"/>
      <c r="M959" s="101"/>
      <c r="N959" s="117"/>
    </row>
    <row r="960" spans="1:14" s="13" customFormat="1" x14ac:dyDescent="0.25">
      <c r="A960" s="104" t="s">
        <v>2969</v>
      </c>
      <c r="B960" s="105" t="s">
        <v>2970</v>
      </c>
      <c r="C960" s="101">
        <f>IFERROR(VLOOKUP(A960,'[1]Exportar Planilha'!$A$2:$B$882,2,FALSE),0)</f>
        <v>0</v>
      </c>
      <c r="D960" s="117">
        <v>0</v>
      </c>
      <c r="E960" s="101">
        <v>73.349999999999994</v>
      </c>
      <c r="F960" s="117">
        <v>14.54</v>
      </c>
      <c r="G960" s="101">
        <v>7.61</v>
      </c>
      <c r="H960" s="117">
        <v>0</v>
      </c>
      <c r="I960" s="101">
        <v>23.93</v>
      </c>
      <c r="J960" s="117">
        <v>13.66</v>
      </c>
      <c r="K960" s="101">
        <f>IFERROR(VLOOKUP($A960,'SQL Results'!$A:$B,2,0),0)</f>
        <v>275.49</v>
      </c>
      <c r="L960" s="117"/>
      <c r="M960" s="101"/>
      <c r="N960" s="117"/>
    </row>
    <row r="961" spans="1:14" s="13" customFormat="1" x14ac:dyDescent="0.25">
      <c r="A961" s="104" t="s">
        <v>2971</v>
      </c>
      <c r="B961" s="105" t="s">
        <v>2972</v>
      </c>
      <c r="C961" s="101">
        <f>IFERROR(VLOOKUP(A961,'[1]Exportar Planilha'!$A$2:$B$882,2,FALSE),0)</f>
        <v>0</v>
      </c>
      <c r="D961" s="117">
        <v>0</v>
      </c>
      <c r="E961" s="101">
        <v>0</v>
      </c>
      <c r="F961" s="117">
        <v>0</v>
      </c>
      <c r="G961" s="101">
        <v>0</v>
      </c>
      <c r="H961" s="117">
        <v>0</v>
      </c>
      <c r="I961" s="101">
        <v>0</v>
      </c>
      <c r="J961" s="117">
        <v>0</v>
      </c>
      <c r="K961" s="101">
        <f>IFERROR(VLOOKUP($A961,'SQL Results'!$A:$B,2,0),0)</f>
        <v>0</v>
      </c>
      <c r="L961" s="117"/>
      <c r="M961" s="101"/>
      <c r="N961" s="117"/>
    </row>
    <row r="962" spans="1:14" s="13" customFormat="1" x14ac:dyDescent="0.25">
      <c r="A962" s="104" t="s">
        <v>2973</v>
      </c>
      <c r="B962" s="105" t="s">
        <v>2974</v>
      </c>
      <c r="C962" s="101">
        <f>IFERROR(VLOOKUP(A962,'[1]Exportar Planilha'!$A$2:$B$882,2,FALSE),0)</f>
        <v>52.95</v>
      </c>
      <c r="D962" s="117">
        <v>118.58</v>
      </c>
      <c r="E962" s="101">
        <v>61.82</v>
      </c>
      <c r="F962" s="117">
        <v>16.329999999999998</v>
      </c>
      <c r="G962" s="101">
        <v>89.65</v>
      </c>
      <c r="H962" s="117">
        <v>112.66</v>
      </c>
      <c r="I962" s="101">
        <v>165.57</v>
      </c>
      <c r="J962" s="117">
        <v>40.659999999999997</v>
      </c>
      <c r="K962" s="101">
        <f>IFERROR(VLOOKUP($A962,'SQL Results'!$A:$B,2,0),0)</f>
        <v>58.03</v>
      </c>
      <c r="L962" s="117"/>
      <c r="M962" s="101"/>
      <c r="N962" s="117"/>
    </row>
    <row r="963" spans="1:14" s="13" customFormat="1" x14ac:dyDescent="0.25">
      <c r="A963" s="104" t="s">
        <v>2975</v>
      </c>
      <c r="B963" s="105" t="s">
        <v>2976</v>
      </c>
      <c r="C963" s="101">
        <f>IFERROR(VLOOKUP(A963,'[1]Exportar Planilha'!$A$2:$B$882,2,FALSE),0)</f>
        <v>58.59</v>
      </c>
      <c r="D963" s="117">
        <v>1240.44</v>
      </c>
      <c r="E963" s="101">
        <v>1932.29</v>
      </c>
      <c r="F963" s="117">
        <v>897.02</v>
      </c>
      <c r="G963" s="101">
        <v>372.09</v>
      </c>
      <c r="H963" s="117">
        <v>741.04</v>
      </c>
      <c r="I963" s="101">
        <v>482.09</v>
      </c>
      <c r="J963" s="117">
        <v>3761.92</v>
      </c>
      <c r="K963" s="101">
        <f>IFERROR(VLOOKUP($A963,'SQL Results'!$A:$B,2,0),0)</f>
        <v>472.03</v>
      </c>
      <c r="L963" s="117"/>
      <c r="M963" s="101"/>
      <c r="N963" s="117"/>
    </row>
    <row r="964" spans="1:14" s="13" customFormat="1" x14ac:dyDescent="0.25">
      <c r="A964" s="104" t="s">
        <v>2983</v>
      </c>
      <c r="B964" s="105" t="s">
        <v>2984</v>
      </c>
      <c r="C964" s="101">
        <f>IFERROR(VLOOKUP(A964,'[1]Exportar Planilha'!$A$2:$B$882,2,FALSE),0)</f>
        <v>346199.46</v>
      </c>
      <c r="D964" s="117">
        <v>380087.91</v>
      </c>
      <c r="E964" s="101">
        <v>269041</v>
      </c>
      <c r="F964" s="117">
        <v>324514.32</v>
      </c>
      <c r="G964" s="101">
        <v>277677.86</v>
      </c>
      <c r="H964" s="117">
        <v>293110.77</v>
      </c>
      <c r="I964" s="101">
        <v>264108.49</v>
      </c>
      <c r="J964" s="117">
        <v>343439.97</v>
      </c>
      <c r="K964" s="101">
        <f>IFERROR(VLOOKUP($A964,'SQL Results'!$A:$B,2,0),0)</f>
        <v>320618.83</v>
      </c>
      <c r="L964" s="117"/>
      <c r="M964" s="101"/>
      <c r="N964" s="117"/>
    </row>
    <row r="965" spans="1:14" s="13" customFormat="1" x14ac:dyDescent="0.25">
      <c r="A965" s="104" t="s">
        <v>2985</v>
      </c>
      <c r="B965" s="105" t="s">
        <v>2986</v>
      </c>
      <c r="C965" s="101">
        <f>IFERROR(VLOOKUP(A965,'[1]Exportar Planilha'!$A$2:$B$882,2,FALSE),0)</f>
        <v>0</v>
      </c>
      <c r="D965" s="117">
        <v>0</v>
      </c>
      <c r="E965" s="101">
        <v>0</v>
      </c>
      <c r="F965" s="117">
        <v>0</v>
      </c>
      <c r="G965" s="101">
        <v>0</v>
      </c>
      <c r="H965" s="117">
        <v>0</v>
      </c>
      <c r="I965" s="101">
        <v>0</v>
      </c>
      <c r="J965" s="117">
        <v>0</v>
      </c>
      <c r="K965" s="101">
        <f>IFERROR(VLOOKUP($A965,'SQL Results'!$A:$B,2,0),0)</f>
        <v>0</v>
      </c>
      <c r="L965" s="117"/>
      <c r="M965" s="101"/>
      <c r="N965" s="117"/>
    </row>
    <row r="966" spans="1:14" s="13" customFormat="1" x14ac:dyDescent="0.25">
      <c r="A966" s="104" t="s">
        <v>2987</v>
      </c>
      <c r="B966" s="105" t="s">
        <v>2988</v>
      </c>
      <c r="C966" s="101">
        <f>IFERROR(VLOOKUP(A966,'[1]Exportar Planilha'!$A$2:$B$882,2,FALSE),0)</f>
        <v>210400.01</v>
      </c>
      <c r="D966" s="117">
        <v>165801.57999999999</v>
      </c>
      <c r="E966" s="101">
        <v>149979.46</v>
      </c>
      <c r="F966" s="117">
        <v>142999.53</v>
      </c>
      <c r="G966" s="101">
        <v>127457.08</v>
      </c>
      <c r="H966" s="117">
        <v>140964.63</v>
      </c>
      <c r="I966" s="101">
        <v>138557.99</v>
      </c>
      <c r="J966" s="117">
        <v>189560.83</v>
      </c>
      <c r="K966" s="101">
        <f>IFERROR(VLOOKUP($A966,'SQL Results'!$A:$B,2,0),0)</f>
        <v>186612.48000000001</v>
      </c>
      <c r="L966" s="117"/>
      <c r="M966" s="101"/>
      <c r="N966" s="117"/>
    </row>
    <row r="967" spans="1:14" s="13" customFormat="1" x14ac:dyDescent="0.25">
      <c r="A967" s="104" t="s">
        <v>2991</v>
      </c>
      <c r="B967" s="105" t="s">
        <v>2990</v>
      </c>
      <c r="C967" s="101">
        <f>IFERROR(VLOOKUP(A967,'[1]Exportar Planilha'!$A$2:$B$882,2,FALSE),0)</f>
        <v>0</v>
      </c>
      <c r="D967" s="117">
        <v>11.52</v>
      </c>
      <c r="E967" s="101">
        <v>67.260000000000005</v>
      </c>
      <c r="F967" s="117">
        <v>0</v>
      </c>
      <c r="G967" s="101">
        <v>0</v>
      </c>
      <c r="H967" s="117">
        <v>0</v>
      </c>
      <c r="I967" s="101">
        <v>0</v>
      </c>
      <c r="J967" s="117">
        <v>0</v>
      </c>
      <c r="K967" s="101">
        <f>IFERROR(VLOOKUP($A967,'SQL Results'!$A:$B,2,0),0)</f>
        <v>0</v>
      </c>
      <c r="L967" s="117"/>
      <c r="M967" s="101"/>
      <c r="N967" s="117"/>
    </row>
    <row r="968" spans="1:14" s="13" customFormat="1" x14ac:dyDescent="0.25">
      <c r="A968" s="104" t="s">
        <v>2995</v>
      </c>
      <c r="B968" s="105" t="s">
        <v>2996</v>
      </c>
      <c r="C968" s="101">
        <f>IFERROR(VLOOKUP(A968,'[1]Exportar Planilha'!$A$2:$B$882,2,FALSE),0)</f>
        <v>178100.59</v>
      </c>
      <c r="D968" s="117">
        <v>112567.93</v>
      </c>
      <c r="E968" s="101">
        <v>173936.09</v>
      </c>
      <c r="F968" s="117">
        <v>157790.07999999999</v>
      </c>
      <c r="G968" s="101">
        <v>179231.11</v>
      </c>
      <c r="H968" s="117">
        <v>115188.8</v>
      </c>
      <c r="I968" s="101">
        <v>132777.45000000001</v>
      </c>
      <c r="J968" s="117">
        <v>121563.12</v>
      </c>
      <c r="K968" s="101">
        <f>IFERROR(VLOOKUP($A968,'SQL Results'!$A:$B,2,0),0)</f>
        <v>143260.9</v>
      </c>
      <c r="L968" s="117"/>
      <c r="M968" s="101"/>
      <c r="N968" s="117"/>
    </row>
    <row r="969" spans="1:14" s="13" customFormat="1" x14ac:dyDescent="0.25">
      <c r="A969" s="104" t="s">
        <v>2997</v>
      </c>
      <c r="B969" s="105" t="s">
        <v>2998</v>
      </c>
      <c r="C969" s="101">
        <f>IFERROR(VLOOKUP(A969,'[1]Exportar Planilha'!$A$2:$B$882,2,FALSE),0)</f>
        <v>3663.67</v>
      </c>
      <c r="D969" s="117">
        <v>3016.61</v>
      </c>
      <c r="E969" s="101">
        <v>689.15</v>
      </c>
      <c r="F969" s="117">
        <v>3850.42</v>
      </c>
      <c r="G969" s="101">
        <v>4759.13</v>
      </c>
      <c r="H969" s="117">
        <v>9664.16</v>
      </c>
      <c r="I969" s="101">
        <v>1342.03</v>
      </c>
      <c r="J969" s="117">
        <v>2212.98</v>
      </c>
      <c r="K969" s="101">
        <f>IFERROR(VLOOKUP($A969,'SQL Results'!$A:$B,2,0),0)</f>
        <v>1621.57</v>
      </c>
      <c r="L969" s="117"/>
      <c r="M969" s="101"/>
      <c r="N969" s="117"/>
    </row>
    <row r="970" spans="1:14" s="13" customFormat="1" x14ac:dyDescent="0.25">
      <c r="A970" s="104" t="s">
        <v>2999</v>
      </c>
      <c r="B970" s="105" t="s">
        <v>3000</v>
      </c>
      <c r="C970" s="101">
        <f>IFERROR(VLOOKUP(A970,'[1]Exportar Planilha'!$A$2:$B$882,2,FALSE),0)</f>
        <v>326.25</v>
      </c>
      <c r="D970" s="117">
        <v>2905.34</v>
      </c>
      <c r="E970" s="101">
        <v>633.12</v>
      </c>
      <c r="F970" s="117">
        <v>661.32</v>
      </c>
      <c r="G970" s="101">
        <v>429.36</v>
      </c>
      <c r="H970" s="117">
        <v>510.79</v>
      </c>
      <c r="I970" s="101">
        <v>1226.68</v>
      </c>
      <c r="J970" s="117">
        <v>689.78</v>
      </c>
      <c r="K970" s="101">
        <f>IFERROR(VLOOKUP($A970,'SQL Results'!$A:$B,2,0),0)</f>
        <v>1112.78</v>
      </c>
      <c r="L970" s="117"/>
      <c r="M970" s="101"/>
      <c r="N970" s="117"/>
    </row>
    <row r="971" spans="1:14" s="13" customFormat="1" ht="30" x14ac:dyDescent="0.25">
      <c r="A971" s="104" t="s">
        <v>3001</v>
      </c>
      <c r="B971" s="105" t="s">
        <v>3002</v>
      </c>
      <c r="C971" s="101">
        <f>IFERROR(VLOOKUP(A971,'[1]Exportar Planilha'!$A$2:$B$882,2,FALSE),0)</f>
        <v>8941.7800000000007</v>
      </c>
      <c r="D971" s="117">
        <v>5883.58</v>
      </c>
      <c r="E971" s="101">
        <v>6453.25</v>
      </c>
      <c r="F971" s="117">
        <v>5275.53</v>
      </c>
      <c r="G971" s="101">
        <v>2313.59</v>
      </c>
      <c r="H971" s="117">
        <v>1176.94</v>
      </c>
      <c r="I971" s="101">
        <v>12325.84</v>
      </c>
      <c r="J971" s="117">
        <v>7154.32</v>
      </c>
      <c r="K971" s="101">
        <f>IFERROR(VLOOKUP($A971,'SQL Results'!$A:$B,2,0),0)</f>
        <v>10759.24</v>
      </c>
      <c r="L971" s="117"/>
      <c r="M971" s="101"/>
      <c r="N971" s="117"/>
    </row>
    <row r="972" spans="1:14" s="13" customFormat="1" x14ac:dyDescent="0.25">
      <c r="A972" s="104" t="s">
        <v>3010</v>
      </c>
      <c r="B972" s="105" t="s">
        <v>3009</v>
      </c>
      <c r="C972" s="101">
        <f>IFERROR(VLOOKUP(A972,'[1]Exportar Planilha'!$A$2:$B$882,2,FALSE),0)</f>
        <v>3562.61</v>
      </c>
      <c r="D972" s="117">
        <v>4225.07</v>
      </c>
      <c r="E972" s="101">
        <v>1797.27</v>
      </c>
      <c r="F972" s="117">
        <v>6903.7</v>
      </c>
      <c r="G972" s="101">
        <v>2173.4899999999998</v>
      </c>
      <c r="H972" s="117">
        <v>2760.01</v>
      </c>
      <c r="I972" s="101">
        <v>5187.2700000000004</v>
      </c>
      <c r="J972" s="117">
        <v>3286.21</v>
      </c>
      <c r="K972" s="101">
        <f>IFERROR(VLOOKUP($A972,'SQL Results'!$A:$B,2,0),0)</f>
        <v>9284.1</v>
      </c>
      <c r="L972" s="117"/>
      <c r="M972" s="101"/>
      <c r="N972" s="117"/>
    </row>
    <row r="973" spans="1:14" s="13" customFormat="1" x14ac:dyDescent="0.25">
      <c r="A973" s="104" t="s">
        <v>3013</v>
      </c>
      <c r="B973" s="105" t="s">
        <v>3012</v>
      </c>
      <c r="C973" s="101">
        <f>IFERROR(VLOOKUP(A973,'[1]Exportar Planilha'!$A$2:$B$882,2,FALSE),0)</f>
        <v>0</v>
      </c>
      <c r="D973" s="117">
        <v>0</v>
      </c>
      <c r="E973" s="101">
        <v>0</v>
      </c>
      <c r="F973" s="117">
        <v>0</v>
      </c>
      <c r="G973" s="101">
        <v>0</v>
      </c>
      <c r="H973" s="117">
        <v>0</v>
      </c>
      <c r="I973" s="101">
        <v>0</v>
      </c>
      <c r="J973" s="117">
        <v>0</v>
      </c>
      <c r="K973" s="101">
        <f>IFERROR(VLOOKUP($A973,'SQL Results'!$A:$B,2,0),0)</f>
        <v>0</v>
      </c>
      <c r="L973" s="117"/>
      <c r="M973" s="101"/>
      <c r="N973" s="117"/>
    </row>
    <row r="974" spans="1:14" s="13" customFormat="1" x14ac:dyDescent="0.25">
      <c r="A974" s="104" t="s">
        <v>3016</v>
      </c>
      <c r="B974" s="105" t="s">
        <v>3015</v>
      </c>
      <c r="C974" s="101">
        <f>IFERROR(VLOOKUP(A974,'[1]Exportar Planilha'!$A$2:$B$882,2,FALSE),0)</f>
        <v>71.69</v>
      </c>
      <c r="D974" s="117">
        <v>52.77</v>
      </c>
      <c r="E974" s="101">
        <v>77.16</v>
      </c>
      <c r="F974" s="117">
        <v>176.76</v>
      </c>
      <c r="G974" s="101">
        <v>50.05</v>
      </c>
      <c r="H974" s="117">
        <v>105.02</v>
      </c>
      <c r="I974" s="101">
        <v>77.819999999999993</v>
      </c>
      <c r="J974" s="117">
        <v>29.01</v>
      </c>
      <c r="K974" s="101">
        <f>IFERROR(VLOOKUP($A974,'SQL Results'!$A:$B,2,0),0)</f>
        <v>369.51</v>
      </c>
      <c r="L974" s="117"/>
      <c r="M974" s="101"/>
      <c r="N974" s="117"/>
    </row>
    <row r="975" spans="1:14" s="13" customFormat="1" x14ac:dyDescent="0.25">
      <c r="A975" s="104" t="s">
        <v>3019</v>
      </c>
      <c r="B975" s="105" t="s">
        <v>3018</v>
      </c>
      <c r="C975" s="101">
        <f>IFERROR(VLOOKUP(A975,'[1]Exportar Planilha'!$A$2:$B$882,2,FALSE),0)</f>
        <v>231.58</v>
      </c>
      <c r="D975" s="117">
        <v>232.09</v>
      </c>
      <c r="E975" s="101">
        <v>233.59</v>
      </c>
      <c r="F975" s="117">
        <v>234.08</v>
      </c>
      <c r="G975" s="101">
        <v>234.95</v>
      </c>
      <c r="H975" s="117">
        <v>235.72</v>
      </c>
      <c r="I975" s="101">
        <v>118.82</v>
      </c>
      <c r="J975" s="117">
        <v>235.05</v>
      </c>
      <c r="K975" s="101">
        <f>IFERROR(VLOOKUP($A975,'SQL Results'!$A:$B,2,0),0)</f>
        <v>235.53</v>
      </c>
      <c r="L975" s="117"/>
      <c r="M975" s="101"/>
      <c r="N975" s="117"/>
    </row>
    <row r="976" spans="1:14" s="13" customFormat="1" x14ac:dyDescent="0.25">
      <c r="A976" s="104" t="s">
        <v>3024</v>
      </c>
      <c r="B976" s="105" t="s">
        <v>3023</v>
      </c>
      <c r="C976" s="101">
        <f>IFERROR(VLOOKUP(A976,'[1]Exportar Planilha'!$A$2:$B$882,2,FALSE),0)</f>
        <v>15582.77</v>
      </c>
      <c r="D976" s="117">
        <v>5637.59</v>
      </c>
      <c r="E976" s="101">
        <v>5288.68</v>
      </c>
      <c r="F976" s="117">
        <v>27688.68</v>
      </c>
      <c r="G976" s="101">
        <v>25135.24</v>
      </c>
      <c r="H976" s="117">
        <v>19137.84</v>
      </c>
      <c r="I976" s="101">
        <v>28543.14</v>
      </c>
      <c r="J976" s="117">
        <v>11654.07</v>
      </c>
      <c r="K976" s="101">
        <f>IFERROR(VLOOKUP($A976,'SQL Results'!$A:$B,2,0),0)</f>
        <v>12569.48</v>
      </c>
      <c r="L976" s="117"/>
      <c r="M976" s="101"/>
      <c r="N976" s="117"/>
    </row>
    <row r="977" spans="1:14" s="13" customFormat="1" x14ac:dyDescent="0.25">
      <c r="A977" s="104" t="s">
        <v>3027</v>
      </c>
      <c r="B977" s="105" t="s">
        <v>3026</v>
      </c>
      <c r="C977" s="101">
        <f>IFERROR(VLOOKUP(A977,'[1]Exportar Planilha'!$A$2:$B$882,2,FALSE),0)</f>
        <v>0</v>
      </c>
      <c r="D977" s="117">
        <v>0</v>
      </c>
      <c r="E977" s="101">
        <v>0</v>
      </c>
      <c r="F977" s="117">
        <v>0</v>
      </c>
      <c r="G977" s="101">
        <v>0</v>
      </c>
      <c r="H977" s="117">
        <v>0</v>
      </c>
      <c r="I977" s="101">
        <v>0</v>
      </c>
      <c r="J977" s="117">
        <v>0</v>
      </c>
      <c r="K977" s="101">
        <f>IFERROR(VLOOKUP($A977,'SQL Results'!$A:$B,2,0),0)</f>
        <v>0</v>
      </c>
      <c r="L977" s="117"/>
      <c r="M977" s="101"/>
      <c r="N977" s="117"/>
    </row>
    <row r="978" spans="1:14" s="13" customFormat="1" x14ac:dyDescent="0.25">
      <c r="A978" s="104" t="s">
        <v>3030</v>
      </c>
      <c r="B978" s="105" t="s">
        <v>3029</v>
      </c>
      <c r="C978" s="101">
        <f>IFERROR(VLOOKUP(A978,'[1]Exportar Planilha'!$A$2:$B$882,2,FALSE),0)</f>
        <v>0</v>
      </c>
      <c r="D978" s="117">
        <v>0</v>
      </c>
      <c r="E978" s="101">
        <v>0</v>
      </c>
      <c r="F978" s="117">
        <v>0</v>
      </c>
      <c r="G978" s="101">
        <v>0</v>
      </c>
      <c r="H978" s="117">
        <v>0</v>
      </c>
      <c r="I978" s="101">
        <v>0</v>
      </c>
      <c r="J978" s="117">
        <v>0</v>
      </c>
      <c r="K978" s="101">
        <f>IFERROR(VLOOKUP($A978,'SQL Results'!$A:$B,2,0),0)</f>
        <v>0</v>
      </c>
      <c r="L978" s="117"/>
      <c r="M978" s="101"/>
      <c r="N978" s="117"/>
    </row>
    <row r="979" spans="1:14" s="13" customFormat="1" x14ac:dyDescent="0.25">
      <c r="A979" s="104" t="s">
        <v>3033</v>
      </c>
      <c r="B979" s="105" t="s">
        <v>3032</v>
      </c>
      <c r="C979" s="101">
        <f>IFERROR(VLOOKUP(A979,'[1]Exportar Planilha'!$A$2:$B$882,2,FALSE),0)</f>
        <v>5066.3599999999997</v>
      </c>
      <c r="D979" s="117">
        <v>9538.4500000000007</v>
      </c>
      <c r="E979" s="101">
        <v>3380.7</v>
      </c>
      <c r="F979" s="117">
        <v>2190.8000000000002</v>
      </c>
      <c r="G979" s="101">
        <v>2929.21</v>
      </c>
      <c r="H979" s="117">
        <v>2903.04</v>
      </c>
      <c r="I979" s="101">
        <v>4873.96</v>
      </c>
      <c r="J979" s="117">
        <v>4726.87</v>
      </c>
      <c r="K979" s="101">
        <f>IFERROR(VLOOKUP($A979,'SQL Results'!$A:$B,2,0),0)</f>
        <v>5688.48</v>
      </c>
      <c r="L979" s="117"/>
      <c r="M979" s="101"/>
      <c r="N979" s="117"/>
    </row>
    <row r="980" spans="1:14" s="13" customFormat="1" x14ac:dyDescent="0.25">
      <c r="A980" s="104" t="s">
        <v>3040</v>
      </c>
      <c r="B980" s="105" t="s">
        <v>3041</v>
      </c>
      <c r="C980" s="101">
        <f>IFERROR(VLOOKUP(A980,'[1]Exportar Planilha'!$A$2:$B$882,2,FALSE),0)</f>
        <v>0</v>
      </c>
      <c r="D980" s="117">
        <v>0</v>
      </c>
      <c r="E980" s="101">
        <v>0</v>
      </c>
      <c r="F980" s="117">
        <v>0</v>
      </c>
      <c r="G980" s="101">
        <v>0</v>
      </c>
      <c r="H980" s="117">
        <v>0</v>
      </c>
      <c r="I980" s="101">
        <v>0</v>
      </c>
      <c r="J980" s="117">
        <v>0</v>
      </c>
      <c r="K980" s="101">
        <f>IFERROR(VLOOKUP($A980,'SQL Results'!$A:$B,2,0),0)</f>
        <v>0</v>
      </c>
      <c r="L980" s="117"/>
      <c r="M980" s="101"/>
      <c r="N980" s="117"/>
    </row>
    <row r="981" spans="1:14" s="13" customFormat="1" x14ac:dyDescent="0.25">
      <c r="A981" s="104" t="s">
        <v>3042</v>
      </c>
      <c r="B981" s="105" t="s">
        <v>3043</v>
      </c>
      <c r="C981" s="101">
        <f>IFERROR(VLOOKUP(A981,'[1]Exportar Planilha'!$A$2:$B$882,2,FALSE),0)</f>
        <v>1310.6500000000001</v>
      </c>
      <c r="D981" s="117">
        <v>217.77</v>
      </c>
      <c r="E981" s="101">
        <v>2576.4499999999998</v>
      </c>
      <c r="F981" s="117">
        <v>499.83</v>
      </c>
      <c r="G981" s="101">
        <v>1123.2</v>
      </c>
      <c r="H981" s="117">
        <v>1123</v>
      </c>
      <c r="I981" s="101">
        <v>1827.98</v>
      </c>
      <c r="J981" s="117">
        <v>1420.32</v>
      </c>
      <c r="K981" s="101">
        <f>IFERROR(VLOOKUP($A981,'SQL Results'!$A:$B,2,0),0)</f>
        <v>274.2</v>
      </c>
      <c r="L981" s="117"/>
      <c r="M981" s="101"/>
      <c r="N981" s="117"/>
    </row>
    <row r="982" spans="1:14" s="13" customFormat="1" ht="30" x14ac:dyDescent="0.25">
      <c r="A982" s="104" t="s">
        <v>3044</v>
      </c>
      <c r="B982" s="105" t="s">
        <v>3045</v>
      </c>
      <c r="C982" s="101">
        <f>IFERROR(VLOOKUP(A982,'[1]Exportar Planilha'!$A$2:$B$882,2,FALSE),0)</f>
        <v>191.41</v>
      </c>
      <c r="D982" s="117">
        <v>825.01</v>
      </c>
      <c r="E982" s="101">
        <v>59.8</v>
      </c>
      <c r="F982" s="117">
        <v>503.09</v>
      </c>
      <c r="G982" s="101">
        <v>1188.8900000000001</v>
      </c>
      <c r="H982" s="117">
        <v>333.15</v>
      </c>
      <c r="I982" s="101">
        <v>928.69</v>
      </c>
      <c r="J982" s="117">
        <v>634.61</v>
      </c>
      <c r="K982" s="101">
        <f>IFERROR(VLOOKUP($A982,'SQL Results'!$A:$B,2,0),0)</f>
        <v>1724.37</v>
      </c>
      <c r="L982" s="117"/>
      <c r="M982" s="101"/>
      <c r="N982" s="117"/>
    </row>
    <row r="983" spans="1:14" s="13" customFormat="1" x14ac:dyDescent="0.25">
      <c r="A983" s="104" t="s">
        <v>3047</v>
      </c>
      <c r="B983" s="105" t="s">
        <v>3048</v>
      </c>
      <c r="C983" s="101">
        <f>IFERROR(VLOOKUP(A983,'[1]Exportar Planilha'!$A$2:$B$882,2,FALSE),0)</f>
        <v>0</v>
      </c>
      <c r="D983" s="117">
        <v>0</v>
      </c>
      <c r="E983" s="101">
        <v>0</v>
      </c>
      <c r="F983" s="117">
        <v>0</v>
      </c>
      <c r="G983" s="101">
        <v>0</v>
      </c>
      <c r="H983" s="117">
        <v>0</v>
      </c>
      <c r="I983" s="101">
        <v>0</v>
      </c>
      <c r="J983" s="117">
        <v>0</v>
      </c>
      <c r="K983" s="101">
        <f>IFERROR(VLOOKUP($A983,'SQL Results'!$A:$B,2,0),0)</f>
        <v>0</v>
      </c>
      <c r="L983" s="117"/>
      <c r="M983" s="101"/>
      <c r="N983" s="117"/>
    </row>
    <row r="984" spans="1:14" s="13" customFormat="1" x14ac:dyDescent="0.25">
      <c r="A984" s="104" t="s">
        <v>3049</v>
      </c>
      <c r="B984" s="105" t="s">
        <v>3050</v>
      </c>
      <c r="C984" s="101">
        <f>IFERROR(VLOOKUP(A984,'[1]Exportar Planilha'!$A$2:$B$882,2,FALSE),0)</f>
        <v>0</v>
      </c>
      <c r="D984" s="117">
        <v>0</v>
      </c>
      <c r="E984" s="101">
        <v>0</v>
      </c>
      <c r="F984" s="117">
        <v>0</v>
      </c>
      <c r="G984" s="101">
        <v>0</v>
      </c>
      <c r="H984" s="117">
        <v>0</v>
      </c>
      <c r="I984" s="101">
        <v>0</v>
      </c>
      <c r="J984" s="117">
        <v>0</v>
      </c>
      <c r="K984" s="101">
        <f>IFERROR(VLOOKUP($A984,'SQL Results'!$A:$B,2,0),0)</f>
        <v>0</v>
      </c>
      <c r="L984" s="117"/>
      <c r="M984" s="101"/>
      <c r="N984" s="117"/>
    </row>
    <row r="985" spans="1:14" s="13" customFormat="1" ht="30" x14ac:dyDescent="0.25">
      <c r="A985" s="104" t="s">
        <v>3051</v>
      </c>
      <c r="B985" s="105" t="s">
        <v>3052</v>
      </c>
      <c r="C985" s="101">
        <f>IFERROR(VLOOKUP(A985,'[1]Exportar Planilha'!$A$2:$B$882,2,FALSE),0)</f>
        <v>0</v>
      </c>
      <c r="D985" s="117">
        <v>0</v>
      </c>
      <c r="E985" s="101">
        <v>0</v>
      </c>
      <c r="F985" s="117">
        <v>0</v>
      </c>
      <c r="G985" s="101">
        <v>0</v>
      </c>
      <c r="H985" s="117">
        <v>0</v>
      </c>
      <c r="I985" s="101">
        <v>0</v>
      </c>
      <c r="J985" s="117">
        <v>0</v>
      </c>
      <c r="K985" s="101">
        <f>IFERROR(VLOOKUP($A985,'SQL Results'!$A:$B,2,0),0)</f>
        <v>0</v>
      </c>
      <c r="L985" s="117"/>
      <c r="M985" s="101"/>
      <c r="N985" s="117"/>
    </row>
    <row r="986" spans="1:14" s="13" customFormat="1" x14ac:dyDescent="0.25">
      <c r="A986" s="104" t="s">
        <v>3055</v>
      </c>
      <c r="B986" s="105" t="s">
        <v>3054</v>
      </c>
      <c r="C986" s="101">
        <f>IFERROR(VLOOKUP(A986,'[1]Exportar Planilha'!$A$2:$B$882,2,FALSE),0)</f>
        <v>0</v>
      </c>
      <c r="D986" s="117">
        <v>0</v>
      </c>
      <c r="E986" s="101">
        <v>0</v>
      </c>
      <c r="F986" s="117">
        <v>0</v>
      </c>
      <c r="G986" s="101">
        <v>0</v>
      </c>
      <c r="H986" s="117">
        <v>0</v>
      </c>
      <c r="I986" s="101">
        <v>0</v>
      </c>
      <c r="J986" s="117">
        <v>0</v>
      </c>
      <c r="K986" s="101">
        <f>IFERROR(VLOOKUP($A986,'SQL Results'!$A:$B,2,0),0)</f>
        <v>0</v>
      </c>
      <c r="L986" s="117"/>
      <c r="M986" s="101"/>
      <c r="N986" s="117"/>
    </row>
    <row r="987" spans="1:14" s="13" customFormat="1" x14ac:dyDescent="0.25">
      <c r="A987" s="104" t="s">
        <v>3058</v>
      </c>
      <c r="B987" s="105" t="s">
        <v>3057</v>
      </c>
      <c r="C987" s="101">
        <f>IFERROR(VLOOKUP(A987,'[1]Exportar Planilha'!$A$2:$B$882,2,FALSE),0)</f>
        <v>45424.06</v>
      </c>
      <c r="D987" s="117">
        <v>42468.62</v>
      </c>
      <c r="E987" s="101">
        <v>27180.12</v>
      </c>
      <c r="F987" s="117">
        <v>28030.73</v>
      </c>
      <c r="G987" s="101">
        <v>37821.54</v>
      </c>
      <c r="H987" s="117">
        <v>54469.38</v>
      </c>
      <c r="I987" s="101">
        <v>45673.39</v>
      </c>
      <c r="J987" s="117">
        <v>68859.509999999995</v>
      </c>
      <c r="K987" s="101">
        <f>IFERROR(VLOOKUP($A987,'SQL Results'!$A:$B,2,0),0)</f>
        <v>27713.07</v>
      </c>
      <c r="L987" s="117"/>
      <c r="M987" s="101"/>
      <c r="N987" s="117"/>
    </row>
    <row r="988" spans="1:14" s="13" customFormat="1" x14ac:dyDescent="0.25">
      <c r="A988" s="104" t="s">
        <v>3062</v>
      </c>
      <c r="B988" s="105" t="s">
        <v>3060</v>
      </c>
      <c r="C988" s="101">
        <f>IFERROR(VLOOKUP(A988,'[1]Exportar Planilha'!$A$2:$B$882,2,FALSE),0)</f>
        <v>428.97</v>
      </c>
      <c r="D988" s="117">
        <v>30.82</v>
      </c>
      <c r="E988" s="101">
        <v>0</v>
      </c>
      <c r="F988" s="117">
        <v>302.66000000000003</v>
      </c>
      <c r="G988" s="101">
        <v>396.44</v>
      </c>
      <c r="H988" s="117">
        <v>498.86</v>
      </c>
      <c r="I988" s="101">
        <v>583</v>
      </c>
      <c r="J988" s="117">
        <v>211.99</v>
      </c>
      <c r="K988" s="101">
        <f>IFERROR(VLOOKUP($A988,'SQL Results'!$A:$B,2,0),0)</f>
        <v>0</v>
      </c>
      <c r="L988" s="117"/>
      <c r="M988" s="101"/>
      <c r="N988" s="117"/>
    </row>
    <row r="989" spans="1:14" s="13" customFormat="1" x14ac:dyDescent="0.25">
      <c r="A989" s="104" t="s">
        <v>3068</v>
      </c>
      <c r="B989" s="105" t="s">
        <v>3066</v>
      </c>
      <c r="C989" s="101">
        <f>IFERROR(VLOOKUP(A989,'[1]Exportar Planilha'!$A$2:$B$882,2,FALSE),0)</f>
        <v>2788.15</v>
      </c>
      <c r="D989" s="117">
        <v>1921.09</v>
      </c>
      <c r="E989" s="101">
        <v>2660.73</v>
      </c>
      <c r="F989" s="117">
        <v>13215.94</v>
      </c>
      <c r="G989" s="101">
        <v>10122.07</v>
      </c>
      <c r="H989" s="117">
        <v>68316.83</v>
      </c>
      <c r="I989" s="101">
        <v>10499.13</v>
      </c>
      <c r="J989" s="117">
        <v>19857.57</v>
      </c>
      <c r="K989" s="101">
        <f>IFERROR(VLOOKUP($A989,'SQL Results'!$A:$B,2,0),0)</f>
        <v>5960.46</v>
      </c>
      <c r="L989" s="117"/>
      <c r="M989" s="101"/>
      <c r="N989" s="117"/>
    </row>
    <row r="990" spans="1:14" s="13" customFormat="1" x14ac:dyDescent="0.25">
      <c r="A990" s="104" t="s">
        <v>3073</v>
      </c>
      <c r="B990" s="105" t="s">
        <v>3072</v>
      </c>
      <c r="C990" s="101">
        <f>IFERROR(VLOOKUP(A990,'[1]Exportar Planilha'!$A$2:$B$882,2,FALSE),0)</f>
        <v>269759.61</v>
      </c>
      <c r="D990" s="117">
        <v>249511</v>
      </c>
      <c r="E990" s="101">
        <v>252385.39</v>
      </c>
      <c r="F990" s="117">
        <v>188593.21</v>
      </c>
      <c r="G990" s="101">
        <v>186191.52</v>
      </c>
      <c r="H990" s="117">
        <v>189837.71</v>
      </c>
      <c r="I990" s="101">
        <v>235765.94</v>
      </c>
      <c r="J990" s="117">
        <v>255771.82</v>
      </c>
      <c r="K990" s="101">
        <f>IFERROR(VLOOKUP($A990,'SQL Results'!$A:$B,2,0),0)</f>
        <v>263459.84999999998</v>
      </c>
      <c r="L990" s="117"/>
      <c r="M990" s="101"/>
      <c r="N990" s="117"/>
    </row>
    <row r="991" spans="1:14" s="13" customFormat="1" x14ac:dyDescent="0.25">
      <c r="A991" s="104" t="s">
        <v>3076</v>
      </c>
      <c r="B991" s="105" t="s">
        <v>3077</v>
      </c>
      <c r="C991" s="101">
        <f>IFERROR(VLOOKUP(A991,'[1]Exportar Planilha'!$A$2:$B$882,2,FALSE),0)</f>
        <v>18133.28</v>
      </c>
      <c r="D991" s="117">
        <v>7317.48</v>
      </c>
      <c r="E991" s="101">
        <v>15357.84</v>
      </c>
      <c r="F991" s="117">
        <v>7601.39</v>
      </c>
      <c r="G991" s="101">
        <v>4389.68</v>
      </c>
      <c r="H991" s="117">
        <v>32761.71</v>
      </c>
      <c r="I991" s="101">
        <v>40715.050000000003</v>
      </c>
      <c r="J991" s="117">
        <v>27987.119999999999</v>
      </c>
      <c r="K991" s="101">
        <f>IFERROR(VLOOKUP($A991,'SQL Results'!$A:$B,2,0),0)</f>
        <v>6501.36</v>
      </c>
      <c r="L991" s="117"/>
      <c r="M991" s="101"/>
      <c r="N991" s="117"/>
    </row>
    <row r="992" spans="1:14" s="13" customFormat="1" x14ac:dyDescent="0.25">
      <c r="A992" s="104" t="s">
        <v>3078</v>
      </c>
      <c r="B992" s="105" t="s">
        <v>3079</v>
      </c>
      <c r="C992" s="101">
        <f>IFERROR(VLOOKUP(A992,'[1]Exportar Planilha'!$A$2:$B$882,2,FALSE),0)</f>
        <v>102.69</v>
      </c>
      <c r="D992" s="117">
        <v>0</v>
      </c>
      <c r="E992" s="101">
        <v>0</v>
      </c>
      <c r="F992" s="117">
        <v>0</v>
      </c>
      <c r="G992" s="101">
        <v>81.77</v>
      </c>
      <c r="H992" s="117">
        <v>0</v>
      </c>
      <c r="I992" s="101">
        <v>19.829999999999998</v>
      </c>
      <c r="J992" s="117">
        <v>0</v>
      </c>
      <c r="K992" s="101">
        <f>IFERROR(VLOOKUP($A992,'SQL Results'!$A:$B,2,0),0)</f>
        <v>267.99</v>
      </c>
      <c r="L992" s="117"/>
      <c r="M992" s="101"/>
      <c r="N992" s="117"/>
    </row>
    <row r="993" spans="1:14" s="13" customFormat="1" x14ac:dyDescent="0.25">
      <c r="A993" s="104" t="s">
        <v>3085</v>
      </c>
      <c r="B993" s="105" t="s">
        <v>3086</v>
      </c>
      <c r="C993" s="101">
        <f>IFERROR(VLOOKUP(A993,'[1]Exportar Planilha'!$A$2:$B$882,2,FALSE),0)</f>
        <v>5831482.3499999996</v>
      </c>
      <c r="D993" s="117">
        <v>5901877.71</v>
      </c>
      <c r="E993" s="101">
        <v>6808207.1600000001</v>
      </c>
      <c r="F993" s="117">
        <v>5225926.3600000003</v>
      </c>
      <c r="G993" s="101">
        <v>6883513.6900000004</v>
      </c>
      <c r="H993" s="117">
        <v>5701157.6500000004</v>
      </c>
      <c r="I993" s="101">
        <v>5580029.3300000001</v>
      </c>
      <c r="J993" s="117">
        <v>5471706.0599999996</v>
      </c>
      <c r="K993" s="101">
        <f>IFERROR(VLOOKUP($A993,'SQL Results'!$A:$B,2,0),0)</f>
        <v>5676720.5800000001</v>
      </c>
      <c r="L993" s="117"/>
      <c r="M993" s="101"/>
      <c r="N993" s="117"/>
    </row>
    <row r="994" spans="1:14" s="13" customFormat="1" x14ac:dyDescent="0.25">
      <c r="A994" s="104" t="s">
        <v>3087</v>
      </c>
      <c r="B994" s="105" t="s">
        <v>3088</v>
      </c>
      <c r="C994" s="101">
        <f>IFERROR(VLOOKUP(A994,'[1]Exportar Planilha'!$A$2:$B$882,2,FALSE),0)</f>
        <v>7981.91</v>
      </c>
      <c r="D994" s="117">
        <v>116.4</v>
      </c>
      <c r="E994" s="101">
        <v>253.53</v>
      </c>
      <c r="F994" s="117">
        <v>331.29</v>
      </c>
      <c r="G994" s="101">
        <v>2096.25</v>
      </c>
      <c r="H994" s="117">
        <v>10333.84</v>
      </c>
      <c r="I994" s="101">
        <v>779.52</v>
      </c>
      <c r="J994" s="117">
        <v>865.08</v>
      </c>
      <c r="K994" s="101">
        <f>IFERROR(VLOOKUP($A994,'SQL Results'!$A:$B,2,0),0)</f>
        <v>1650.23</v>
      </c>
      <c r="L994" s="117"/>
      <c r="M994" s="101"/>
      <c r="N994" s="117"/>
    </row>
    <row r="995" spans="1:14" s="13" customFormat="1" x14ac:dyDescent="0.25">
      <c r="A995" s="104" t="s">
        <v>3089</v>
      </c>
      <c r="B995" s="105" t="s">
        <v>3090</v>
      </c>
      <c r="C995" s="101">
        <f>IFERROR(VLOOKUP(A995,'[1]Exportar Planilha'!$A$2:$B$882,2,FALSE),0)</f>
        <v>581201.12</v>
      </c>
      <c r="D995" s="117">
        <v>307510.71000000002</v>
      </c>
      <c r="E995" s="101">
        <v>676234.68</v>
      </c>
      <c r="F995" s="117">
        <v>476622.59</v>
      </c>
      <c r="G995" s="101">
        <v>407369.42</v>
      </c>
      <c r="H995" s="117">
        <v>637452.13</v>
      </c>
      <c r="I995" s="101">
        <v>1418313.85</v>
      </c>
      <c r="J995" s="117">
        <v>2108684.0099999998</v>
      </c>
      <c r="K995" s="101">
        <f>IFERROR(VLOOKUP($A995,'SQL Results'!$A:$B,2,0),0)</f>
        <v>2039593.86</v>
      </c>
      <c r="L995" s="117"/>
      <c r="M995" s="101"/>
      <c r="N995" s="117"/>
    </row>
    <row r="996" spans="1:14" s="13" customFormat="1" x14ac:dyDescent="0.25">
      <c r="A996" s="104" t="s">
        <v>3091</v>
      </c>
      <c r="B996" s="105" t="s">
        <v>3092</v>
      </c>
      <c r="C996" s="101">
        <f>IFERROR(VLOOKUP(A996,'[1]Exportar Planilha'!$A$2:$B$882,2,FALSE),0)</f>
        <v>0</v>
      </c>
      <c r="D996" s="117">
        <v>0</v>
      </c>
      <c r="E996" s="101">
        <v>64.760000000000005</v>
      </c>
      <c r="F996" s="117">
        <v>0</v>
      </c>
      <c r="G996" s="101">
        <v>0</v>
      </c>
      <c r="H996" s="117">
        <v>0</v>
      </c>
      <c r="I996" s="101">
        <v>0</v>
      </c>
      <c r="J996" s="117">
        <v>1876.83</v>
      </c>
      <c r="K996" s="101">
        <f>IFERROR(VLOOKUP($A996,'SQL Results'!$A:$B,2,0),0)</f>
        <v>2122.6</v>
      </c>
      <c r="L996" s="117"/>
      <c r="M996" s="101"/>
      <c r="N996" s="117"/>
    </row>
    <row r="997" spans="1:14" s="13" customFormat="1" x14ac:dyDescent="0.25">
      <c r="A997" s="104" t="s">
        <v>3096</v>
      </c>
      <c r="B997" s="105" t="s">
        <v>3097</v>
      </c>
      <c r="C997" s="101">
        <f>IFERROR(VLOOKUP(A997,'[1]Exportar Planilha'!$A$2:$B$882,2,FALSE),0)</f>
        <v>9022357.9900000002</v>
      </c>
      <c r="D997" s="117">
        <v>7759922.9900000002</v>
      </c>
      <c r="E997" s="101">
        <v>8870999.4199999999</v>
      </c>
      <c r="F997" s="117">
        <v>8184051.4800000004</v>
      </c>
      <c r="G997" s="101">
        <v>8346624.5999999996</v>
      </c>
      <c r="H997" s="117">
        <v>8256690.2800000003</v>
      </c>
      <c r="I997" s="101">
        <v>8138866.8099999996</v>
      </c>
      <c r="J997" s="117">
        <v>8050522.0499999998</v>
      </c>
      <c r="K997" s="101">
        <f>IFERROR(VLOOKUP($A997,'SQL Results'!$A:$B,2,0),0)</f>
        <v>8325670.0800000001</v>
      </c>
      <c r="L997" s="117"/>
      <c r="M997" s="101"/>
      <c r="N997" s="117"/>
    </row>
    <row r="998" spans="1:14" s="13" customFormat="1" x14ac:dyDescent="0.25">
      <c r="A998" s="104" t="s">
        <v>3098</v>
      </c>
      <c r="B998" s="105" t="s">
        <v>3099</v>
      </c>
      <c r="C998" s="101">
        <f>IFERROR(VLOOKUP(A998,'[1]Exportar Planilha'!$A$2:$B$882,2,FALSE),0)</f>
        <v>3364297.08</v>
      </c>
      <c r="D998" s="117">
        <v>3084966.02</v>
      </c>
      <c r="E998" s="101">
        <v>2847841.09</v>
      </c>
      <c r="F998" s="117">
        <v>3196769.69</v>
      </c>
      <c r="G998" s="101">
        <v>3235740.52</v>
      </c>
      <c r="H998" s="117">
        <v>3281417.03</v>
      </c>
      <c r="I998" s="101">
        <v>3198960.63</v>
      </c>
      <c r="J998" s="117">
        <v>3106665.57</v>
      </c>
      <c r="K998" s="101">
        <f>IFERROR(VLOOKUP($A998,'SQL Results'!$A:$B,2,0),0)</f>
        <v>3227484.08</v>
      </c>
      <c r="L998" s="117"/>
      <c r="M998" s="101"/>
      <c r="N998" s="117"/>
    </row>
    <row r="999" spans="1:14" s="13" customFormat="1" x14ac:dyDescent="0.25">
      <c r="A999" s="104" t="s">
        <v>3100</v>
      </c>
      <c r="B999" s="105" t="s">
        <v>3101</v>
      </c>
      <c r="C999" s="101">
        <f>IFERROR(VLOOKUP(A999,'[1]Exportar Planilha'!$A$2:$B$882,2,FALSE),0)</f>
        <v>44191.51</v>
      </c>
      <c r="D999" s="117">
        <v>43267.42</v>
      </c>
      <c r="E999" s="101">
        <v>42627.23</v>
      </c>
      <c r="F999" s="117">
        <v>40487.449999999997</v>
      </c>
      <c r="G999" s="101">
        <v>42226.3</v>
      </c>
      <c r="H999" s="117">
        <v>40863.360000000001</v>
      </c>
      <c r="I999" s="101">
        <v>40415.019999999997</v>
      </c>
      <c r="J999" s="117">
        <v>43520.05</v>
      </c>
      <c r="K999" s="101">
        <f>IFERROR(VLOOKUP($A999,'SQL Results'!$A:$B,2,0),0)</f>
        <v>43077.29</v>
      </c>
      <c r="L999" s="117"/>
      <c r="M999" s="101"/>
      <c r="N999" s="117"/>
    </row>
    <row r="1000" spans="1:14" s="13" customFormat="1" x14ac:dyDescent="0.25">
      <c r="A1000" s="104" t="s">
        <v>3105</v>
      </c>
      <c r="B1000" s="105" t="s">
        <v>3103</v>
      </c>
      <c r="C1000" s="101">
        <f>IFERROR(VLOOKUP(A1000,'[1]Exportar Planilha'!$A$2:$B$882,2,FALSE),0)</f>
        <v>208711.18</v>
      </c>
      <c r="D1000" s="117">
        <v>150473.94</v>
      </c>
      <c r="E1000" s="101">
        <v>205768.59</v>
      </c>
      <c r="F1000" s="117">
        <v>184174.39</v>
      </c>
      <c r="G1000" s="101">
        <v>327339.65999999997</v>
      </c>
      <c r="H1000" s="117">
        <v>164426.9</v>
      </c>
      <c r="I1000" s="101">
        <v>257566.39</v>
      </c>
      <c r="J1000" s="117">
        <v>210285.23</v>
      </c>
      <c r="K1000" s="101">
        <f>IFERROR(VLOOKUP($A1000,'SQL Results'!$A:$B,2,0),0)</f>
        <v>269014.71999999997</v>
      </c>
      <c r="L1000" s="117"/>
      <c r="M1000" s="101"/>
      <c r="N1000" s="117"/>
    </row>
    <row r="1001" spans="1:14" s="13" customFormat="1" x14ac:dyDescent="0.25">
      <c r="A1001" s="104" t="s">
        <v>3110</v>
      </c>
      <c r="B1001" s="105" t="s">
        <v>3109</v>
      </c>
      <c r="C1001" s="101">
        <f>IFERROR(VLOOKUP(A1001,'[1]Exportar Planilha'!$A$2:$B$882,2,FALSE),0)</f>
        <v>16652.59</v>
      </c>
      <c r="D1001" s="117">
        <v>16619.2</v>
      </c>
      <c r="E1001" s="101">
        <v>16578.38</v>
      </c>
      <c r="F1001" s="117">
        <v>19212.080000000002</v>
      </c>
      <c r="G1001" s="101">
        <v>19069.23</v>
      </c>
      <c r="H1001" s="117">
        <v>17462.07</v>
      </c>
      <c r="I1001" s="101">
        <v>15735.33</v>
      </c>
      <c r="J1001" s="117">
        <v>16721.060000000001</v>
      </c>
      <c r="K1001" s="101">
        <f>IFERROR(VLOOKUP($A1001,'SQL Results'!$A:$B,2,0),0)</f>
        <v>14765.03</v>
      </c>
      <c r="L1001" s="117"/>
      <c r="M1001" s="101"/>
      <c r="N1001" s="117"/>
    </row>
    <row r="1002" spans="1:14" s="13" customFormat="1" x14ac:dyDescent="0.25">
      <c r="A1002" s="104" t="s">
        <v>3113</v>
      </c>
      <c r="B1002" s="105" t="s">
        <v>3112</v>
      </c>
      <c r="C1002" s="101">
        <f>IFERROR(VLOOKUP(A1002,'[1]Exportar Planilha'!$A$2:$B$882,2,FALSE),0)</f>
        <v>0</v>
      </c>
      <c r="D1002" s="117">
        <v>0</v>
      </c>
      <c r="E1002" s="101">
        <v>0</v>
      </c>
      <c r="F1002" s="117">
        <v>0</v>
      </c>
      <c r="G1002" s="101">
        <v>0</v>
      </c>
      <c r="H1002" s="117">
        <v>0</v>
      </c>
      <c r="I1002" s="101">
        <v>0</v>
      </c>
      <c r="J1002" s="117">
        <v>0</v>
      </c>
      <c r="K1002" s="101">
        <f>IFERROR(VLOOKUP($A1002,'SQL Results'!$A:$B,2,0),0)</f>
        <v>0</v>
      </c>
      <c r="L1002" s="117"/>
      <c r="M1002" s="101"/>
      <c r="N1002" s="117"/>
    </row>
    <row r="1003" spans="1:14" s="13" customFormat="1" x14ac:dyDescent="0.25">
      <c r="A1003" s="104" t="s">
        <v>3116</v>
      </c>
      <c r="B1003" s="105" t="s">
        <v>3115</v>
      </c>
      <c r="C1003" s="101">
        <f>IFERROR(VLOOKUP(A1003,'[1]Exportar Planilha'!$A$2:$B$882,2,FALSE),0)</f>
        <v>0</v>
      </c>
      <c r="D1003" s="117">
        <v>0</v>
      </c>
      <c r="E1003" s="101">
        <v>0</v>
      </c>
      <c r="F1003" s="117">
        <v>0</v>
      </c>
      <c r="G1003" s="101">
        <v>8.83</v>
      </c>
      <c r="H1003" s="117">
        <v>3.91</v>
      </c>
      <c r="I1003" s="101">
        <v>0.24</v>
      </c>
      <c r="J1003" s="117">
        <v>0.36</v>
      </c>
      <c r="K1003" s="101">
        <f>IFERROR(VLOOKUP($A1003,'SQL Results'!$A:$B,2,0),0)</f>
        <v>1.6</v>
      </c>
      <c r="L1003" s="117"/>
      <c r="M1003" s="101"/>
      <c r="N1003" s="117"/>
    </row>
    <row r="1004" spans="1:14" s="13" customFormat="1" x14ac:dyDescent="0.25">
      <c r="A1004" s="104" t="s">
        <v>3120</v>
      </c>
      <c r="B1004" s="105" t="s">
        <v>3121</v>
      </c>
      <c r="C1004" s="101">
        <f>IFERROR(VLOOKUP(A1004,'[1]Exportar Planilha'!$A$2:$B$882,2,FALSE),0)</f>
        <v>26439.29</v>
      </c>
      <c r="D1004" s="117">
        <v>38187.86</v>
      </c>
      <c r="E1004" s="101">
        <v>46766.71</v>
      </c>
      <c r="F1004" s="117">
        <v>63839.54</v>
      </c>
      <c r="G1004" s="101">
        <v>62672.9</v>
      </c>
      <c r="H1004" s="117">
        <v>65955.25</v>
      </c>
      <c r="I1004" s="101">
        <v>93860.49</v>
      </c>
      <c r="J1004" s="117">
        <v>72839.23</v>
      </c>
      <c r="K1004" s="101">
        <f>IFERROR(VLOOKUP($A1004,'SQL Results'!$A:$B,2,0),0)</f>
        <v>99640.69</v>
      </c>
      <c r="L1004" s="117"/>
      <c r="M1004" s="101"/>
      <c r="N1004" s="117"/>
    </row>
    <row r="1005" spans="1:14" s="13" customFormat="1" x14ac:dyDescent="0.25">
      <c r="A1005" s="104" t="s">
        <v>3122</v>
      </c>
      <c r="B1005" s="105" t="s">
        <v>3123</v>
      </c>
      <c r="C1005" s="101">
        <f>IFERROR(VLOOKUP(A1005,'[1]Exportar Planilha'!$A$2:$B$882,2,FALSE),0)</f>
        <v>0</v>
      </c>
      <c r="D1005" s="117">
        <v>0</v>
      </c>
      <c r="E1005" s="101">
        <v>0</v>
      </c>
      <c r="F1005" s="117">
        <v>0</v>
      </c>
      <c r="G1005" s="101">
        <v>0</v>
      </c>
      <c r="H1005" s="117">
        <v>0</v>
      </c>
      <c r="I1005" s="101">
        <v>0</v>
      </c>
      <c r="J1005" s="117">
        <v>0</v>
      </c>
      <c r="K1005" s="101">
        <f>IFERROR(VLOOKUP($A1005,'SQL Results'!$A:$B,2,0),0)</f>
        <v>0</v>
      </c>
      <c r="L1005" s="117"/>
      <c r="M1005" s="101"/>
      <c r="N1005" s="117"/>
    </row>
    <row r="1006" spans="1:14" s="13" customFormat="1" x14ac:dyDescent="0.25">
      <c r="A1006" s="104" t="s">
        <v>3124</v>
      </c>
      <c r="B1006" s="105" t="s">
        <v>3125</v>
      </c>
      <c r="C1006" s="101">
        <f>IFERROR(VLOOKUP(A1006,'[1]Exportar Planilha'!$A$2:$B$882,2,FALSE),0)</f>
        <v>3992463.34</v>
      </c>
      <c r="D1006" s="117">
        <v>3082768.29</v>
      </c>
      <c r="E1006" s="101">
        <v>4958208.12</v>
      </c>
      <c r="F1006" s="117">
        <v>11487782.880000001</v>
      </c>
      <c r="G1006" s="101">
        <v>12233006.52</v>
      </c>
      <c r="H1006" s="117">
        <v>12059026.880000001</v>
      </c>
      <c r="I1006" s="101">
        <v>12104146.08</v>
      </c>
      <c r="J1006" s="117">
        <v>13047703.98</v>
      </c>
      <c r="K1006" s="101">
        <f>IFERROR(VLOOKUP($A1006,'SQL Results'!$A:$B,2,0),0)</f>
        <v>13518578.48</v>
      </c>
      <c r="L1006" s="117"/>
      <c r="M1006" s="101"/>
      <c r="N1006" s="117"/>
    </row>
    <row r="1007" spans="1:14" s="13" customFormat="1" x14ac:dyDescent="0.25">
      <c r="A1007" s="104" t="s">
        <v>3132</v>
      </c>
      <c r="B1007" s="105" t="s">
        <v>3131</v>
      </c>
      <c r="C1007" s="101">
        <f>IFERROR(VLOOKUP(A1007,'[1]Exportar Planilha'!$A$2:$B$882,2,FALSE),0)</f>
        <v>0</v>
      </c>
      <c r="D1007" s="117">
        <v>0</v>
      </c>
      <c r="E1007" s="101">
        <v>0</v>
      </c>
      <c r="F1007" s="117">
        <v>0</v>
      </c>
      <c r="G1007" s="101">
        <v>0</v>
      </c>
      <c r="H1007" s="117">
        <v>0</v>
      </c>
      <c r="I1007" s="101">
        <v>0</v>
      </c>
      <c r="J1007" s="117">
        <v>0</v>
      </c>
      <c r="K1007" s="101">
        <f>IFERROR(VLOOKUP($A1007,'SQL Results'!$A:$B,2,0),0)</f>
        <v>0</v>
      </c>
      <c r="L1007" s="117"/>
      <c r="M1007" s="101"/>
      <c r="N1007" s="117"/>
    </row>
    <row r="1008" spans="1:14" s="13" customFormat="1" x14ac:dyDescent="0.25">
      <c r="A1008" s="104" t="s">
        <v>3135</v>
      </c>
      <c r="B1008" s="105" t="s">
        <v>3134</v>
      </c>
      <c r="C1008" s="101">
        <f>IFERROR(VLOOKUP(A1008,'[1]Exportar Planilha'!$A$2:$B$882,2,FALSE),0)</f>
        <v>472.75</v>
      </c>
      <c r="D1008" s="117">
        <v>2644.21</v>
      </c>
      <c r="E1008" s="101">
        <v>147.91999999999999</v>
      </c>
      <c r="F1008" s="117">
        <v>701.74</v>
      </c>
      <c r="G1008" s="101">
        <v>1160.46</v>
      </c>
      <c r="H1008" s="117">
        <v>14.35</v>
      </c>
      <c r="I1008" s="101">
        <v>453.64</v>
      </c>
      <c r="J1008" s="117">
        <v>3697.4</v>
      </c>
      <c r="K1008" s="101">
        <f>IFERROR(VLOOKUP($A1008,'SQL Results'!$A:$B,2,0),0)</f>
        <v>1756.3</v>
      </c>
      <c r="L1008" s="117"/>
      <c r="M1008" s="101"/>
      <c r="N1008" s="117"/>
    </row>
    <row r="1009" spans="1:14" s="13" customFormat="1" x14ac:dyDescent="0.25">
      <c r="A1009" s="104" t="s">
        <v>3138</v>
      </c>
      <c r="B1009" s="105" t="s">
        <v>3137</v>
      </c>
      <c r="C1009" s="101">
        <f>IFERROR(VLOOKUP(A1009,'[1]Exportar Planilha'!$A$2:$B$882,2,FALSE),0)</f>
        <v>9962.2999999999993</v>
      </c>
      <c r="D1009" s="117">
        <v>9006.5499999999993</v>
      </c>
      <c r="E1009" s="101">
        <v>8987.5499999999993</v>
      </c>
      <c r="F1009" s="117">
        <v>10627.48</v>
      </c>
      <c r="G1009" s="101">
        <v>8965.5</v>
      </c>
      <c r="H1009" s="117">
        <v>13517.72</v>
      </c>
      <c r="I1009" s="101">
        <v>10534.35</v>
      </c>
      <c r="J1009" s="117">
        <v>12949.14</v>
      </c>
      <c r="K1009" s="101">
        <f>IFERROR(VLOOKUP($A1009,'SQL Results'!$A:$B,2,0),0)</f>
        <v>9955</v>
      </c>
      <c r="L1009" s="117"/>
      <c r="M1009" s="101"/>
      <c r="N1009" s="117"/>
    </row>
    <row r="1010" spans="1:14" s="13" customFormat="1" x14ac:dyDescent="0.25">
      <c r="A1010" s="104" t="s">
        <v>3141</v>
      </c>
      <c r="B1010" s="105" t="s">
        <v>3140</v>
      </c>
      <c r="C1010" s="101">
        <f>IFERROR(VLOOKUP(A1010,'[1]Exportar Planilha'!$A$2:$B$882,2,FALSE),0)</f>
        <v>2660.78</v>
      </c>
      <c r="D1010" s="117">
        <v>6625.29</v>
      </c>
      <c r="E1010" s="101">
        <v>6342.51</v>
      </c>
      <c r="F1010" s="117">
        <v>5928.84</v>
      </c>
      <c r="G1010" s="101">
        <v>3698.95</v>
      </c>
      <c r="H1010" s="117">
        <v>37268.49</v>
      </c>
      <c r="I1010" s="101">
        <v>10433.23</v>
      </c>
      <c r="J1010" s="117">
        <v>422597.78</v>
      </c>
      <c r="K1010" s="101">
        <f>IFERROR(VLOOKUP($A1010,'SQL Results'!$A:$B,2,0),0)</f>
        <v>39530.379999999997</v>
      </c>
      <c r="L1010" s="117"/>
      <c r="M1010" s="101"/>
      <c r="N1010" s="117"/>
    </row>
    <row r="1011" spans="1:14" s="13" customFormat="1" x14ac:dyDescent="0.25">
      <c r="A1011" s="104" t="s">
        <v>3144</v>
      </c>
      <c r="B1011" s="105" t="s">
        <v>3143</v>
      </c>
      <c r="C1011" s="101">
        <f>IFERROR(VLOOKUP(A1011,'[1]Exportar Planilha'!$A$2:$B$882,2,FALSE),0)</f>
        <v>89945.05</v>
      </c>
      <c r="D1011" s="117">
        <v>49968.480000000003</v>
      </c>
      <c r="E1011" s="101">
        <v>43171.81</v>
      </c>
      <c r="F1011" s="117">
        <v>83883.7</v>
      </c>
      <c r="G1011" s="101">
        <v>89426.58</v>
      </c>
      <c r="H1011" s="117">
        <v>57903</v>
      </c>
      <c r="I1011" s="101">
        <v>46320.72</v>
      </c>
      <c r="J1011" s="117">
        <v>80326.100000000006</v>
      </c>
      <c r="K1011" s="101">
        <f>IFERROR(VLOOKUP($A1011,'SQL Results'!$A:$B,2,0),0)</f>
        <v>43082.57</v>
      </c>
      <c r="L1011" s="117"/>
      <c r="M1011" s="101"/>
      <c r="N1011" s="117"/>
    </row>
    <row r="1012" spans="1:14" s="13" customFormat="1" ht="30" x14ac:dyDescent="0.25">
      <c r="A1012" s="104" t="s">
        <v>3150</v>
      </c>
      <c r="B1012" s="105" t="s">
        <v>3149</v>
      </c>
      <c r="C1012" s="101">
        <f>IFERROR(VLOOKUP(A1012,'[1]Exportar Planilha'!$A$2:$B$882,2,FALSE),0)</f>
        <v>87799.22</v>
      </c>
      <c r="D1012" s="117">
        <v>77073.440000000002</v>
      </c>
      <c r="E1012" s="101">
        <v>61084.59</v>
      </c>
      <c r="F1012" s="117">
        <v>77957.58</v>
      </c>
      <c r="G1012" s="101">
        <v>66863.91</v>
      </c>
      <c r="H1012" s="117">
        <v>50072.44</v>
      </c>
      <c r="I1012" s="101">
        <v>6462.78</v>
      </c>
      <c r="J1012" s="117">
        <v>1453.86</v>
      </c>
      <c r="K1012" s="101">
        <f>IFERROR(VLOOKUP($A1012,'SQL Results'!$A:$B,2,0),0)</f>
        <v>1514.23</v>
      </c>
      <c r="L1012" s="117"/>
      <c r="M1012" s="101"/>
      <c r="N1012" s="117"/>
    </row>
    <row r="1013" spans="1:14" s="13" customFormat="1" x14ac:dyDescent="0.25">
      <c r="A1013" s="104" t="s">
        <v>3153</v>
      </c>
      <c r="B1013" s="105" t="s">
        <v>3152</v>
      </c>
      <c r="C1013" s="101">
        <f>IFERROR(VLOOKUP(A1013,'[1]Exportar Planilha'!$A$2:$B$882,2,FALSE),0)</f>
        <v>5258.13</v>
      </c>
      <c r="D1013" s="117">
        <v>3742.05</v>
      </c>
      <c r="E1013" s="101">
        <v>3923.17</v>
      </c>
      <c r="F1013" s="117">
        <v>4143.6899999999996</v>
      </c>
      <c r="G1013" s="101">
        <v>3998.6</v>
      </c>
      <c r="H1013" s="117">
        <v>68580.36</v>
      </c>
      <c r="I1013" s="101">
        <v>73345.47</v>
      </c>
      <c r="J1013" s="117">
        <v>78576.899999999994</v>
      </c>
      <c r="K1013" s="101">
        <f>IFERROR(VLOOKUP($A1013,'SQL Results'!$A:$B,2,0),0)</f>
        <v>5459.37</v>
      </c>
      <c r="L1013" s="117"/>
      <c r="M1013" s="101"/>
      <c r="N1013" s="117"/>
    </row>
    <row r="1014" spans="1:14" s="13" customFormat="1" x14ac:dyDescent="0.25">
      <c r="A1014" s="104" t="s">
        <v>3158</v>
      </c>
      <c r="B1014" s="105" t="s">
        <v>3157</v>
      </c>
      <c r="C1014" s="101">
        <f>IFERROR(VLOOKUP(A1014,'[1]Exportar Planilha'!$A$2:$B$882,2,FALSE),0)</f>
        <v>0</v>
      </c>
      <c r="D1014" s="117">
        <v>24.06</v>
      </c>
      <c r="E1014" s="101">
        <v>0</v>
      </c>
      <c r="F1014" s="117">
        <v>0</v>
      </c>
      <c r="G1014" s="101">
        <v>0</v>
      </c>
      <c r="H1014" s="117">
        <v>0</v>
      </c>
      <c r="I1014" s="101">
        <v>0</v>
      </c>
      <c r="J1014" s="117">
        <v>0</v>
      </c>
      <c r="K1014" s="101">
        <f>IFERROR(VLOOKUP($A1014,'SQL Results'!$A:$B,2,0),0)</f>
        <v>0</v>
      </c>
      <c r="L1014" s="117"/>
      <c r="M1014" s="101"/>
      <c r="N1014" s="117"/>
    </row>
    <row r="1015" spans="1:14" s="13" customFormat="1" ht="30" x14ac:dyDescent="0.25">
      <c r="A1015" s="104" t="s">
        <v>3161</v>
      </c>
      <c r="B1015" s="105" t="s">
        <v>3160</v>
      </c>
      <c r="C1015" s="101">
        <f>IFERROR(VLOOKUP(A1015,'[1]Exportar Planilha'!$A$2:$B$882,2,FALSE),0)</f>
        <v>19.36</v>
      </c>
      <c r="D1015" s="117">
        <v>341.43</v>
      </c>
      <c r="E1015" s="101">
        <v>0</v>
      </c>
      <c r="F1015" s="117">
        <v>0</v>
      </c>
      <c r="G1015" s="101">
        <v>0</v>
      </c>
      <c r="H1015" s="117">
        <v>0</v>
      </c>
      <c r="I1015" s="101">
        <v>0</v>
      </c>
      <c r="J1015" s="117">
        <v>0</v>
      </c>
      <c r="K1015" s="101">
        <f>IFERROR(VLOOKUP($A1015,'SQL Results'!$A:$B,2,0),0)</f>
        <v>0</v>
      </c>
      <c r="L1015" s="117"/>
      <c r="M1015" s="101"/>
      <c r="N1015" s="117"/>
    </row>
    <row r="1016" spans="1:14" s="13" customFormat="1" x14ac:dyDescent="0.25">
      <c r="A1016" s="104" t="s">
        <v>3168</v>
      </c>
      <c r="B1016" s="105" t="s">
        <v>3166</v>
      </c>
      <c r="C1016" s="101">
        <f>IFERROR(VLOOKUP(A1016,'[1]Exportar Planilha'!$A$2:$B$882,2,FALSE),0)</f>
        <v>0</v>
      </c>
      <c r="D1016" s="117">
        <v>0</v>
      </c>
      <c r="E1016" s="101">
        <v>0</v>
      </c>
      <c r="F1016" s="117">
        <v>0</v>
      </c>
      <c r="G1016" s="101">
        <v>0</v>
      </c>
      <c r="H1016" s="117">
        <v>0</v>
      </c>
      <c r="I1016" s="101">
        <v>0</v>
      </c>
      <c r="J1016" s="117">
        <v>0</v>
      </c>
      <c r="K1016" s="101">
        <f>IFERROR(VLOOKUP($A1016,'SQL Results'!$A:$B,2,0),0)</f>
        <v>0</v>
      </c>
      <c r="L1016" s="117"/>
      <c r="M1016" s="101"/>
      <c r="N1016" s="117"/>
    </row>
    <row r="1017" spans="1:14" s="13" customFormat="1" x14ac:dyDescent="0.25">
      <c r="A1017" s="104" t="s">
        <v>3172</v>
      </c>
      <c r="B1017" s="105" t="s">
        <v>3171</v>
      </c>
      <c r="C1017" s="101">
        <f>IFERROR(VLOOKUP(A1017,'[1]Exportar Planilha'!$A$2:$B$882,2,FALSE),0)</f>
        <v>9.39</v>
      </c>
      <c r="D1017" s="117">
        <v>0</v>
      </c>
      <c r="E1017" s="101">
        <v>62730.62</v>
      </c>
      <c r="F1017" s="117">
        <v>0</v>
      </c>
      <c r="G1017" s="101">
        <v>0</v>
      </c>
      <c r="H1017" s="117">
        <v>0</v>
      </c>
      <c r="I1017" s="101">
        <v>0</v>
      </c>
      <c r="J1017" s="117">
        <v>0</v>
      </c>
      <c r="K1017" s="101">
        <f>IFERROR(VLOOKUP($A1017,'SQL Results'!$A:$B,2,0),0)</f>
        <v>0</v>
      </c>
      <c r="L1017" s="117"/>
      <c r="M1017" s="101"/>
      <c r="N1017" s="117"/>
    </row>
    <row r="1018" spans="1:14" s="13" customFormat="1" x14ac:dyDescent="0.25">
      <c r="A1018" s="104" t="s">
        <v>3175</v>
      </c>
      <c r="B1018" s="105" t="s">
        <v>3174</v>
      </c>
      <c r="C1018" s="101">
        <f>IFERROR(VLOOKUP(A1018,'[1]Exportar Planilha'!$A$2:$B$882,2,FALSE),0)</f>
        <v>0</v>
      </c>
      <c r="D1018" s="117">
        <v>3.88</v>
      </c>
      <c r="E1018" s="101">
        <v>0</v>
      </c>
      <c r="F1018" s="117">
        <v>0</v>
      </c>
      <c r="G1018" s="101">
        <v>37.04</v>
      </c>
      <c r="H1018" s="117">
        <v>0</v>
      </c>
      <c r="I1018" s="101">
        <v>0</v>
      </c>
      <c r="J1018" s="117">
        <v>0</v>
      </c>
      <c r="K1018" s="101">
        <f>IFERROR(VLOOKUP($A1018,'SQL Results'!$A:$B,2,0),0)</f>
        <v>0</v>
      </c>
      <c r="L1018" s="117"/>
      <c r="M1018" s="101"/>
      <c r="N1018" s="117"/>
    </row>
    <row r="1019" spans="1:14" s="13" customFormat="1" x14ac:dyDescent="0.25">
      <c r="A1019" s="104" t="s">
        <v>3178</v>
      </c>
      <c r="B1019" s="105" t="s">
        <v>3177</v>
      </c>
      <c r="C1019" s="101">
        <f>IFERROR(VLOOKUP(A1019,'[1]Exportar Planilha'!$A$2:$B$882,2,FALSE),0)</f>
        <v>0</v>
      </c>
      <c r="D1019" s="117">
        <v>0</v>
      </c>
      <c r="E1019" s="101">
        <v>0</v>
      </c>
      <c r="F1019" s="117">
        <v>0</v>
      </c>
      <c r="G1019" s="101">
        <v>0</v>
      </c>
      <c r="H1019" s="117">
        <v>0</v>
      </c>
      <c r="I1019" s="101">
        <v>0</v>
      </c>
      <c r="J1019" s="117">
        <v>0</v>
      </c>
      <c r="K1019" s="101">
        <f>IFERROR(VLOOKUP($A1019,'SQL Results'!$A:$B,2,0),0)</f>
        <v>0</v>
      </c>
      <c r="L1019" s="117"/>
      <c r="M1019" s="101"/>
      <c r="N1019" s="117"/>
    </row>
    <row r="1020" spans="1:14" s="13" customFormat="1" x14ac:dyDescent="0.25">
      <c r="A1020" s="104" t="s">
        <v>3181</v>
      </c>
      <c r="B1020" s="105" t="s">
        <v>3182</v>
      </c>
      <c r="C1020" s="101">
        <f>IFERROR(VLOOKUP(A1020,'[1]Exportar Planilha'!$A$2:$B$882,2,FALSE),0)</f>
        <v>0</v>
      </c>
      <c r="D1020" s="117">
        <v>0</v>
      </c>
      <c r="E1020" s="101">
        <v>0</v>
      </c>
      <c r="F1020" s="117">
        <v>0</v>
      </c>
      <c r="G1020" s="101">
        <v>0</v>
      </c>
      <c r="H1020" s="117">
        <v>0</v>
      </c>
      <c r="I1020" s="101">
        <v>0</v>
      </c>
      <c r="J1020" s="117">
        <v>0</v>
      </c>
      <c r="K1020" s="101">
        <f>IFERROR(VLOOKUP($A1020,'SQL Results'!$A:$B,2,0),0)</f>
        <v>0</v>
      </c>
      <c r="L1020" s="117"/>
      <c r="M1020" s="101"/>
      <c r="N1020" s="117"/>
    </row>
    <row r="1021" spans="1:14" s="13" customFormat="1" x14ac:dyDescent="0.25">
      <c r="A1021" s="104" t="s">
        <v>3183</v>
      </c>
      <c r="B1021" s="105" t="s">
        <v>3184</v>
      </c>
      <c r="C1021" s="101">
        <f>IFERROR(VLOOKUP(A1021,'[1]Exportar Planilha'!$A$2:$B$882,2,FALSE),0)</f>
        <v>0</v>
      </c>
      <c r="D1021" s="117">
        <v>0</v>
      </c>
      <c r="E1021" s="101">
        <v>0</v>
      </c>
      <c r="F1021" s="117">
        <v>0</v>
      </c>
      <c r="G1021" s="101">
        <v>0</v>
      </c>
      <c r="H1021" s="117">
        <v>0</v>
      </c>
      <c r="I1021" s="101">
        <v>0</v>
      </c>
      <c r="J1021" s="117">
        <v>0</v>
      </c>
      <c r="K1021" s="101">
        <f>IFERROR(VLOOKUP($A1021,'SQL Results'!$A:$B,2,0),0)</f>
        <v>0</v>
      </c>
      <c r="L1021" s="117"/>
      <c r="M1021" s="101"/>
      <c r="N1021" s="117"/>
    </row>
    <row r="1022" spans="1:14" s="13" customFormat="1" x14ac:dyDescent="0.25">
      <c r="A1022" s="104" t="s">
        <v>3185</v>
      </c>
      <c r="B1022" s="105" t="s">
        <v>3186</v>
      </c>
      <c r="C1022" s="101">
        <f>IFERROR(VLOOKUP(A1022,'[1]Exportar Planilha'!$A$2:$B$882,2,FALSE),0)</f>
        <v>0</v>
      </c>
      <c r="D1022" s="117">
        <v>0</v>
      </c>
      <c r="E1022" s="101">
        <v>0</v>
      </c>
      <c r="F1022" s="117">
        <v>0</v>
      </c>
      <c r="G1022" s="101">
        <v>0</v>
      </c>
      <c r="H1022" s="117">
        <v>0</v>
      </c>
      <c r="I1022" s="101">
        <v>0</v>
      </c>
      <c r="J1022" s="117">
        <v>0</v>
      </c>
      <c r="K1022" s="101">
        <f>IFERROR(VLOOKUP($A1022,'SQL Results'!$A:$B,2,0),0)</f>
        <v>0</v>
      </c>
      <c r="L1022" s="117"/>
      <c r="M1022" s="101"/>
      <c r="N1022" s="117"/>
    </row>
    <row r="1023" spans="1:14" s="13" customFormat="1" x14ac:dyDescent="0.25">
      <c r="A1023" s="104" t="s">
        <v>3187</v>
      </c>
      <c r="B1023" s="105" t="s">
        <v>3188</v>
      </c>
      <c r="C1023" s="101">
        <f>IFERROR(VLOOKUP(A1023,'[1]Exportar Planilha'!$A$2:$B$882,2,FALSE),0)</f>
        <v>0</v>
      </c>
      <c r="D1023" s="117">
        <v>0</v>
      </c>
      <c r="E1023" s="101">
        <v>0</v>
      </c>
      <c r="F1023" s="117">
        <v>0</v>
      </c>
      <c r="G1023" s="101">
        <v>0</v>
      </c>
      <c r="H1023" s="117">
        <v>0</v>
      </c>
      <c r="I1023" s="101">
        <v>0</v>
      </c>
      <c r="J1023" s="117">
        <v>0</v>
      </c>
      <c r="K1023" s="101">
        <f>IFERROR(VLOOKUP($A1023,'SQL Results'!$A:$B,2,0),0)</f>
        <v>0</v>
      </c>
      <c r="L1023" s="117"/>
      <c r="M1023" s="101"/>
      <c r="N1023" s="117"/>
    </row>
    <row r="1024" spans="1:14" s="13" customFormat="1" x14ac:dyDescent="0.25">
      <c r="A1024" s="104" t="s">
        <v>3192</v>
      </c>
      <c r="B1024" s="105" t="s">
        <v>3191</v>
      </c>
      <c r="C1024" s="101">
        <f>IFERROR(VLOOKUP(A1024,'[1]Exportar Planilha'!$A$2:$B$882,2,FALSE),0)</f>
        <v>0</v>
      </c>
      <c r="D1024" s="117">
        <v>0</v>
      </c>
      <c r="E1024" s="101">
        <v>0</v>
      </c>
      <c r="F1024" s="117">
        <v>0</v>
      </c>
      <c r="G1024" s="101">
        <v>0</v>
      </c>
      <c r="H1024" s="117">
        <v>0</v>
      </c>
      <c r="I1024" s="101">
        <v>0</v>
      </c>
      <c r="J1024" s="117">
        <v>0</v>
      </c>
      <c r="K1024" s="101">
        <f>IFERROR(VLOOKUP($A1024,'SQL Results'!$A:$B,2,0),0)</f>
        <v>0</v>
      </c>
      <c r="L1024" s="117"/>
      <c r="M1024" s="101"/>
      <c r="N1024" s="117"/>
    </row>
    <row r="1025" spans="1:14" s="13" customFormat="1" x14ac:dyDescent="0.25">
      <c r="A1025" s="104" t="s">
        <v>3195</v>
      </c>
      <c r="B1025" s="106" t="s">
        <v>3194</v>
      </c>
      <c r="C1025" s="101">
        <f>IFERROR(VLOOKUP(A1025,'[1]Exportar Planilha'!$A$2:$B$882,2,FALSE),0)</f>
        <v>0</v>
      </c>
      <c r="D1025" s="117">
        <v>0</v>
      </c>
      <c r="E1025" s="101">
        <v>0</v>
      </c>
      <c r="F1025" s="117">
        <v>0</v>
      </c>
      <c r="G1025" s="101">
        <v>0</v>
      </c>
      <c r="H1025" s="117">
        <v>0</v>
      </c>
      <c r="I1025" s="101">
        <v>0</v>
      </c>
      <c r="J1025" s="117">
        <v>0</v>
      </c>
      <c r="K1025" s="101">
        <f>IFERROR(VLOOKUP($A1025,'SQL Results'!$A:$B,2,0),0)</f>
        <v>0</v>
      </c>
      <c r="L1025" s="117"/>
      <c r="M1025" s="101"/>
      <c r="N1025" s="117"/>
    </row>
    <row r="1026" spans="1:14" s="13" customFormat="1" x14ac:dyDescent="0.25">
      <c r="A1026" s="104" t="s">
        <v>3198</v>
      </c>
      <c r="B1026" s="105" t="s">
        <v>3197</v>
      </c>
      <c r="C1026" s="101">
        <f>IFERROR(VLOOKUP(A1026,'[1]Exportar Planilha'!$A$2:$B$882,2,FALSE),0)</f>
        <v>0</v>
      </c>
      <c r="D1026" s="117">
        <v>0</v>
      </c>
      <c r="E1026" s="101">
        <v>0</v>
      </c>
      <c r="F1026" s="117">
        <v>0</v>
      </c>
      <c r="G1026" s="101">
        <v>0</v>
      </c>
      <c r="H1026" s="117">
        <v>0</v>
      </c>
      <c r="I1026" s="101">
        <v>0</v>
      </c>
      <c r="J1026" s="117">
        <v>0</v>
      </c>
      <c r="K1026" s="101">
        <f>IFERROR(VLOOKUP($A1026,'SQL Results'!$A:$B,2,0),0)</f>
        <v>0</v>
      </c>
      <c r="L1026" s="117"/>
      <c r="M1026" s="101"/>
      <c r="N1026" s="117"/>
    </row>
    <row r="1027" spans="1:14" s="13" customFormat="1" x14ac:dyDescent="0.25">
      <c r="A1027" s="104" t="s">
        <v>3201</v>
      </c>
      <c r="B1027" s="105" t="s">
        <v>3200</v>
      </c>
      <c r="C1027" s="101">
        <f>IFERROR(VLOOKUP(A1027,'[1]Exportar Planilha'!$A$2:$B$882,2,FALSE),0)</f>
        <v>0</v>
      </c>
      <c r="D1027" s="117">
        <v>0</v>
      </c>
      <c r="E1027" s="101">
        <v>0</v>
      </c>
      <c r="F1027" s="117">
        <v>0</v>
      </c>
      <c r="G1027" s="101">
        <v>0</v>
      </c>
      <c r="H1027" s="117">
        <v>0</v>
      </c>
      <c r="I1027" s="101">
        <v>0</v>
      </c>
      <c r="J1027" s="117">
        <v>0</v>
      </c>
      <c r="K1027" s="101">
        <f>IFERROR(VLOOKUP($A1027,'SQL Results'!$A:$B,2,0),0)</f>
        <v>0</v>
      </c>
      <c r="L1027" s="117"/>
      <c r="M1027" s="101"/>
      <c r="N1027" s="117"/>
    </row>
    <row r="1028" spans="1:14" s="13" customFormat="1" x14ac:dyDescent="0.25">
      <c r="A1028" s="104" t="s">
        <v>3204</v>
      </c>
      <c r="B1028" s="105" t="s">
        <v>3205</v>
      </c>
      <c r="C1028" s="101">
        <f>IFERROR(VLOOKUP(A1028,'[1]Exportar Planilha'!$A$2:$B$882,2,FALSE),0)</f>
        <v>0</v>
      </c>
      <c r="D1028" s="117">
        <v>0</v>
      </c>
      <c r="E1028" s="101">
        <v>0</v>
      </c>
      <c r="F1028" s="117">
        <v>0</v>
      </c>
      <c r="G1028" s="101">
        <v>0</v>
      </c>
      <c r="H1028" s="117">
        <v>0</v>
      </c>
      <c r="I1028" s="101">
        <v>0</v>
      </c>
      <c r="J1028" s="117">
        <v>0</v>
      </c>
      <c r="K1028" s="101">
        <f>IFERROR(VLOOKUP($A1028,'SQL Results'!$A:$B,2,0),0)</f>
        <v>0</v>
      </c>
      <c r="L1028" s="117"/>
      <c r="M1028" s="101"/>
      <c r="N1028" s="117"/>
    </row>
    <row r="1029" spans="1:14" s="13" customFormat="1" x14ac:dyDescent="0.25">
      <c r="A1029" s="104" t="s">
        <v>3206</v>
      </c>
      <c r="B1029" s="105" t="s">
        <v>3207</v>
      </c>
      <c r="C1029" s="101">
        <f>IFERROR(VLOOKUP(A1029,'[1]Exportar Planilha'!$A$2:$B$882,2,FALSE),0)</f>
        <v>0</v>
      </c>
      <c r="D1029" s="117">
        <v>0</v>
      </c>
      <c r="E1029" s="101">
        <v>0</v>
      </c>
      <c r="F1029" s="117">
        <v>0</v>
      </c>
      <c r="G1029" s="101">
        <v>0</v>
      </c>
      <c r="H1029" s="117">
        <v>0</v>
      </c>
      <c r="I1029" s="101">
        <v>0</v>
      </c>
      <c r="J1029" s="117">
        <v>0</v>
      </c>
      <c r="K1029" s="101">
        <f>IFERROR(VLOOKUP($A1029,'SQL Results'!$A:$B,2,0),0)</f>
        <v>0</v>
      </c>
      <c r="L1029" s="117"/>
      <c r="M1029" s="101"/>
      <c r="N1029" s="117"/>
    </row>
    <row r="1030" spans="1:14" s="13" customFormat="1" x14ac:dyDescent="0.25">
      <c r="A1030" s="104" t="s">
        <v>3208</v>
      </c>
      <c r="B1030" s="105" t="s">
        <v>3209</v>
      </c>
      <c r="C1030" s="101">
        <f>IFERROR(VLOOKUP(A1030,'[1]Exportar Planilha'!$A$2:$B$882,2,FALSE),0)</f>
        <v>0</v>
      </c>
      <c r="D1030" s="117">
        <v>0</v>
      </c>
      <c r="E1030" s="101">
        <v>0</v>
      </c>
      <c r="F1030" s="117">
        <v>0</v>
      </c>
      <c r="G1030" s="101">
        <v>0</v>
      </c>
      <c r="H1030" s="117">
        <v>0</v>
      </c>
      <c r="I1030" s="101">
        <v>0</v>
      </c>
      <c r="J1030" s="117">
        <v>0</v>
      </c>
      <c r="K1030" s="101">
        <f>IFERROR(VLOOKUP($A1030,'SQL Results'!$A:$B,2,0),0)</f>
        <v>0</v>
      </c>
      <c r="L1030" s="117"/>
      <c r="M1030" s="101"/>
      <c r="N1030" s="117"/>
    </row>
    <row r="1031" spans="1:14" s="13" customFormat="1" x14ac:dyDescent="0.25">
      <c r="A1031" s="104" t="s">
        <v>3212</v>
      </c>
      <c r="B1031" s="105" t="s">
        <v>3211</v>
      </c>
      <c r="C1031" s="101">
        <f>IFERROR(VLOOKUP(A1031,'[1]Exportar Planilha'!$A$2:$B$882,2,FALSE),0)</f>
        <v>0</v>
      </c>
      <c r="D1031" s="117">
        <v>0</v>
      </c>
      <c r="E1031" s="101">
        <v>0</v>
      </c>
      <c r="F1031" s="117">
        <v>0</v>
      </c>
      <c r="G1031" s="101">
        <v>0</v>
      </c>
      <c r="H1031" s="117">
        <v>0</v>
      </c>
      <c r="I1031" s="101">
        <v>0</v>
      </c>
      <c r="J1031" s="117">
        <v>0</v>
      </c>
      <c r="K1031" s="101">
        <f>IFERROR(VLOOKUP($A1031,'SQL Results'!$A:$B,2,0),0)</f>
        <v>0</v>
      </c>
      <c r="L1031" s="117"/>
      <c r="M1031" s="101"/>
      <c r="N1031" s="117"/>
    </row>
    <row r="1032" spans="1:14" s="13" customFormat="1" x14ac:dyDescent="0.25">
      <c r="A1032" s="104" t="s">
        <v>3215</v>
      </c>
      <c r="B1032" s="105" t="s">
        <v>3214</v>
      </c>
      <c r="C1032" s="101">
        <f>IFERROR(VLOOKUP(A1032,'[1]Exportar Planilha'!$A$2:$B$882,2,FALSE),0)</f>
        <v>0</v>
      </c>
      <c r="D1032" s="117">
        <v>0</v>
      </c>
      <c r="E1032" s="101">
        <v>0</v>
      </c>
      <c r="F1032" s="117">
        <v>0</v>
      </c>
      <c r="G1032" s="101">
        <v>0</v>
      </c>
      <c r="H1032" s="117">
        <v>0</v>
      </c>
      <c r="I1032" s="101">
        <v>0</v>
      </c>
      <c r="J1032" s="117">
        <v>0</v>
      </c>
      <c r="K1032" s="101">
        <f>IFERROR(VLOOKUP($A1032,'SQL Results'!$A:$B,2,0),0)</f>
        <v>0</v>
      </c>
      <c r="L1032" s="117"/>
      <c r="M1032" s="101"/>
      <c r="N1032" s="117"/>
    </row>
    <row r="1033" spans="1:14" s="13" customFormat="1" x14ac:dyDescent="0.25">
      <c r="A1033" s="104" t="s">
        <v>3217</v>
      </c>
      <c r="B1033" s="105" t="s">
        <v>3218</v>
      </c>
      <c r="C1033" s="101">
        <f>IFERROR(VLOOKUP(A1033,'[1]Exportar Planilha'!$A$2:$B$882,2,FALSE),0)</f>
        <v>0</v>
      </c>
      <c r="D1033" s="117">
        <v>0</v>
      </c>
      <c r="E1033" s="101">
        <v>0</v>
      </c>
      <c r="F1033" s="117">
        <v>0</v>
      </c>
      <c r="G1033" s="101">
        <v>0</v>
      </c>
      <c r="H1033" s="117">
        <v>0</v>
      </c>
      <c r="I1033" s="101">
        <v>0</v>
      </c>
      <c r="J1033" s="117">
        <v>0</v>
      </c>
      <c r="K1033" s="101">
        <f>IFERROR(VLOOKUP($A1033,'SQL Results'!$A:$B,2,0),0)</f>
        <v>0</v>
      </c>
      <c r="L1033" s="117"/>
      <c r="M1033" s="101"/>
      <c r="N1033" s="117"/>
    </row>
    <row r="1034" spans="1:14" s="13" customFormat="1" ht="30" x14ac:dyDescent="0.25">
      <c r="A1034" s="104" t="s">
        <v>3219</v>
      </c>
      <c r="B1034" s="105" t="s">
        <v>3220</v>
      </c>
      <c r="C1034" s="101">
        <f>IFERROR(VLOOKUP(A1034,'[1]Exportar Planilha'!$A$2:$B$882,2,FALSE),0)</f>
        <v>0</v>
      </c>
      <c r="D1034" s="117">
        <v>0</v>
      </c>
      <c r="E1034" s="101">
        <v>0</v>
      </c>
      <c r="F1034" s="117">
        <v>0</v>
      </c>
      <c r="G1034" s="101">
        <v>0</v>
      </c>
      <c r="H1034" s="117">
        <v>0</v>
      </c>
      <c r="I1034" s="101">
        <v>0</v>
      </c>
      <c r="J1034" s="117">
        <v>0</v>
      </c>
      <c r="K1034" s="101">
        <f>IFERROR(VLOOKUP($A1034,'SQL Results'!$A:$B,2,0),0)</f>
        <v>0</v>
      </c>
      <c r="L1034" s="117"/>
      <c r="M1034" s="101"/>
      <c r="N1034" s="117"/>
    </row>
    <row r="1035" spans="1:14" s="13" customFormat="1" x14ac:dyDescent="0.25">
      <c r="A1035" s="104" t="s">
        <v>3224</v>
      </c>
      <c r="B1035" s="105" t="s">
        <v>3222</v>
      </c>
      <c r="C1035" s="101">
        <f>IFERROR(VLOOKUP(A1035,'[1]Exportar Planilha'!$A$2:$B$882,2,FALSE),0)</f>
        <v>0</v>
      </c>
      <c r="D1035" s="117">
        <v>0</v>
      </c>
      <c r="E1035" s="101">
        <v>0</v>
      </c>
      <c r="F1035" s="117">
        <v>0</v>
      </c>
      <c r="G1035" s="101">
        <v>0</v>
      </c>
      <c r="H1035" s="117">
        <v>0</v>
      </c>
      <c r="I1035" s="101">
        <v>0</v>
      </c>
      <c r="J1035" s="117">
        <v>0</v>
      </c>
      <c r="K1035" s="101">
        <f>IFERROR(VLOOKUP($A1035,'SQL Results'!$A:$B,2,0),0)</f>
        <v>0</v>
      </c>
      <c r="L1035" s="117"/>
      <c r="M1035" s="101"/>
      <c r="N1035" s="117"/>
    </row>
    <row r="1036" spans="1:14" s="13" customFormat="1" x14ac:dyDescent="0.25">
      <c r="A1036" s="104" t="s">
        <v>3228</v>
      </c>
      <c r="B1036" s="105" t="s">
        <v>3226</v>
      </c>
      <c r="C1036" s="101">
        <f>IFERROR(VLOOKUP(A1036,'[1]Exportar Planilha'!$A$2:$B$882,2,FALSE),0)</f>
        <v>0</v>
      </c>
      <c r="D1036" s="117">
        <v>0</v>
      </c>
      <c r="E1036" s="101">
        <v>0</v>
      </c>
      <c r="F1036" s="117">
        <v>0</v>
      </c>
      <c r="G1036" s="101">
        <v>0</v>
      </c>
      <c r="H1036" s="117">
        <v>0</v>
      </c>
      <c r="I1036" s="101">
        <v>0</v>
      </c>
      <c r="J1036" s="117">
        <v>0</v>
      </c>
      <c r="K1036" s="101">
        <f>IFERROR(VLOOKUP($A1036,'SQL Results'!$A:$B,2,0),0)</f>
        <v>0</v>
      </c>
      <c r="L1036" s="117"/>
      <c r="M1036" s="101"/>
      <c r="N1036" s="117"/>
    </row>
    <row r="1037" spans="1:14" s="13" customFormat="1" x14ac:dyDescent="0.25">
      <c r="A1037" s="104" t="s">
        <v>3232</v>
      </c>
      <c r="B1037" s="109" t="s">
        <v>4365</v>
      </c>
      <c r="C1037" s="101">
        <f>IFERROR(VLOOKUP(A1037,'[1]Exportar Planilha'!$A$2:$B$882,2,FALSE),0)</f>
        <v>0</v>
      </c>
      <c r="D1037" s="117">
        <v>0</v>
      </c>
      <c r="E1037" s="101">
        <v>0</v>
      </c>
      <c r="F1037" s="117">
        <v>0</v>
      </c>
      <c r="G1037" s="101">
        <v>0</v>
      </c>
      <c r="H1037" s="117">
        <v>0</v>
      </c>
      <c r="I1037" s="101">
        <v>0</v>
      </c>
      <c r="J1037" s="117">
        <v>0</v>
      </c>
      <c r="K1037" s="101">
        <f>IFERROR(VLOOKUP($A1037,'SQL Results'!$A:$B,2,0),0)</f>
        <v>16.649999999999999</v>
      </c>
      <c r="L1037" s="117"/>
      <c r="M1037" s="101"/>
      <c r="N1037" s="117"/>
    </row>
    <row r="1038" spans="1:14" s="13" customFormat="1" x14ac:dyDescent="0.25">
      <c r="A1038" s="104" t="s">
        <v>3234</v>
      </c>
      <c r="B1038" s="109" t="s">
        <v>4366</v>
      </c>
      <c r="C1038" s="101">
        <f>IFERROR(VLOOKUP(A1038,'[1]Exportar Planilha'!$A$2:$B$882,2,FALSE),0)</f>
        <v>16286.07</v>
      </c>
      <c r="D1038" s="117">
        <v>15646.55</v>
      </c>
      <c r="E1038" s="101">
        <v>30046.560000000001</v>
      </c>
      <c r="F1038" s="117">
        <v>130071.83</v>
      </c>
      <c r="G1038" s="101">
        <v>60954.06</v>
      </c>
      <c r="H1038" s="117">
        <v>98925.16</v>
      </c>
      <c r="I1038" s="101">
        <v>12628.71</v>
      </c>
      <c r="J1038" s="117">
        <v>41152.29</v>
      </c>
      <c r="K1038" s="101">
        <f>IFERROR(VLOOKUP($A1038,'SQL Results'!$A:$B,2,0),0)</f>
        <v>51761.1</v>
      </c>
      <c r="L1038" s="117"/>
      <c r="M1038" s="101"/>
      <c r="N1038" s="117"/>
    </row>
    <row r="1039" spans="1:14" s="13" customFormat="1" x14ac:dyDescent="0.25">
      <c r="A1039" s="104" t="s">
        <v>3236</v>
      </c>
      <c r="B1039" s="105" t="s">
        <v>4367</v>
      </c>
      <c r="C1039" s="101">
        <f>IFERROR(VLOOKUP(A1039,'[1]Exportar Planilha'!$A$2:$B$882,2,FALSE),0)</f>
        <v>1142.26</v>
      </c>
      <c r="D1039" s="117">
        <v>2093.4499999999998</v>
      </c>
      <c r="E1039" s="101">
        <v>6025.34</v>
      </c>
      <c r="F1039" s="117">
        <v>1270.51</v>
      </c>
      <c r="G1039" s="101">
        <v>2819.77</v>
      </c>
      <c r="H1039" s="117">
        <v>3173.94</v>
      </c>
      <c r="I1039" s="101">
        <v>8118.39</v>
      </c>
      <c r="J1039" s="117">
        <v>4605.88</v>
      </c>
      <c r="K1039" s="101">
        <f>IFERROR(VLOOKUP($A1039,'SQL Results'!$A:$B,2,0),0)</f>
        <v>1572.47</v>
      </c>
      <c r="L1039" s="117"/>
      <c r="M1039" s="101"/>
      <c r="N1039" s="117"/>
    </row>
    <row r="1040" spans="1:14" s="13" customFormat="1" x14ac:dyDescent="0.25">
      <c r="A1040" s="104" t="s">
        <v>3240</v>
      </c>
      <c r="B1040" s="109" t="s">
        <v>3241</v>
      </c>
      <c r="C1040" s="101">
        <f>IFERROR(VLOOKUP(A1040,'[1]Exportar Planilha'!$A$2:$B$882,2,FALSE),0)</f>
        <v>0</v>
      </c>
      <c r="D1040" s="117">
        <v>0</v>
      </c>
      <c r="E1040" s="101">
        <v>0</v>
      </c>
      <c r="F1040" s="117">
        <v>0</v>
      </c>
      <c r="G1040" s="101">
        <v>0</v>
      </c>
      <c r="H1040" s="117">
        <v>0</v>
      </c>
      <c r="I1040" s="101">
        <v>0</v>
      </c>
      <c r="J1040" s="117">
        <v>0</v>
      </c>
      <c r="K1040" s="101">
        <f>IFERROR(VLOOKUP($A1040,'SQL Results'!$A:$B,2,0),0)</f>
        <v>0</v>
      </c>
      <c r="L1040" s="117"/>
      <c r="M1040" s="101"/>
      <c r="N1040" s="117"/>
    </row>
    <row r="1041" spans="1:14" s="13" customFormat="1" x14ac:dyDescent="0.25">
      <c r="A1041" s="104" t="s">
        <v>3242</v>
      </c>
      <c r="B1041" s="109" t="s">
        <v>3243</v>
      </c>
      <c r="C1041" s="101">
        <f>IFERROR(VLOOKUP(A1041,'[1]Exportar Planilha'!$A$2:$B$882,2,FALSE),0)</f>
        <v>0</v>
      </c>
      <c r="D1041" s="117">
        <v>0</v>
      </c>
      <c r="E1041" s="101">
        <v>0</v>
      </c>
      <c r="F1041" s="117">
        <v>0</v>
      </c>
      <c r="G1041" s="101">
        <v>0</v>
      </c>
      <c r="H1041" s="117">
        <v>0</v>
      </c>
      <c r="I1041" s="101">
        <v>0</v>
      </c>
      <c r="J1041" s="117">
        <v>0</v>
      </c>
      <c r="K1041" s="101">
        <f>IFERROR(VLOOKUP($A1041,'SQL Results'!$A:$B,2,0),0)</f>
        <v>0</v>
      </c>
      <c r="L1041" s="117"/>
      <c r="M1041" s="101"/>
      <c r="N1041" s="117"/>
    </row>
    <row r="1042" spans="1:14" s="13" customFormat="1" x14ac:dyDescent="0.25">
      <c r="A1042" s="104" t="s">
        <v>3244</v>
      </c>
      <c r="B1042" s="105" t="s">
        <v>3245</v>
      </c>
      <c r="C1042" s="101">
        <f>IFERROR(VLOOKUP(A1042,'[1]Exportar Planilha'!$A$2:$B$882,2,FALSE),0)</f>
        <v>0</v>
      </c>
      <c r="D1042" s="117">
        <v>0</v>
      </c>
      <c r="E1042" s="101">
        <v>0</v>
      </c>
      <c r="F1042" s="117">
        <v>0</v>
      </c>
      <c r="G1042" s="101">
        <v>0</v>
      </c>
      <c r="H1042" s="117">
        <v>0</v>
      </c>
      <c r="I1042" s="101">
        <v>0</v>
      </c>
      <c r="J1042" s="117">
        <v>0</v>
      </c>
      <c r="K1042" s="101">
        <f>IFERROR(VLOOKUP($A1042,'SQL Results'!$A:$B,2,0),0)</f>
        <v>0</v>
      </c>
      <c r="L1042" s="117"/>
      <c r="M1042" s="101"/>
      <c r="N1042" s="117"/>
    </row>
    <row r="1043" spans="1:14" s="13" customFormat="1" x14ac:dyDescent="0.25">
      <c r="A1043" s="104" t="s">
        <v>3249</v>
      </c>
      <c r="B1043" s="105" t="s">
        <v>4368</v>
      </c>
      <c r="C1043" s="101">
        <f>IFERROR(VLOOKUP(A1043,'[1]Exportar Planilha'!$A$2:$B$882,2,FALSE),0)</f>
        <v>0</v>
      </c>
      <c r="D1043" s="117">
        <v>0</v>
      </c>
      <c r="E1043" s="101">
        <v>0</v>
      </c>
      <c r="F1043" s="117">
        <v>0</v>
      </c>
      <c r="G1043" s="101">
        <v>0</v>
      </c>
      <c r="H1043" s="117">
        <v>0</v>
      </c>
      <c r="I1043" s="101">
        <v>0</v>
      </c>
      <c r="J1043" s="117">
        <v>0</v>
      </c>
      <c r="K1043" s="101">
        <f>IFERROR(VLOOKUP($A1043,'SQL Results'!$A:$B,2,0),0)</f>
        <v>0</v>
      </c>
      <c r="L1043" s="117"/>
      <c r="M1043" s="101"/>
      <c r="N1043" s="117"/>
    </row>
    <row r="1044" spans="1:14" s="13" customFormat="1" x14ac:dyDescent="0.25">
      <c r="A1044" s="104" t="s">
        <v>3252</v>
      </c>
      <c r="B1044" s="105" t="s">
        <v>3251</v>
      </c>
      <c r="C1044" s="101">
        <f>IFERROR(VLOOKUP(A1044,'[1]Exportar Planilha'!$A$2:$B$882,2,FALSE),0)</f>
        <v>0</v>
      </c>
      <c r="D1044" s="117">
        <v>0</v>
      </c>
      <c r="E1044" s="101">
        <v>0</v>
      </c>
      <c r="F1044" s="117">
        <v>0</v>
      </c>
      <c r="G1044" s="101">
        <v>0</v>
      </c>
      <c r="H1044" s="117">
        <v>0</v>
      </c>
      <c r="I1044" s="101">
        <v>0</v>
      </c>
      <c r="J1044" s="117">
        <v>0</v>
      </c>
      <c r="K1044" s="101">
        <f>IFERROR(VLOOKUP($A1044,'SQL Results'!$A:$B,2,0),0)</f>
        <v>0</v>
      </c>
      <c r="L1044" s="117"/>
      <c r="M1044" s="101"/>
      <c r="N1044" s="117"/>
    </row>
    <row r="1045" spans="1:14" s="13" customFormat="1" x14ac:dyDescent="0.25">
      <c r="A1045" s="104" t="s">
        <v>3255</v>
      </c>
      <c r="B1045" s="105" t="s">
        <v>3254</v>
      </c>
      <c r="C1045" s="101">
        <f>IFERROR(VLOOKUP(A1045,'[1]Exportar Planilha'!$A$2:$B$882,2,FALSE),0)</f>
        <v>0</v>
      </c>
      <c r="D1045" s="117">
        <v>0</v>
      </c>
      <c r="E1045" s="101">
        <v>210.51</v>
      </c>
      <c r="F1045" s="117">
        <v>0</v>
      </c>
      <c r="G1045" s="101">
        <v>0</v>
      </c>
      <c r="H1045" s="117">
        <v>0</v>
      </c>
      <c r="I1045" s="101">
        <v>0</v>
      </c>
      <c r="J1045" s="117">
        <v>0</v>
      </c>
      <c r="K1045" s="101">
        <f>IFERROR(VLOOKUP($A1045,'SQL Results'!$A:$B,2,0),0)</f>
        <v>0</v>
      </c>
      <c r="L1045" s="117"/>
      <c r="M1045" s="101"/>
      <c r="N1045" s="117"/>
    </row>
    <row r="1046" spans="1:14" s="13" customFormat="1" x14ac:dyDescent="0.25">
      <c r="A1046" s="104" t="s">
        <v>3258</v>
      </c>
      <c r="B1046" s="105" t="s">
        <v>3259</v>
      </c>
      <c r="C1046" s="101">
        <f>IFERROR(VLOOKUP(A1046,'[1]Exportar Planilha'!$A$2:$B$882,2,FALSE),0)</f>
        <v>0</v>
      </c>
      <c r="D1046" s="117">
        <v>0</v>
      </c>
      <c r="E1046" s="101">
        <v>0</v>
      </c>
      <c r="F1046" s="117">
        <v>0</v>
      </c>
      <c r="G1046" s="101">
        <v>0</v>
      </c>
      <c r="H1046" s="117">
        <v>0</v>
      </c>
      <c r="I1046" s="101">
        <v>0</v>
      </c>
      <c r="J1046" s="117">
        <v>0</v>
      </c>
      <c r="K1046" s="101">
        <f>IFERROR(VLOOKUP($A1046,'SQL Results'!$A:$B,2,0),0)</f>
        <v>0</v>
      </c>
      <c r="L1046" s="117"/>
      <c r="M1046" s="101"/>
      <c r="N1046" s="117"/>
    </row>
    <row r="1047" spans="1:14" s="13" customFormat="1" x14ac:dyDescent="0.25">
      <c r="A1047" s="104" t="s">
        <v>3260</v>
      </c>
      <c r="B1047" s="105" t="s">
        <v>3261</v>
      </c>
      <c r="C1047" s="101">
        <f>IFERROR(VLOOKUP(A1047,'[1]Exportar Planilha'!$A$2:$B$882,2,FALSE),0)</f>
        <v>0</v>
      </c>
      <c r="D1047" s="117">
        <v>0</v>
      </c>
      <c r="E1047" s="101">
        <v>0</v>
      </c>
      <c r="F1047" s="117">
        <v>0</v>
      </c>
      <c r="G1047" s="101">
        <v>0</v>
      </c>
      <c r="H1047" s="117">
        <v>0</v>
      </c>
      <c r="I1047" s="101">
        <v>0</v>
      </c>
      <c r="J1047" s="117">
        <v>0</v>
      </c>
      <c r="K1047" s="101">
        <f>IFERROR(VLOOKUP($A1047,'SQL Results'!$A:$B,2,0),0)</f>
        <v>0</v>
      </c>
      <c r="L1047" s="117"/>
      <c r="M1047" s="101"/>
      <c r="N1047" s="117"/>
    </row>
    <row r="1048" spans="1:14" s="13" customFormat="1" x14ac:dyDescent="0.25">
      <c r="A1048" s="104" t="s">
        <v>3262</v>
      </c>
      <c r="B1048" s="105" t="s">
        <v>3263</v>
      </c>
      <c r="C1048" s="101">
        <f>IFERROR(VLOOKUP(A1048,'[1]Exportar Planilha'!$A$2:$B$882,2,FALSE),0)</f>
        <v>0</v>
      </c>
      <c r="D1048" s="117">
        <v>0</v>
      </c>
      <c r="E1048" s="101">
        <v>0</v>
      </c>
      <c r="F1048" s="117">
        <v>0</v>
      </c>
      <c r="G1048" s="101">
        <v>0</v>
      </c>
      <c r="H1048" s="117">
        <v>0</v>
      </c>
      <c r="I1048" s="101">
        <v>0</v>
      </c>
      <c r="J1048" s="117">
        <v>0</v>
      </c>
      <c r="K1048" s="101">
        <f>IFERROR(VLOOKUP($A1048,'SQL Results'!$A:$B,2,0),0)</f>
        <v>0</v>
      </c>
      <c r="L1048" s="117"/>
      <c r="M1048" s="101"/>
      <c r="N1048" s="117"/>
    </row>
    <row r="1049" spans="1:14" s="13" customFormat="1" x14ac:dyDescent="0.25">
      <c r="A1049" s="104" t="s">
        <v>3264</v>
      </c>
      <c r="B1049" s="105" t="s">
        <v>3265</v>
      </c>
      <c r="C1049" s="101">
        <f>IFERROR(VLOOKUP(A1049,'[1]Exportar Planilha'!$A$2:$B$882,2,FALSE),0)</f>
        <v>0</v>
      </c>
      <c r="D1049" s="117">
        <v>0</v>
      </c>
      <c r="E1049" s="101">
        <v>0</v>
      </c>
      <c r="F1049" s="117">
        <v>0</v>
      </c>
      <c r="G1049" s="101">
        <v>0</v>
      </c>
      <c r="H1049" s="117">
        <v>0</v>
      </c>
      <c r="I1049" s="101">
        <v>0</v>
      </c>
      <c r="J1049" s="117">
        <v>0</v>
      </c>
      <c r="K1049" s="101">
        <f>IFERROR(VLOOKUP($A1049,'SQL Results'!$A:$B,2,0),0)</f>
        <v>0</v>
      </c>
      <c r="L1049" s="117"/>
      <c r="M1049" s="101"/>
      <c r="N1049" s="117"/>
    </row>
    <row r="1050" spans="1:14" s="13" customFormat="1" x14ac:dyDescent="0.25">
      <c r="A1050" s="104" t="s">
        <v>3266</v>
      </c>
      <c r="B1050" s="105" t="s">
        <v>3267</v>
      </c>
      <c r="C1050" s="101">
        <f>IFERROR(VLOOKUP(A1050,'[1]Exportar Planilha'!$A$2:$B$882,2,FALSE),0)</f>
        <v>0</v>
      </c>
      <c r="D1050" s="117">
        <v>0</v>
      </c>
      <c r="E1050" s="101">
        <v>0</v>
      </c>
      <c r="F1050" s="117">
        <v>0</v>
      </c>
      <c r="G1050" s="101">
        <v>0</v>
      </c>
      <c r="H1050" s="117">
        <v>0</v>
      </c>
      <c r="I1050" s="101">
        <v>0</v>
      </c>
      <c r="J1050" s="117">
        <v>0</v>
      </c>
      <c r="K1050" s="101">
        <f>IFERROR(VLOOKUP($A1050,'SQL Results'!$A:$B,2,0),0)</f>
        <v>0</v>
      </c>
      <c r="L1050" s="117"/>
      <c r="M1050" s="101"/>
      <c r="N1050" s="117"/>
    </row>
    <row r="1051" spans="1:14" s="13" customFormat="1" x14ac:dyDescent="0.25">
      <c r="A1051" s="104" t="s">
        <v>3268</v>
      </c>
      <c r="B1051" s="105" t="s">
        <v>3257</v>
      </c>
      <c r="C1051" s="101">
        <f>IFERROR(VLOOKUP(A1051,'[1]Exportar Planilha'!$A$2:$B$882,2,FALSE),0)</f>
        <v>0</v>
      </c>
      <c r="D1051" s="117">
        <v>0</v>
      </c>
      <c r="E1051" s="101">
        <v>32.76</v>
      </c>
      <c r="F1051" s="117">
        <v>22.47</v>
      </c>
      <c r="G1051" s="101">
        <v>0</v>
      </c>
      <c r="H1051" s="117">
        <v>0</v>
      </c>
      <c r="I1051" s="101">
        <v>0</v>
      </c>
      <c r="J1051" s="117">
        <v>0</v>
      </c>
      <c r="K1051" s="101">
        <f>IFERROR(VLOOKUP($A1051,'SQL Results'!$A:$B,2,0),0)</f>
        <v>0</v>
      </c>
      <c r="L1051" s="117"/>
      <c r="M1051" s="101"/>
      <c r="N1051" s="117"/>
    </row>
    <row r="1052" spans="1:14" s="13" customFormat="1" x14ac:dyDescent="0.25">
      <c r="A1052" s="104" t="s">
        <v>3274</v>
      </c>
      <c r="B1052" s="105" t="s">
        <v>3273</v>
      </c>
      <c r="C1052" s="101">
        <f>IFERROR(VLOOKUP(A1052,'[1]Exportar Planilha'!$A$2:$B$882,2,FALSE),0)</f>
        <v>0</v>
      </c>
      <c r="D1052" s="117">
        <v>0</v>
      </c>
      <c r="E1052" s="101">
        <v>0</v>
      </c>
      <c r="F1052" s="117">
        <v>0</v>
      </c>
      <c r="G1052" s="101">
        <v>36.36</v>
      </c>
      <c r="H1052" s="117">
        <v>0</v>
      </c>
      <c r="I1052" s="101">
        <v>0</v>
      </c>
      <c r="J1052" s="117">
        <v>0</v>
      </c>
      <c r="K1052" s="101">
        <f>IFERROR(VLOOKUP($A1052,'SQL Results'!$A:$B,2,0),0)</f>
        <v>0</v>
      </c>
      <c r="L1052" s="117"/>
      <c r="M1052" s="101"/>
      <c r="N1052" s="117"/>
    </row>
    <row r="1053" spans="1:14" s="13" customFormat="1" x14ac:dyDescent="0.25">
      <c r="A1053" s="104" t="s">
        <v>3275</v>
      </c>
      <c r="B1053" s="105" t="s">
        <v>3276</v>
      </c>
      <c r="C1053" s="101">
        <f>IFERROR(VLOOKUP(A1053,'[1]Exportar Planilha'!$A$2:$B$882,2,FALSE),0)</f>
        <v>0</v>
      </c>
      <c r="D1053" s="117">
        <v>0</v>
      </c>
      <c r="E1053" s="101">
        <v>0</v>
      </c>
      <c r="F1053" s="117">
        <v>0</v>
      </c>
      <c r="G1053" s="101">
        <v>12.07</v>
      </c>
      <c r="H1053" s="117">
        <v>0</v>
      </c>
      <c r="I1053" s="101">
        <v>0</v>
      </c>
      <c r="J1053" s="117">
        <v>0</v>
      </c>
      <c r="K1053" s="101">
        <f>IFERROR(VLOOKUP($A1053,'SQL Results'!$A:$B,2,0),0)</f>
        <v>0</v>
      </c>
      <c r="L1053" s="117"/>
      <c r="M1053" s="101"/>
      <c r="N1053" s="117"/>
    </row>
    <row r="1054" spans="1:14" s="13" customFormat="1" x14ac:dyDescent="0.25">
      <c r="A1054" s="104" t="s">
        <v>3279</v>
      </c>
      <c r="B1054" s="109" t="s">
        <v>3278</v>
      </c>
      <c r="C1054" s="101">
        <f>IFERROR(VLOOKUP(A1054,'[1]Exportar Planilha'!$A$2:$B$882,2,FALSE),0)</f>
        <v>401.73</v>
      </c>
      <c r="D1054" s="117">
        <v>10865.21</v>
      </c>
      <c r="E1054" s="101">
        <v>162.54</v>
      </c>
      <c r="F1054" s="117">
        <v>172.17</v>
      </c>
      <c r="G1054" s="101">
        <v>169.98</v>
      </c>
      <c r="H1054" s="117">
        <v>445.67</v>
      </c>
      <c r="I1054" s="101">
        <v>367.17</v>
      </c>
      <c r="J1054" s="117">
        <v>280.36</v>
      </c>
      <c r="K1054" s="101">
        <f>IFERROR(VLOOKUP($A1054,'SQL Results'!$A:$B,2,0),0)</f>
        <v>1231.26</v>
      </c>
      <c r="L1054" s="117"/>
      <c r="M1054" s="101"/>
      <c r="N1054" s="117"/>
    </row>
    <row r="1055" spans="1:14" s="13" customFormat="1" x14ac:dyDescent="0.25">
      <c r="A1055" s="104" t="s">
        <v>3283</v>
      </c>
      <c r="B1055" s="105" t="s">
        <v>3281</v>
      </c>
      <c r="C1055" s="101">
        <f>IFERROR(VLOOKUP(A1055,'[1]Exportar Planilha'!$A$2:$B$882,2,FALSE),0)</f>
        <v>20.09</v>
      </c>
      <c r="D1055" s="117">
        <v>167.2</v>
      </c>
      <c r="E1055" s="101">
        <v>0</v>
      </c>
      <c r="F1055" s="117">
        <v>25.97</v>
      </c>
      <c r="G1055" s="101">
        <v>32</v>
      </c>
      <c r="H1055" s="117">
        <v>0</v>
      </c>
      <c r="I1055" s="101">
        <v>0</v>
      </c>
      <c r="J1055" s="117">
        <v>0</v>
      </c>
      <c r="K1055" s="101">
        <f>IFERROR(VLOOKUP($A1055,'SQL Results'!$A:$B,2,0),0)</f>
        <v>70</v>
      </c>
      <c r="L1055" s="117"/>
      <c r="M1055" s="101"/>
      <c r="N1055" s="117"/>
    </row>
    <row r="1056" spans="1:14" s="13" customFormat="1" x14ac:dyDescent="0.25">
      <c r="A1056" s="104" t="s">
        <v>3287</v>
      </c>
      <c r="B1056" s="105" t="s">
        <v>3285</v>
      </c>
      <c r="C1056" s="101">
        <f>IFERROR(VLOOKUP(A1056,'[1]Exportar Planilha'!$A$2:$B$882,2,FALSE),0)</f>
        <v>12.52</v>
      </c>
      <c r="D1056" s="117">
        <v>0</v>
      </c>
      <c r="E1056" s="101">
        <v>0</v>
      </c>
      <c r="F1056" s="117">
        <v>224.55</v>
      </c>
      <c r="G1056" s="101">
        <v>0</v>
      </c>
      <c r="H1056" s="117">
        <v>0</v>
      </c>
      <c r="I1056" s="101">
        <v>0</v>
      </c>
      <c r="J1056" s="117">
        <v>0</v>
      </c>
      <c r="K1056" s="101">
        <f>IFERROR(VLOOKUP($A1056,'SQL Results'!$A:$B,2,0),0)</f>
        <v>0</v>
      </c>
      <c r="L1056" s="117"/>
      <c r="M1056" s="101"/>
      <c r="N1056" s="117"/>
    </row>
    <row r="1057" spans="1:14" s="13" customFormat="1" x14ac:dyDescent="0.25">
      <c r="A1057" s="104" t="s">
        <v>3292</v>
      </c>
      <c r="B1057" s="105" t="s">
        <v>3291</v>
      </c>
      <c r="C1057" s="101">
        <f>IFERROR(VLOOKUP(A1057,'[1]Exportar Planilha'!$A$2:$B$882,2,FALSE),0)</f>
        <v>0</v>
      </c>
      <c r="D1057" s="117">
        <v>0</v>
      </c>
      <c r="E1057" s="101">
        <v>0</v>
      </c>
      <c r="F1057" s="117">
        <v>20.3</v>
      </c>
      <c r="G1057" s="101">
        <v>0</v>
      </c>
      <c r="H1057" s="117">
        <v>0</v>
      </c>
      <c r="I1057" s="101">
        <v>0</v>
      </c>
      <c r="J1057" s="117">
        <v>0</v>
      </c>
      <c r="K1057" s="101">
        <f>IFERROR(VLOOKUP($A1057,'SQL Results'!$A:$B,2,0),0)</f>
        <v>0</v>
      </c>
      <c r="L1057" s="117"/>
      <c r="M1057" s="101"/>
      <c r="N1057" s="117"/>
    </row>
    <row r="1058" spans="1:14" s="13" customFormat="1" x14ac:dyDescent="0.25">
      <c r="A1058" s="104" t="s">
        <v>3295</v>
      </c>
      <c r="B1058" s="105" t="s">
        <v>3294</v>
      </c>
      <c r="C1058" s="101">
        <f>IFERROR(VLOOKUP(A1058,'[1]Exportar Planilha'!$A$2:$B$882,2,FALSE),0)</f>
        <v>0</v>
      </c>
      <c r="D1058" s="117">
        <v>0</v>
      </c>
      <c r="E1058" s="101">
        <v>0</v>
      </c>
      <c r="F1058" s="117">
        <v>0</v>
      </c>
      <c r="G1058" s="101">
        <v>0</v>
      </c>
      <c r="H1058" s="117">
        <v>0</v>
      </c>
      <c r="I1058" s="101">
        <v>0</v>
      </c>
      <c r="J1058" s="117">
        <v>0</v>
      </c>
      <c r="K1058" s="101">
        <f>IFERROR(VLOOKUP($A1058,'SQL Results'!$A:$B,2,0),0)</f>
        <v>0</v>
      </c>
      <c r="L1058" s="117"/>
      <c r="M1058" s="101"/>
      <c r="N1058" s="117"/>
    </row>
    <row r="1059" spans="1:14" s="13" customFormat="1" x14ac:dyDescent="0.25">
      <c r="A1059" s="104" t="s">
        <v>3299</v>
      </c>
      <c r="B1059" s="105" t="s">
        <v>3297</v>
      </c>
      <c r="C1059" s="101">
        <f>IFERROR(VLOOKUP(A1059,'[1]Exportar Planilha'!$A$2:$B$882,2,FALSE),0)</f>
        <v>0</v>
      </c>
      <c r="D1059" s="117">
        <v>0</v>
      </c>
      <c r="E1059" s="101">
        <v>0</v>
      </c>
      <c r="F1059" s="117">
        <v>24.96</v>
      </c>
      <c r="G1059" s="101">
        <v>0</v>
      </c>
      <c r="H1059" s="117">
        <v>0</v>
      </c>
      <c r="I1059" s="101">
        <v>0</v>
      </c>
      <c r="J1059" s="117">
        <v>0</v>
      </c>
      <c r="K1059" s="101">
        <f>IFERROR(VLOOKUP($A1059,'SQL Results'!$A:$B,2,0),0)</f>
        <v>0</v>
      </c>
      <c r="L1059" s="117"/>
      <c r="M1059" s="101"/>
      <c r="N1059" s="117"/>
    </row>
    <row r="1060" spans="1:14" s="13" customFormat="1" x14ac:dyDescent="0.25">
      <c r="A1060" s="104" t="s">
        <v>3306</v>
      </c>
      <c r="B1060" s="109" t="s">
        <v>3307</v>
      </c>
      <c r="C1060" s="101">
        <f>IFERROR(VLOOKUP(A1060,'[1]Exportar Planilha'!$A$2:$B$882,2,FALSE),0)</f>
        <v>0</v>
      </c>
      <c r="D1060" s="117">
        <v>0</v>
      </c>
      <c r="E1060" s="101">
        <v>0</v>
      </c>
      <c r="F1060" s="117">
        <v>0</v>
      </c>
      <c r="G1060" s="101">
        <v>0</v>
      </c>
      <c r="H1060" s="117">
        <v>0</v>
      </c>
      <c r="I1060" s="101">
        <v>0</v>
      </c>
      <c r="J1060" s="117">
        <v>0</v>
      </c>
      <c r="K1060" s="101">
        <f>IFERROR(VLOOKUP($A1060,'SQL Results'!$A:$B,2,0),0)</f>
        <v>0</v>
      </c>
      <c r="L1060" s="117"/>
      <c r="M1060" s="101"/>
      <c r="N1060" s="117"/>
    </row>
    <row r="1061" spans="1:14" s="13" customFormat="1" x14ac:dyDescent="0.25">
      <c r="A1061" s="104" t="s">
        <v>3308</v>
      </c>
      <c r="B1061" s="105" t="s">
        <v>3309</v>
      </c>
      <c r="C1061" s="101">
        <f>IFERROR(VLOOKUP(A1061,'[1]Exportar Planilha'!$A$2:$B$882,2,FALSE),0)</f>
        <v>0</v>
      </c>
      <c r="D1061" s="117">
        <v>0</v>
      </c>
      <c r="E1061" s="101">
        <v>0</v>
      </c>
      <c r="F1061" s="117">
        <v>0</v>
      </c>
      <c r="G1061" s="101">
        <v>0</v>
      </c>
      <c r="H1061" s="117">
        <v>0</v>
      </c>
      <c r="I1061" s="101">
        <v>0</v>
      </c>
      <c r="J1061" s="117">
        <v>0</v>
      </c>
      <c r="K1061" s="101">
        <f>IFERROR(VLOOKUP($A1061,'SQL Results'!$A:$B,2,0),0)</f>
        <v>0</v>
      </c>
      <c r="L1061" s="117"/>
      <c r="M1061" s="101"/>
      <c r="N1061" s="117"/>
    </row>
    <row r="1062" spans="1:14" s="13" customFormat="1" x14ac:dyDescent="0.25">
      <c r="A1062" s="104" t="s">
        <v>3310</v>
      </c>
      <c r="B1062" s="105" t="s">
        <v>3311</v>
      </c>
      <c r="C1062" s="101">
        <f>IFERROR(VLOOKUP(A1062,'[1]Exportar Planilha'!$A$2:$B$882,2,FALSE),0)</f>
        <v>0</v>
      </c>
      <c r="D1062" s="117">
        <v>0</v>
      </c>
      <c r="E1062" s="101">
        <v>0</v>
      </c>
      <c r="F1062" s="117">
        <v>0</v>
      </c>
      <c r="G1062" s="101">
        <v>0</v>
      </c>
      <c r="H1062" s="117">
        <v>0</v>
      </c>
      <c r="I1062" s="101">
        <v>0</v>
      </c>
      <c r="J1062" s="117">
        <v>0</v>
      </c>
      <c r="K1062" s="101">
        <f>IFERROR(VLOOKUP($A1062,'SQL Results'!$A:$B,2,0),0)</f>
        <v>0</v>
      </c>
      <c r="L1062" s="117"/>
      <c r="M1062" s="101"/>
      <c r="N1062" s="117"/>
    </row>
    <row r="1063" spans="1:14" s="13" customFormat="1" x14ac:dyDescent="0.25">
      <c r="A1063" s="104" t="s">
        <v>3312</v>
      </c>
      <c r="B1063" s="105" t="s">
        <v>3313</v>
      </c>
      <c r="C1063" s="101">
        <f>IFERROR(VLOOKUP(A1063,'[1]Exportar Planilha'!$A$2:$B$882,2,FALSE),0)</f>
        <v>0</v>
      </c>
      <c r="D1063" s="117">
        <v>0</v>
      </c>
      <c r="E1063" s="101">
        <v>0</v>
      </c>
      <c r="F1063" s="117">
        <v>0</v>
      </c>
      <c r="G1063" s="101">
        <v>0</v>
      </c>
      <c r="H1063" s="117">
        <v>0</v>
      </c>
      <c r="I1063" s="101">
        <v>0</v>
      </c>
      <c r="J1063" s="117">
        <v>0</v>
      </c>
      <c r="K1063" s="101">
        <f>IFERROR(VLOOKUP($A1063,'SQL Results'!$A:$B,2,0),0)</f>
        <v>0</v>
      </c>
      <c r="L1063" s="117"/>
      <c r="M1063" s="101"/>
      <c r="N1063" s="117"/>
    </row>
    <row r="1064" spans="1:14" s="13" customFormat="1" x14ac:dyDescent="0.25">
      <c r="A1064" s="104" t="s">
        <v>3316</v>
      </c>
      <c r="B1064" s="105" t="s">
        <v>3317</v>
      </c>
      <c r="C1064" s="101">
        <f>IFERROR(VLOOKUP(A1064,'[1]Exportar Planilha'!$A$2:$B$882,2,FALSE),0)</f>
        <v>0</v>
      </c>
      <c r="D1064" s="117">
        <v>0</v>
      </c>
      <c r="E1064" s="101">
        <v>0</v>
      </c>
      <c r="F1064" s="117">
        <v>0</v>
      </c>
      <c r="G1064" s="101">
        <v>0</v>
      </c>
      <c r="H1064" s="117">
        <v>0</v>
      </c>
      <c r="I1064" s="101">
        <v>0</v>
      </c>
      <c r="J1064" s="117">
        <v>0</v>
      </c>
      <c r="K1064" s="101">
        <f>IFERROR(VLOOKUP($A1064,'SQL Results'!$A:$B,2,0),0)</f>
        <v>0</v>
      </c>
      <c r="L1064" s="117"/>
      <c r="M1064" s="101"/>
      <c r="N1064" s="117"/>
    </row>
    <row r="1065" spans="1:14" s="13" customFormat="1" x14ac:dyDescent="0.25">
      <c r="A1065" s="104" t="s">
        <v>3318</v>
      </c>
      <c r="B1065" s="105" t="s">
        <v>3319</v>
      </c>
      <c r="C1065" s="101">
        <f>IFERROR(VLOOKUP(A1065,'[1]Exportar Planilha'!$A$2:$B$882,2,FALSE),0)</f>
        <v>0</v>
      </c>
      <c r="D1065" s="117">
        <v>0</v>
      </c>
      <c r="E1065" s="101">
        <v>0</v>
      </c>
      <c r="F1065" s="117">
        <v>0</v>
      </c>
      <c r="G1065" s="101">
        <v>0</v>
      </c>
      <c r="H1065" s="117">
        <v>0</v>
      </c>
      <c r="I1065" s="101">
        <v>0</v>
      </c>
      <c r="J1065" s="117">
        <v>0</v>
      </c>
      <c r="K1065" s="101">
        <f>IFERROR(VLOOKUP($A1065,'SQL Results'!$A:$B,2,0),0)</f>
        <v>0</v>
      </c>
      <c r="L1065" s="117"/>
      <c r="M1065" s="101"/>
      <c r="N1065" s="117"/>
    </row>
    <row r="1066" spans="1:14" s="13" customFormat="1" x14ac:dyDescent="0.25">
      <c r="A1066" s="104" t="s">
        <v>3320</v>
      </c>
      <c r="B1066" s="105" t="s">
        <v>3321</v>
      </c>
      <c r="C1066" s="101">
        <f>IFERROR(VLOOKUP(A1066,'[1]Exportar Planilha'!$A$2:$B$882,2,FALSE),0)</f>
        <v>0</v>
      </c>
      <c r="D1066" s="117">
        <v>0</v>
      </c>
      <c r="E1066" s="101">
        <v>0</v>
      </c>
      <c r="F1066" s="117">
        <v>0</v>
      </c>
      <c r="G1066" s="101">
        <v>0</v>
      </c>
      <c r="H1066" s="117">
        <v>0</v>
      </c>
      <c r="I1066" s="101">
        <v>0</v>
      </c>
      <c r="J1066" s="117">
        <v>0</v>
      </c>
      <c r="K1066" s="101">
        <f>IFERROR(VLOOKUP($A1066,'SQL Results'!$A:$B,2,0),0)</f>
        <v>0</v>
      </c>
      <c r="L1066" s="117"/>
      <c r="M1066" s="101"/>
      <c r="N1066" s="117"/>
    </row>
    <row r="1067" spans="1:14" s="13" customFormat="1" x14ac:dyDescent="0.25">
      <c r="A1067" s="104" t="s">
        <v>3322</v>
      </c>
      <c r="B1067" s="109" t="s">
        <v>3323</v>
      </c>
      <c r="C1067" s="101">
        <f>IFERROR(VLOOKUP(A1067,'[1]Exportar Planilha'!$A$2:$B$882,2,FALSE),0)</f>
        <v>0</v>
      </c>
      <c r="D1067" s="117">
        <v>0</v>
      </c>
      <c r="E1067" s="101">
        <v>0</v>
      </c>
      <c r="F1067" s="117">
        <v>0</v>
      </c>
      <c r="G1067" s="101">
        <v>0</v>
      </c>
      <c r="H1067" s="117">
        <v>0</v>
      </c>
      <c r="I1067" s="101">
        <v>0</v>
      </c>
      <c r="J1067" s="117">
        <v>0</v>
      </c>
      <c r="K1067" s="101">
        <f>IFERROR(VLOOKUP($A1067,'SQL Results'!$A:$B,2,0),0)</f>
        <v>0</v>
      </c>
      <c r="L1067" s="117"/>
      <c r="M1067" s="101"/>
      <c r="N1067" s="117"/>
    </row>
    <row r="1068" spans="1:14" s="13" customFormat="1" x14ac:dyDescent="0.25">
      <c r="A1068" s="104" t="s">
        <v>3324</v>
      </c>
      <c r="B1068" s="105" t="s">
        <v>3325</v>
      </c>
      <c r="C1068" s="101">
        <f>IFERROR(VLOOKUP(A1068,'[1]Exportar Planilha'!$A$2:$B$882,2,FALSE),0)</f>
        <v>0</v>
      </c>
      <c r="D1068" s="117">
        <v>0</v>
      </c>
      <c r="E1068" s="101">
        <v>0</v>
      </c>
      <c r="F1068" s="117">
        <v>0</v>
      </c>
      <c r="G1068" s="101">
        <v>0</v>
      </c>
      <c r="H1068" s="117">
        <v>0</v>
      </c>
      <c r="I1068" s="101">
        <v>0</v>
      </c>
      <c r="J1068" s="117">
        <v>0</v>
      </c>
      <c r="K1068" s="101">
        <f>IFERROR(VLOOKUP($A1068,'SQL Results'!$A:$B,2,0),0)</f>
        <v>0</v>
      </c>
      <c r="L1068" s="117"/>
      <c r="M1068" s="101"/>
      <c r="N1068" s="117"/>
    </row>
    <row r="1069" spans="1:14" s="13" customFormat="1" x14ac:dyDescent="0.25">
      <c r="A1069" s="104" t="s">
        <v>3328</v>
      </c>
      <c r="B1069" s="105" t="s">
        <v>3327</v>
      </c>
      <c r="C1069" s="101">
        <f>IFERROR(VLOOKUP(A1069,'[1]Exportar Planilha'!$A$2:$B$882,2,FALSE),0)</f>
        <v>0</v>
      </c>
      <c r="D1069" s="117">
        <v>0</v>
      </c>
      <c r="E1069" s="101">
        <v>0</v>
      </c>
      <c r="F1069" s="117">
        <v>0</v>
      </c>
      <c r="G1069" s="101">
        <v>0</v>
      </c>
      <c r="H1069" s="117">
        <v>0</v>
      </c>
      <c r="I1069" s="101">
        <v>0</v>
      </c>
      <c r="J1069" s="117">
        <v>0</v>
      </c>
      <c r="K1069" s="101">
        <f>IFERROR(VLOOKUP($A1069,'SQL Results'!$A:$B,2,0),0)</f>
        <v>0</v>
      </c>
      <c r="L1069" s="117"/>
      <c r="M1069" s="101"/>
      <c r="N1069" s="117"/>
    </row>
    <row r="1070" spans="1:14" s="13" customFormat="1" x14ac:dyDescent="0.25">
      <c r="A1070" s="104" t="s">
        <v>3331</v>
      </c>
      <c r="B1070" s="105" t="s">
        <v>3332</v>
      </c>
      <c r="C1070" s="101">
        <f>IFERROR(VLOOKUP(A1070,'[1]Exportar Planilha'!$A$2:$B$882,2,FALSE),0)</f>
        <v>0</v>
      </c>
      <c r="D1070" s="117">
        <v>0</v>
      </c>
      <c r="E1070" s="101">
        <v>0</v>
      </c>
      <c r="F1070" s="117">
        <v>0</v>
      </c>
      <c r="G1070" s="101">
        <v>0</v>
      </c>
      <c r="H1070" s="117">
        <v>0</v>
      </c>
      <c r="I1070" s="101">
        <v>0</v>
      </c>
      <c r="J1070" s="117">
        <v>0</v>
      </c>
      <c r="K1070" s="101">
        <f>IFERROR(VLOOKUP($A1070,'SQL Results'!$A:$B,2,0),0)</f>
        <v>0</v>
      </c>
      <c r="L1070" s="117"/>
      <c r="M1070" s="101"/>
      <c r="N1070" s="117"/>
    </row>
    <row r="1071" spans="1:14" s="13" customFormat="1" x14ac:dyDescent="0.25">
      <c r="A1071" s="104" t="s">
        <v>3333</v>
      </c>
      <c r="B1071" s="110" t="s">
        <v>3334</v>
      </c>
      <c r="C1071" s="101">
        <f>IFERROR(VLOOKUP(A1071,'[1]Exportar Planilha'!$A$2:$B$882,2,FALSE),0)</f>
        <v>0</v>
      </c>
      <c r="D1071" s="117">
        <v>0</v>
      </c>
      <c r="E1071" s="101">
        <v>0</v>
      </c>
      <c r="F1071" s="117">
        <v>0</v>
      </c>
      <c r="G1071" s="101">
        <v>0</v>
      </c>
      <c r="H1071" s="117">
        <v>0</v>
      </c>
      <c r="I1071" s="101">
        <v>372.44</v>
      </c>
      <c r="J1071" s="117">
        <v>0</v>
      </c>
      <c r="K1071" s="101">
        <f>IFERROR(VLOOKUP($A1071,'SQL Results'!$A:$B,2,0),0)</f>
        <v>0</v>
      </c>
      <c r="L1071" s="117"/>
      <c r="M1071" s="101"/>
      <c r="N1071" s="117"/>
    </row>
    <row r="1072" spans="1:14" s="13" customFormat="1" x14ac:dyDescent="0.25">
      <c r="A1072" s="104" t="s">
        <v>3335</v>
      </c>
      <c r="B1072" s="110" t="s">
        <v>3336</v>
      </c>
      <c r="C1072" s="101">
        <f>IFERROR(VLOOKUP(A1072,'[1]Exportar Planilha'!$A$2:$B$882,2,FALSE),0)</f>
        <v>0</v>
      </c>
      <c r="D1072" s="117">
        <v>0</v>
      </c>
      <c r="E1072" s="101">
        <v>0</v>
      </c>
      <c r="F1072" s="117">
        <v>0</v>
      </c>
      <c r="G1072" s="101">
        <v>0</v>
      </c>
      <c r="H1072" s="117">
        <v>0</v>
      </c>
      <c r="I1072" s="101">
        <v>0</v>
      </c>
      <c r="J1072" s="117">
        <v>0</v>
      </c>
      <c r="K1072" s="101">
        <f>IFERROR(VLOOKUP($A1072,'SQL Results'!$A:$B,2,0),0)</f>
        <v>0</v>
      </c>
      <c r="L1072" s="117"/>
      <c r="M1072" s="101"/>
      <c r="N1072" s="117"/>
    </row>
    <row r="1073" spans="1:14" s="13" customFormat="1" x14ac:dyDescent="0.25">
      <c r="A1073" s="104" t="s">
        <v>3337</v>
      </c>
      <c r="B1073" s="109" t="s">
        <v>3338</v>
      </c>
      <c r="C1073" s="101">
        <f>IFERROR(VLOOKUP(A1073,'[1]Exportar Planilha'!$A$2:$B$882,2,FALSE),0)</f>
        <v>0</v>
      </c>
      <c r="D1073" s="117">
        <v>0</v>
      </c>
      <c r="E1073" s="101">
        <v>0</v>
      </c>
      <c r="F1073" s="117">
        <v>0</v>
      </c>
      <c r="G1073" s="101">
        <v>0</v>
      </c>
      <c r="H1073" s="117">
        <v>0</v>
      </c>
      <c r="I1073" s="101">
        <v>0</v>
      </c>
      <c r="J1073" s="117">
        <v>0</v>
      </c>
      <c r="K1073" s="101">
        <f>IFERROR(VLOOKUP($A1073,'SQL Results'!$A:$B,2,0),0)</f>
        <v>0</v>
      </c>
      <c r="L1073" s="117"/>
      <c r="M1073" s="101"/>
      <c r="N1073" s="117"/>
    </row>
    <row r="1074" spans="1:14" s="13" customFormat="1" x14ac:dyDescent="0.25">
      <c r="A1074" s="104" t="s">
        <v>3339</v>
      </c>
      <c r="B1074" s="109" t="s">
        <v>3340</v>
      </c>
      <c r="C1074" s="101">
        <f>IFERROR(VLOOKUP(A1074,'[1]Exportar Planilha'!$A$2:$B$882,2,FALSE),0)</f>
        <v>0</v>
      </c>
      <c r="D1074" s="117">
        <v>0</v>
      </c>
      <c r="E1074" s="101">
        <v>0</v>
      </c>
      <c r="F1074" s="117">
        <v>0</v>
      </c>
      <c r="G1074" s="101">
        <v>0</v>
      </c>
      <c r="H1074" s="117">
        <v>0</v>
      </c>
      <c r="I1074" s="101">
        <v>0</v>
      </c>
      <c r="J1074" s="117">
        <v>0</v>
      </c>
      <c r="K1074" s="101">
        <f>IFERROR(VLOOKUP($A1074,'SQL Results'!$A:$B,2,0),0)</f>
        <v>0</v>
      </c>
      <c r="L1074" s="117"/>
      <c r="M1074" s="101"/>
      <c r="N1074" s="117"/>
    </row>
    <row r="1075" spans="1:14" s="13" customFormat="1" x14ac:dyDescent="0.25">
      <c r="A1075" s="104" t="s">
        <v>3341</v>
      </c>
      <c r="B1075" s="105" t="s">
        <v>3342</v>
      </c>
      <c r="C1075" s="101">
        <f>IFERROR(VLOOKUP(A1075,'[1]Exportar Planilha'!$A$2:$B$882,2,FALSE),0)</f>
        <v>0</v>
      </c>
      <c r="D1075" s="117">
        <v>0</v>
      </c>
      <c r="E1075" s="101">
        <v>3.44</v>
      </c>
      <c r="F1075" s="117">
        <v>0</v>
      </c>
      <c r="G1075" s="101">
        <v>74.010000000000005</v>
      </c>
      <c r="H1075" s="117">
        <v>0</v>
      </c>
      <c r="I1075" s="101">
        <v>4000.72</v>
      </c>
      <c r="J1075" s="117">
        <v>0</v>
      </c>
      <c r="K1075" s="101">
        <f>IFERROR(VLOOKUP($A1075,'SQL Results'!$A:$B,2,0),0)</f>
        <v>0</v>
      </c>
      <c r="L1075" s="117"/>
      <c r="M1075" s="101"/>
      <c r="N1075" s="117"/>
    </row>
    <row r="1076" spans="1:14" s="13" customFormat="1" x14ac:dyDescent="0.25">
      <c r="A1076" s="104" t="s">
        <v>3347</v>
      </c>
      <c r="B1076" s="109" t="s">
        <v>3348</v>
      </c>
      <c r="C1076" s="101">
        <f>IFERROR(VLOOKUP(A1076,'[1]Exportar Planilha'!$A$2:$B$882,2,FALSE),0)</f>
        <v>0</v>
      </c>
      <c r="D1076" s="117">
        <v>0</v>
      </c>
      <c r="E1076" s="101">
        <v>0</v>
      </c>
      <c r="F1076" s="117">
        <v>0</v>
      </c>
      <c r="G1076" s="101">
        <v>0</v>
      </c>
      <c r="H1076" s="117">
        <v>0</v>
      </c>
      <c r="I1076" s="101">
        <v>0</v>
      </c>
      <c r="J1076" s="117">
        <v>0</v>
      </c>
      <c r="K1076" s="101">
        <f>IFERROR(VLOOKUP($A1076,'SQL Results'!$A:$B,2,0),0)</f>
        <v>0</v>
      </c>
      <c r="L1076" s="117"/>
      <c r="M1076" s="101"/>
      <c r="N1076" s="117"/>
    </row>
    <row r="1077" spans="1:14" s="13" customFormat="1" x14ac:dyDescent="0.25">
      <c r="A1077" s="104" t="s">
        <v>3349</v>
      </c>
      <c r="B1077" s="109" t="s">
        <v>3350</v>
      </c>
      <c r="C1077" s="101">
        <f>IFERROR(VLOOKUP(A1077,'[1]Exportar Planilha'!$A$2:$B$882,2,FALSE),0)</f>
        <v>0</v>
      </c>
      <c r="D1077" s="117">
        <v>0</v>
      </c>
      <c r="E1077" s="101">
        <v>0</v>
      </c>
      <c r="F1077" s="117">
        <v>0</v>
      </c>
      <c r="G1077" s="101">
        <v>0</v>
      </c>
      <c r="H1077" s="117">
        <v>0</v>
      </c>
      <c r="I1077" s="101">
        <v>0</v>
      </c>
      <c r="J1077" s="117">
        <v>0</v>
      </c>
      <c r="K1077" s="101">
        <f>IFERROR(VLOOKUP($A1077,'SQL Results'!$A:$B,2,0),0)</f>
        <v>0</v>
      </c>
      <c r="L1077" s="117"/>
      <c r="M1077" s="101"/>
      <c r="N1077" s="117"/>
    </row>
    <row r="1078" spans="1:14" s="13" customFormat="1" x14ac:dyDescent="0.25">
      <c r="A1078" s="104" t="s">
        <v>3353</v>
      </c>
      <c r="B1078" s="105" t="s">
        <v>3352</v>
      </c>
      <c r="C1078" s="101">
        <f>IFERROR(VLOOKUP(A1078,'[1]Exportar Planilha'!$A$2:$B$882,2,FALSE),0)</f>
        <v>0</v>
      </c>
      <c r="D1078" s="117">
        <v>0</v>
      </c>
      <c r="E1078" s="101">
        <v>0</v>
      </c>
      <c r="F1078" s="117">
        <v>0</v>
      </c>
      <c r="G1078" s="101">
        <v>120.64</v>
      </c>
      <c r="H1078" s="117">
        <v>0</v>
      </c>
      <c r="I1078" s="101">
        <v>0</v>
      </c>
      <c r="J1078" s="117">
        <v>0</v>
      </c>
      <c r="K1078" s="101">
        <f>IFERROR(VLOOKUP($A1078,'SQL Results'!$A:$B,2,0),0)</f>
        <v>0</v>
      </c>
      <c r="L1078" s="117"/>
      <c r="M1078" s="101"/>
      <c r="N1078" s="117"/>
    </row>
    <row r="1079" spans="1:14" s="13" customFormat="1" ht="30" x14ac:dyDescent="0.25">
      <c r="A1079" s="104" t="s">
        <v>3356</v>
      </c>
      <c r="B1079" s="105" t="s">
        <v>3355</v>
      </c>
      <c r="C1079" s="101">
        <f>IFERROR(VLOOKUP(A1079,'[1]Exportar Planilha'!$A$2:$B$882,2,FALSE),0)</f>
        <v>328.8</v>
      </c>
      <c r="D1079" s="117">
        <v>42.6</v>
      </c>
      <c r="E1079" s="101">
        <v>221</v>
      </c>
      <c r="F1079" s="117">
        <v>394.9</v>
      </c>
      <c r="G1079" s="101">
        <v>473.7</v>
      </c>
      <c r="H1079" s="117">
        <v>304.02999999999997</v>
      </c>
      <c r="I1079" s="101">
        <v>93.8</v>
      </c>
      <c r="J1079" s="117">
        <v>519.70000000000005</v>
      </c>
      <c r="K1079" s="101">
        <f>IFERROR(VLOOKUP($A1079,'SQL Results'!$A:$B,2,0),0)</f>
        <v>221.9</v>
      </c>
      <c r="L1079" s="117"/>
      <c r="M1079" s="101"/>
      <c r="N1079" s="117"/>
    </row>
    <row r="1080" spans="1:14" s="13" customFormat="1" x14ac:dyDescent="0.25">
      <c r="A1080" s="104" t="s">
        <v>3360</v>
      </c>
      <c r="B1080" s="105" t="s">
        <v>3358</v>
      </c>
      <c r="C1080" s="101">
        <f>IFERROR(VLOOKUP(A1080,'[1]Exportar Planilha'!$A$2:$B$882,2,FALSE),0)</f>
        <v>0</v>
      </c>
      <c r="D1080" s="117">
        <v>25</v>
      </c>
      <c r="E1080" s="101">
        <v>0</v>
      </c>
      <c r="F1080" s="117">
        <v>0</v>
      </c>
      <c r="G1080" s="101">
        <v>0</v>
      </c>
      <c r="H1080" s="117">
        <v>0</v>
      </c>
      <c r="I1080" s="101">
        <v>0</v>
      </c>
      <c r="J1080" s="117">
        <v>0</v>
      </c>
      <c r="K1080" s="101">
        <f>IFERROR(VLOOKUP($A1080,'SQL Results'!$A:$B,2,0),0)</f>
        <v>0</v>
      </c>
      <c r="L1080" s="117"/>
      <c r="M1080" s="101"/>
      <c r="N1080" s="117"/>
    </row>
    <row r="1081" spans="1:14" s="13" customFormat="1" x14ac:dyDescent="0.25">
      <c r="A1081" s="104" t="s">
        <v>3366</v>
      </c>
      <c r="B1081" s="105" t="s">
        <v>3367</v>
      </c>
      <c r="C1081" s="101">
        <f>IFERROR(VLOOKUP(A1081,'[1]Exportar Planilha'!$A$2:$B$882,2,FALSE),0)</f>
        <v>1037.47</v>
      </c>
      <c r="D1081" s="117">
        <v>3140</v>
      </c>
      <c r="E1081" s="101">
        <v>590.73</v>
      </c>
      <c r="F1081" s="117">
        <v>3290.45</v>
      </c>
      <c r="G1081" s="101">
        <v>287.18</v>
      </c>
      <c r="H1081" s="117">
        <v>16.78</v>
      </c>
      <c r="I1081" s="101">
        <v>1292.3800000000001</v>
      </c>
      <c r="J1081" s="117">
        <v>0</v>
      </c>
      <c r="K1081" s="101">
        <f>IFERROR(VLOOKUP($A1081,'SQL Results'!$A:$B,2,0),0)</f>
        <v>470.83</v>
      </c>
      <c r="L1081" s="117"/>
      <c r="M1081" s="101"/>
      <c r="N1081" s="117"/>
    </row>
    <row r="1082" spans="1:14" s="13" customFormat="1" x14ac:dyDescent="0.25">
      <c r="A1082" s="104" t="s">
        <v>3368</v>
      </c>
      <c r="B1082" s="105" t="s">
        <v>3369</v>
      </c>
      <c r="C1082" s="101">
        <f>IFERROR(VLOOKUP(A1082,'[1]Exportar Planilha'!$A$2:$B$882,2,FALSE),0)</f>
        <v>6145.43</v>
      </c>
      <c r="D1082" s="117">
        <v>24073.29</v>
      </c>
      <c r="E1082" s="101">
        <v>937.41</v>
      </c>
      <c r="F1082" s="117">
        <v>22834.38</v>
      </c>
      <c r="G1082" s="101">
        <v>10082.700000000001</v>
      </c>
      <c r="H1082" s="117">
        <v>28781.06</v>
      </c>
      <c r="I1082" s="101">
        <v>7962.74</v>
      </c>
      <c r="J1082" s="117">
        <v>20731.03</v>
      </c>
      <c r="K1082" s="101">
        <f>IFERROR(VLOOKUP($A1082,'SQL Results'!$A:$B,2,0),0)</f>
        <v>17165.3</v>
      </c>
      <c r="L1082" s="117"/>
      <c r="M1082" s="101"/>
      <c r="N1082" s="117"/>
    </row>
    <row r="1083" spans="1:14" s="13" customFormat="1" x14ac:dyDescent="0.25">
      <c r="A1083" s="104" t="s">
        <v>3370</v>
      </c>
      <c r="B1083" s="105" t="s">
        <v>3371</v>
      </c>
      <c r="C1083" s="101">
        <f>IFERROR(VLOOKUP(A1083,'[1]Exportar Planilha'!$A$2:$B$882,2,FALSE),0)</f>
        <v>0</v>
      </c>
      <c r="D1083" s="117">
        <v>0</v>
      </c>
      <c r="E1083" s="101">
        <v>0</v>
      </c>
      <c r="F1083" s="117">
        <v>0</v>
      </c>
      <c r="G1083" s="101">
        <v>676.71</v>
      </c>
      <c r="H1083" s="117">
        <v>0</v>
      </c>
      <c r="I1083" s="101">
        <v>0</v>
      </c>
      <c r="J1083" s="117">
        <v>0</v>
      </c>
      <c r="K1083" s="101">
        <f>IFERROR(VLOOKUP($A1083,'SQL Results'!$A:$B,2,0),0)</f>
        <v>0</v>
      </c>
      <c r="L1083" s="117"/>
      <c r="M1083" s="101"/>
      <c r="N1083" s="117"/>
    </row>
    <row r="1084" spans="1:14" s="13" customFormat="1" x14ac:dyDescent="0.25">
      <c r="A1084" s="104" t="s">
        <v>3376</v>
      </c>
      <c r="B1084" s="105" t="s">
        <v>3377</v>
      </c>
      <c r="C1084" s="101">
        <f>IFERROR(VLOOKUP(A1084,'[1]Exportar Planilha'!$A$2:$B$882,2,FALSE),0)</f>
        <v>0</v>
      </c>
      <c r="D1084" s="117">
        <v>0</v>
      </c>
      <c r="E1084" s="101">
        <v>0</v>
      </c>
      <c r="F1084" s="117">
        <v>0</v>
      </c>
      <c r="G1084" s="101">
        <v>0</v>
      </c>
      <c r="H1084" s="117">
        <v>0</v>
      </c>
      <c r="I1084" s="101">
        <v>0</v>
      </c>
      <c r="J1084" s="117">
        <v>0</v>
      </c>
      <c r="K1084" s="101">
        <f>IFERROR(VLOOKUP($A1084,'SQL Results'!$A:$B,2,0),0)</f>
        <v>0</v>
      </c>
      <c r="L1084" s="117"/>
      <c r="M1084" s="101"/>
      <c r="N1084" s="117"/>
    </row>
    <row r="1085" spans="1:14" s="13" customFormat="1" x14ac:dyDescent="0.25">
      <c r="A1085" s="104" t="s">
        <v>3378</v>
      </c>
      <c r="B1085" s="109" t="s">
        <v>3379</v>
      </c>
      <c r="C1085" s="101">
        <f>IFERROR(VLOOKUP(A1085,'[1]Exportar Planilha'!$A$2:$B$882,2,FALSE),0)</f>
        <v>6.6</v>
      </c>
      <c r="D1085" s="117">
        <v>135.49</v>
      </c>
      <c r="E1085" s="101">
        <v>120.28</v>
      </c>
      <c r="F1085" s="117">
        <v>54.47</v>
      </c>
      <c r="G1085" s="101">
        <v>0</v>
      </c>
      <c r="H1085" s="117">
        <v>0</v>
      </c>
      <c r="I1085" s="101">
        <v>0</v>
      </c>
      <c r="J1085" s="117">
        <v>64.38</v>
      </c>
      <c r="K1085" s="101">
        <f>IFERROR(VLOOKUP($A1085,'SQL Results'!$A:$B,2,0),0)</f>
        <v>0</v>
      </c>
      <c r="L1085" s="117"/>
      <c r="M1085" s="101"/>
      <c r="N1085" s="117"/>
    </row>
    <row r="1086" spans="1:14" s="13" customFormat="1" x14ac:dyDescent="0.25">
      <c r="A1086" s="104" t="s">
        <v>3382</v>
      </c>
      <c r="B1086" s="109" t="s">
        <v>3381</v>
      </c>
      <c r="C1086" s="101">
        <f>IFERROR(VLOOKUP(A1086,'[1]Exportar Planilha'!$A$2:$B$882,2,FALSE),0)</f>
        <v>709.43</v>
      </c>
      <c r="D1086" s="117">
        <v>560.09</v>
      </c>
      <c r="E1086" s="101">
        <v>614.54</v>
      </c>
      <c r="F1086" s="117">
        <v>442.22</v>
      </c>
      <c r="G1086" s="101">
        <v>341.57</v>
      </c>
      <c r="H1086" s="117">
        <v>1111.3399999999999</v>
      </c>
      <c r="I1086" s="101">
        <v>1061.74</v>
      </c>
      <c r="J1086" s="117">
        <v>1908.84</v>
      </c>
      <c r="K1086" s="101">
        <f>IFERROR(VLOOKUP($A1086,'SQL Results'!$A:$B,2,0),0)</f>
        <v>99.55</v>
      </c>
      <c r="L1086" s="117"/>
      <c r="M1086" s="101"/>
      <c r="N1086" s="117"/>
    </row>
    <row r="1087" spans="1:14" s="13" customFormat="1" x14ac:dyDescent="0.25">
      <c r="A1087" s="104" t="s">
        <v>3390</v>
      </c>
      <c r="B1087" s="105" t="s">
        <v>3391</v>
      </c>
      <c r="C1087" s="101">
        <f>IFERROR(VLOOKUP(A1087,'[1]Exportar Planilha'!$A$2:$B$882,2,FALSE),0)</f>
        <v>0</v>
      </c>
      <c r="D1087" s="117">
        <v>0</v>
      </c>
      <c r="E1087" s="101">
        <v>0</v>
      </c>
      <c r="F1087" s="117">
        <v>0</v>
      </c>
      <c r="G1087" s="101">
        <v>0</v>
      </c>
      <c r="H1087" s="117">
        <v>0</v>
      </c>
      <c r="I1087" s="101">
        <v>0</v>
      </c>
      <c r="J1087" s="117">
        <v>0</v>
      </c>
      <c r="K1087" s="101">
        <f>IFERROR(VLOOKUP($A1087,'SQL Results'!$A:$B,2,0),0)</f>
        <v>0</v>
      </c>
      <c r="L1087" s="117"/>
      <c r="M1087" s="101"/>
      <c r="N1087" s="117"/>
    </row>
    <row r="1088" spans="1:14" s="13" customFormat="1" x14ac:dyDescent="0.25">
      <c r="A1088" s="104" t="s">
        <v>3392</v>
      </c>
      <c r="B1088" s="105" t="s">
        <v>3393</v>
      </c>
      <c r="C1088" s="101">
        <f>IFERROR(VLOOKUP(A1088,'[1]Exportar Planilha'!$A$2:$B$882,2,FALSE),0)</f>
        <v>0</v>
      </c>
      <c r="D1088" s="117">
        <v>0</v>
      </c>
      <c r="E1088" s="101">
        <v>0</v>
      </c>
      <c r="F1088" s="117">
        <v>0</v>
      </c>
      <c r="G1088" s="101">
        <v>0</v>
      </c>
      <c r="H1088" s="117">
        <v>0</v>
      </c>
      <c r="I1088" s="101">
        <v>0</v>
      </c>
      <c r="J1088" s="117">
        <v>0</v>
      </c>
      <c r="K1088" s="101">
        <f>IFERROR(VLOOKUP($A1088,'SQL Results'!$A:$B,2,0),0)</f>
        <v>0</v>
      </c>
      <c r="L1088" s="117"/>
      <c r="M1088" s="101"/>
      <c r="N1088" s="117"/>
    </row>
    <row r="1089" spans="1:14" s="13" customFormat="1" x14ac:dyDescent="0.25">
      <c r="A1089" s="104" t="s">
        <v>3394</v>
      </c>
      <c r="B1089" s="109" t="s">
        <v>3395</v>
      </c>
      <c r="C1089" s="101">
        <f>IFERROR(VLOOKUP(A1089,'[1]Exportar Planilha'!$A$2:$B$882,2,FALSE),0)</f>
        <v>0</v>
      </c>
      <c r="D1089" s="117">
        <v>0</v>
      </c>
      <c r="E1089" s="101">
        <v>0</v>
      </c>
      <c r="F1089" s="117">
        <v>0</v>
      </c>
      <c r="G1089" s="101">
        <v>0</v>
      </c>
      <c r="H1089" s="117">
        <v>0</v>
      </c>
      <c r="I1089" s="101">
        <v>0</v>
      </c>
      <c r="J1089" s="117">
        <v>0</v>
      </c>
      <c r="K1089" s="101">
        <f>IFERROR(VLOOKUP($A1089,'SQL Results'!$A:$B,2,0),0)</f>
        <v>0</v>
      </c>
      <c r="L1089" s="117"/>
      <c r="M1089" s="101"/>
      <c r="N1089" s="117"/>
    </row>
    <row r="1090" spans="1:14" s="13" customFormat="1" x14ac:dyDescent="0.25">
      <c r="A1090" s="104" t="s">
        <v>3398</v>
      </c>
      <c r="B1090" s="105" t="s">
        <v>3397</v>
      </c>
      <c r="C1090" s="101">
        <f>IFERROR(VLOOKUP(A1090,'[1]Exportar Planilha'!$A$2:$B$882,2,FALSE),0)</f>
        <v>0</v>
      </c>
      <c r="D1090" s="117">
        <v>0</v>
      </c>
      <c r="E1090" s="101">
        <v>0</v>
      </c>
      <c r="F1090" s="117">
        <v>0</v>
      </c>
      <c r="G1090" s="101">
        <v>0</v>
      </c>
      <c r="H1090" s="117">
        <v>0</v>
      </c>
      <c r="I1090" s="101">
        <v>0</v>
      </c>
      <c r="J1090" s="117">
        <v>0</v>
      </c>
      <c r="K1090" s="101">
        <f>IFERROR(VLOOKUP($A1090,'SQL Results'!$A:$B,2,0),0)</f>
        <v>0</v>
      </c>
      <c r="L1090" s="117"/>
      <c r="M1090" s="101"/>
      <c r="N1090" s="117"/>
    </row>
    <row r="1091" spans="1:14" s="13" customFormat="1" x14ac:dyDescent="0.25">
      <c r="A1091" s="104" t="s">
        <v>3402</v>
      </c>
      <c r="B1091" s="105" t="s">
        <v>3403</v>
      </c>
      <c r="C1091" s="101">
        <f>IFERROR(VLOOKUP(A1091,'[1]Exportar Planilha'!$A$2:$B$882,2,FALSE),0)</f>
        <v>0</v>
      </c>
      <c r="D1091" s="117">
        <v>0</v>
      </c>
      <c r="E1091" s="101">
        <v>0</v>
      </c>
      <c r="F1091" s="117">
        <v>0</v>
      </c>
      <c r="G1091" s="101">
        <v>0</v>
      </c>
      <c r="H1091" s="117">
        <v>0</v>
      </c>
      <c r="I1091" s="101">
        <v>0</v>
      </c>
      <c r="J1091" s="117">
        <v>0</v>
      </c>
      <c r="K1091" s="101">
        <f>IFERROR(VLOOKUP($A1091,'SQL Results'!$A:$B,2,0),0)</f>
        <v>0</v>
      </c>
      <c r="L1091" s="117"/>
      <c r="M1091" s="101"/>
      <c r="N1091" s="117"/>
    </row>
    <row r="1092" spans="1:14" s="13" customFormat="1" x14ac:dyDescent="0.25">
      <c r="A1092" s="104" t="s">
        <v>3404</v>
      </c>
      <c r="B1092" s="105" t="s">
        <v>3405</v>
      </c>
      <c r="C1092" s="101">
        <f>IFERROR(VLOOKUP(A1092,'[1]Exportar Planilha'!$A$2:$B$882,2,FALSE),0)</f>
        <v>0</v>
      </c>
      <c r="D1092" s="117">
        <v>0</v>
      </c>
      <c r="E1092" s="101">
        <v>0</v>
      </c>
      <c r="F1092" s="117">
        <v>0</v>
      </c>
      <c r="G1092" s="101">
        <v>0</v>
      </c>
      <c r="H1092" s="117">
        <v>0</v>
      </c>
      <c r="I1092" s="101">
        <v>0</v>
      </c>
      <c r="J1092" s="117">
        <v>0</v>
      </c>
      <c r="K1092" s="101">
        <f>IFERROR(VLOOKUP($A1092,'SQL Results'!$A:$B,2,0),0)</f>
        <v>0</v>
      </c>
      <c r="L1092" s="117"/>
      <c r="M1092" s="101"/>
      <c r="N1092" s="117"/>
    </row>
    <row r="1093" spans="1:14" s="13" customFormat="1" ht="30" x14ac:dyDescent="0.25">
      <c r="A1093" s="104" t="s">
        <v>3414</v>
      </c>
      <c r="B1093" s="105" t="s">
        <v>3415</v>
      </c>
      <c r="C1093" s="101">
        <f>IFERROR(VLOOKUP(A1093,'[1]Exportar Planilha'!$A$2:$B$882,2,FALSE),0)</f>
        <v>53793.83</v>
      </c>
      <c r="D1093" s="117">
        <v>33103.379999999997</v>
      </c>
      <c r="E1093" s="101">
        <v>40740.28</v>
      </c>
      <c r="F1093" s="117">
        <v>132369.46</v>
      </c>
      <c r="G1093" s="101">
        <v>216228.46</v>
      </c>
      <c r="H1093" s="117">
        <v>176082.06</v>
      </c>
      <c r="I1093" s="101">
        <v>179087.68</v>
      </c>
      <c r="J1093" s="117">
        <v>172320.51</v>
      </c>
      <c r="K1093" s="101">
        <f>IFERROR(VLOOKUP($A1093,'SQL Results'!$A:$B,2,0),0)</f>
        <v>225953.17</v>
      </c>
      <c r="L1093" s="117"/>
      <c r="M1093" s="101"/>
      <c r="N1093" s="117"/>
    </row>
    <row r="1094" spans="1:14" s="13" customFormat="1" x14ac:dyDescent="0.25">
      <c r="A1094" s="104" t="s">
        <v>3422</v>
      </c>
      <c r="B1094" s="105" t="s">
        <v>3421</v>
      </c>
      <c r="C1094" s="101">
        <f>IFERROR(VLOOKUP(A1094,'[1]Exportar Planilha'!$A$2:$B$882,2,FALSE),0)</f>
        <v>98.47</v>
      </c>
      <c r="D1094" s="117">
        <v>1501.69</v>
      </c>
      <c r="E1094" s="101">
        <v>2790.57</v>
      </c>
      <c r="F1094" s="117">
        <v>2250.34</v>
      </c>
      <c r="G1094" s="101">
        <v>4337.24</v>
      </c>
      <c r="H1094" s="117">
        <v>1008.38</v>
      </c>
      <c r="I1094" s="101">
        <v>1368.17</v>
      </c>
      <c r="J1094" s="117">
        <v>2137.89</v>
      </c>
      <c r="K1094" s="101">
        <f>IFERROR(VLOOKUP($A1094,'SQL Results'!$A:$B,2,0),0)</f>
        <v>3759.46</v>
      </c>
      <c r="L1094" s="117"/>
      <c r="M1094" s="101"/>
      <c r="N1094" s="117"/>
    </row>
    <row r="1095" spans="1:14" s="13" customFormat="1" x14ac:dyDescent="0.25">
      <c r="A1095" s="104" t="s">
        <v>3425</v>
      </c>
      <c r="B1095" s="105" t="s">
        <v>3424</v>
      </c>
      <c r="C1095" s="101">
        <f>IFERROR(VLOOKUP(A1095,'[1]Exportar Planilha'!$A$2:$B$882,2,FALSE),0)</f>
        <v>3259704.21</v>
      </c>
      <c r="D1095" s="117">
        <v>961076.46</v>
      </c>
      <c r="E1095" s="101">
        <v>1098904.3500000001</v>
      </c>
      <c r="F1095" s="117">
        <v>902938.44</v>
      </c>
      <c r="G1095" s="101">
        <v>876605.98</v>
      </c>
      <c r="H1095" s="117">
        <v>504470.14</v>
      </c>
      <c r="I1095" s="101">
        <v>752164.44</v>
      </c>
      <c r="J1095" s="117">
        <v>936709.64</v>
      </c>
      <c r="K1095" s="101">
        <f>IFERROR(VLOOKUP($A1095,'SQL Results'!$A:$B,2,0),0)</f>
        <v>665226.43999999994</v>
      </c>
      <c r="L1095" s="117"/>
      <c r="M1095" s="101"/>
      <c r="N1095" s="117"/>
    </row>
    <row r="1096" spans="1:14" s="13" customFormat="1" x14ac:dyDescent="0.25">
      <c r="A1096" s="104" t="s">
        <v>3428</v>
      </c>
      <c r="B1096" s="105" t="s">
        <v>3429</v>
      </c>
      <c r="C1096" s="101">
        <f>IFERROR(VLOOKUP(A1096,'[1]Exportar Planilha'!$A$2:$B$882,2,FALSE),0)</f>
        <v>414.42</v>
      </c>
      <c r="D1096" s="117">
        <v>86.3</v>
      </c>
      <c r="E1096" s="101">
        <v>50.8</v>
      </c>
      <c r="F1096" s="117">
        <v>27.6</v>
      </c>
      <c r="G1096" s="101">
        <v>1900</v>
      </c>
      <c r="H1096" s="117">
        <v>0</v>
      </c>
      <c r="I1096" s="101">
        <v>334.62</v>
      </c>
      <c r="J1096" s="117">
        <v>75</v>
      </c>
      <c r="K1096" s="101">
        <f>IFERROR(VLOOKUP($A1096,'SQL Results'!$A:$B,2,0),0)</f>
        <v>498.83</v>
      </c>
      <c r="L1096" s="117"/>
      <c r="M1096" s="101"/>
      <c r="N1096" s="117"/>
    </row>
    <row r="1097" spans="1:14" s="13" customFormat="1" x14ac:dyDescent="0.25">
      <c r="A1097" s="104" t="s">
        <v>3430</v>
      </c>
      <c r="B1097" s="105" t="s">
        <v>3431</v>
      </c>
      <c r="C1097" s="101">
        <f>IFERROR(VLOOKUP(A1097,'[1]Exportar Planilha'!$A$2:$B$882,2,FALSE),0)</f>
        <v>180191.1</v>
      </c>
      <c r="D1097" s="117">
        <v>131876.78</v>
      </c>
      <c r="E1097" s="101">
        <v>271273.56</v>
      </c>
      <c r="F1097" s="117">
        <v>151255.20000000001</v>
      </c>
      <c r="G1097" s="101">
        <v>164189.09</v>
      </c>
      <c r="H1097" s="117">
        <v>127711.7</v>
      </c>
      <c r="I1097" s="101">
        <v>192784.84</v>
      </c>
      <c r="J1097" s="117">
        <v>157676.98000000001</v>
      </c>
      <c r="K1097" s="101">
        <f>IFERROR(VLOOKUP($A1097,'SQL Results'!$A:$B,2,0),0)</f>
        <v>77827.259999999995</v>
      </c>
      <c r="L1097" s="117"/>
      <c r="M1097" s="101"/>
      <c r="N1097" s="117"/>
    </row>
    <row r="1098" spans="1:14" s="13" customFormat="1" x14ac:dyDescent="0.25">
      <c r="A1098" s="104" t="s">
        <v>3432</v>
      </c>
      <c r="B1098" s="105" t="s">
        <v>3433</v>
      </c>
      <c r="C1098" s="101">
        <f>IFERROR(VLOOKUP(A1098,'[1]Exportar Planilha'!$A$2:$B$882,2,FALSE),0)</f>
        <v>23.35</v>
      </c>
      <c r="D1098" s="117">
        <v>1435.91</v>
      </c>
      <c r="E1098" s="101">
        <v>328.7</v>
      </c>
      <c r="F1098" s="117">
        <v>263.7</v>
      </c>
      <c r="G1098" s="101">
        <v>39.92</v>
      </c>
      <c r="H1098" s="117">
        <v>1173.76</v>
      </c>
      <c r="I1098" s="101">
        <v>324.32</v>
      </c>
      <c r="J1098" s="117">
        <v>8175.07</v>
      </c>
      <c r="K1098" s="101">
        <f>IFERROR(VLOOKUP($A1098,'SQL Results'!$A:$B,2,0),0)</f>
        <v>1753.53</v>
      </c>
      <c r="L1098" s="117"/>
      <c r="M1098" s="101"/>
      <c r="N1098" s="117"/>
    </row>
    <row r="1099" spans="1:14" s="13" customFormat="1" x14ac:dyDescent="0.25">
      <c r="A1099" s="104" t="s">
        <v>3434</v>
      </c>
      <c r="B1099" s="105" t="s">
        <v>3435</v>
      </c>
      <c r="C1099" s="101">
        <f>IFERROR(VLOOKUP(A1099,'[1]Exportar Planilha'!$A$2:$B$882,2,FALSE),0)</f>
        <v>0</v>
      </c>
      <c r="D1099" s="117">
        <v>0</v>
      </c>
      <c r="E1099" s="101">
        <v>0</v>
      </c>
      <c r="F1099" s="117">
        <v>0</v>
      </c>
      <c r="G1099" s="101">
        <v>0</v>
      </c>
      <c r="H1099" s="117">
        <v>0</v>
      </c>
      <c r="I1099" s="101">
        <v>0</v>
      </c>
      <c r="J1099" s="117">
        <v>0</v>
      </c>
      <c r="K1099" s="101">
        <f>IFERROR(VLOOKUP($A1099,'SQL Results'!$A:$B,2,0),0)</f>
        <v>0</v>
      </c>
      <c r="L1099" s="117"/>
      <c r="M1099" s="101"/>
      <c r="N1099" s="117"/>
    </row>
    <row r="1100" spans="1:14" s="13" customFormat="1" ht="30" x14ac:dyDescent="0.25">
      <c r="A1100" s="104" t="s">
        <v>3436</v>
      </c>
      <c r="B1100" s="105" t="s">
        <v>3437</v>
      </c>
      <c r="C1100" s="101">
        <f>IFERROR(VLOOKUP(A1100,'[1]Exportar Planilha'!$A$2:$B$882,2,FALSE),0)</f>
        <v>17017.310000000001</v>
      </c>
      <c r="D1100" s="117">
        <v>35669.550000000003</v>
      </c>
      <c r="E1100" s="101">
        <v>10981.91</v>
      </c>
      <c r="F1100" s="117">
        <v>31729.43</v>
      </c>
      <c r="G1100" s="101">
        <v>39476.14</v>
      </c>
      <c r="H1100" s="117">
        <v>33485.269999999997</v>
      </c>
      <c r="I1100" s="101">
        <v>23468.63</v>
      </c>
      <c r="J1100" s="117">
        <v>24308.91</v>
      </c>
      <c r="K1100" s="101">
        <f>IFERROR(VLOOKUP($A1100,'SQL Results'!$A:$B,2,0),0)</f>
        <v>32137.1</v>
      </c>
      <c r="L1100" s="117"/>
      <c r="M1100" s="101"/>
      <c r="N1100" s="117"/>
    </row>
    <row r="1101" spans="1:14" s="13" customFormat="1" x14ac:dyDescent="0.25">
      <c r="A1101" s="104" t="s">
        <v>3441</v>
      </c>
      <c r="B1101" s="105" t="s">
        <v>3439</v>
      </c>
      <c r="C1101" s="101">
        <f>IFERROR(VLOOKUP(A1101,'[1]Exportar Planilha'!$A$2:$B$882,2,FALSE),0)</f>
        <v>51861.279999999999</v>
      </c>
      <c r="D1101" s="117">
        <v>44468.22</v>
      </c>
      <c r="E1101" s="101">
        <v>55973.19</v>
      </c>
      <c r="F1101" s="117">
        <v>42720.14</v>
      </c>
      <c r="G1101" s="101">
        <v>68323.009999999995</v>
      </c>
      <c r="H1101" s="117">
        <v>80411.27</v>
      </c>
      <c r="I1101" s="101">
        <v>154590.95000000001</v>
      </c>
      <c r="J1101" s="117">
        <v>87254.09</v>
      </c>
      <c r="K1101" s="101">
        <f>IFERROR(VLOOKUP($A1101,'SQL Results'!$A:$B,2,0),0)</f>
        <v>56743.87</v>
      </c>
      <c r="L1101" s="117"/>
      <c r="M1101" s="101"/>
      <c r="N1101" s="117"/>
    </row>
    <row r="1102" spans="1:14" s="13" customFormat="1" x14ac:dyDescent="0.25">
      <c r="A1102" s="104" t="s">
        <v>3447</v>
      </c>
      <c r="B1102" s="109" t="s">
        <v>3445</v>
      </c>
      <c r="C1102" s="101">
        <f>IFERROR(VLOOKUP(A1102,'[1]Exportar Planilha'!$A$2:$B$882,2,FALSE),0)</f>
        <v>4681033.41</v>
      </c>
      <c r="D1102" s="117">
        <v>309306.53000000003</v>
      </c>
      <c r="E1102" s="101">
        <v>190129.84</v>
      </c>
      <c r="F1102" s="117">
        <v>380022.71</v>
      </c>
      <c r="G1102" s="101">
        <v>382050.14</v>
      </c>
      <c r="H1102" s="117">
        <v>173661.85</v>
      </c>
      <c r="I1102" s="101">
        <v>249209.5</v>
      </c>
      <c r="J1102" s="117">
        <v>275664.57</v>
      </c>
      <c r="K1102" s="101">
        <f>IFERROR(VLOOKUP($A1102,'SQL Results'!$A:$B,2,0),0)</f>
        <v>330852.09000000003</v>
      </c>
      <c r="L1102" s="117"/>
      <c r="M1102" s="101"/>
      <c r="N1102" s="117"/>
    </row>
    <row r="1103" spans="1:14" s="13" customFormat="1" x14ac:dyDescent="0.25">
      <c r="A1103" s="104" t="s">
        <v>3451</v>
      </c>
      <c r="B1103" s="105" t="s">
        <v>3449</v>
      </c>
      <c r="C1103" s="101">
        <f>IFERROR(VLOOKUP(A1103,'[1]Exportar Planilha'!$A$2:$B$882,2,FALSE),0)</f>
        <v>7.31</v>
      </c>
      <c r="D1103" s="117">
        <v>15.95</v>
      </c>
      <c r="E1103" s="101">
        <v>8.59</v>
      </c>
      <c r="F1103" s="117">
        <v>7.62</v>
      </c>
      <c r="G1103" s="101">
        <v>370.41</v>
      </c>
      <c r="H1103" s="117">
        <v>12.89</v>
      </c>
      <c r="I1103" s="101">
        <v>33.200000000000003</v>
      </c>
      <c r="J1103" s="117">
        <v>416.2</v>
      </c>
      <c r="K1103" s="101">
        <f>IFERROR(VLOOKUP($A1103,'SQL Results'!$A:$B,2,0),0)</f>
        <v>21.6</v>
      </c>
      <c r="L1103" s="117"/>
      <c r="M1103" s="101"/>
      <c r="N1103" s="117"/>
    </row>
    <row r="1104" spans="1:14" s="13" customFormat="1" x14ac:dyDescent="0.25">
      <c r="A1104" s="104" t="s">
        <v>3458</v>
      </c>
      <c r="B1104" s="105" t="s">
        <v>3457</v>
      </c>
      <c r="C1104" s="101">
        <f>IFERROR(VLOOKUP(A1104,'[1]Exportar Planilha'!$A$2:$B$882,2,FALSE),0)</f>
        <v>0</v>
      </c>
      <c r="D1104" s="117">
        <v>0</v>
      </c>
      <c r="E1104" s="101">
        <v>97.13</v>
      </c>
      <c r="F1104" s="117">
        <v>12.86</v>
      </c>
      <c r="G1104" s="101">
        <v>78.010000000000005</v>
      </c>
      <c r="H1104" s="117">
        <v>40.659999999999997</v>
      </c>
      <c r="I1104" s="101">
        <v>0</v>
      </c>
      <c r="J1104" s="117">
        <v>110.42</v>
      </c>
      <c r="K1104" s="101">
        <f>IFERROR(VLOOKUP($A1104,'SQL Results'!$A:$B,2,0),0)</f>
        <v>582.70000000000005</v>
      </c>
      <c r="L1104" s="117"/>
      <c r="M1104" s="101"/>
      <c r="N1104" s="117"/>
    </row>
    <row r="1105" spans="1:14" s="13" customFormat="1" x14ac:dyDescent="0.25">
      <c r="A1105" s="104" t="s">
        <v>3461</v>
      </c>
      <c r="B1105" s="105" t="s">
        <v>3460</v>
      </c>
      <c r="C1105" s="101">
        <f>IFERROR(VLOOKUP(A1105,'[1]Exportar Planilha'!$A$2:$B$882,2,FALSE),0)</f>
        <v>895.35</v>
      </c>
      <c r="D1105" s="117">
        <v>167.62</v>
      </c>
      <c r="E1105" s="101">
        <v>2040.34</v>
      </c>
      <c r="F1105" s="117">
        <v>2919.6</v>
      </c>
      <c r="G1105" s="101">
        <v>364.98</v>
      </c>
      <c r="H1105" s="117">
        <v>128.65</v>
      </c>
      <c r="I1105" s="101">
        <v>3821.25</v>
      </c>
      <c r="J1105" s="117">
        <v>77.069999999999993</v>
      </c>
      <c r="K1105" s="101">
        <f>IFERROR(VLOOKUP($A1105,'SQL Results'!$A:$B,2,0),0)</f>
        <v>71.150000000000006</v>
      </c>
      <c r="L1105" s="117"/>
      <c r="M1105" s="101"/>
      <c r="N1105" s="117"/>
    </row>
    <row r="1106" spans="1:14" s="13" customFormat="1" x14ac:dyDescent="0.25">
      <c r="A1106" s="104" t="s">
        <v>3464</v>
      </c>
      <c r="B1106" s="109" t="s">
        <v>3465</v>
      </c>
      <c r="C1106" s="101">
        <f>IFERROR(VLOOKUP(A1106,'[1]Exportar Planilha'!$A$2:$B$882,2,FALSE),0)</f>
        <v>0</v>
      </c>
      <c r="D1106" s="117">
        <v>0</v>
      </c>
      <c r="E1106" s="101">
        <v>0</v>
      </c>
      <c r="F1106" s="117">
        <v>0</v>
      </c>
      <c r="G1106" s="101">
        <v>0</v>
      </c>
      <c r="H1106" s="117">
        <v>0</v>
      </c>
      <c r="I1106" s="101">
        <v>0</v>
      </c>
      <c r="J1106" s="117">
        <v>0</v>
      </c>
      <c r="K1106" s="101">
        <f>IFERROR(VLOOKUP($A1106,'SQL Results'!$A:$B,2,0),0)</f>
        <v>0</v>
      </c>
      <c r="L1106" s="117"/>
      <c r="M1106" s="101"/>
      <c r="N1106" s="117"/>
    </row>
    <row r="1107" spans="1:14" s="13" customFormat="1" x14ac:dyDescent="0.25">
      <c r="A1107" s="104" t="s">
        <v>3466</v>
      </c>
      <c r="B1107" s="105" t="s">
        <v>3467</v>
      </c>
      <c r="C1107" s="101">
        <f>IFERROR(VLOOKUP(A1107,'[1]Exportar Planilha'!$A$2:$B$882,2,FALSE),0)</f>
        <v>14329.61</v>
      </c>
      <c r="D1107" s="117">
        <v>13540.57</v>
      </c>
      <c r="E1107" s="101">
        <v>13687.59</v>
      </c>
      <c r="F1107" s="117">
        <v>13565.62</v>
      </c>
      <c r="G1107" s="101">
        <v>13157.34</v>
      </c>
      <c r="H1107" s="117">
        <v>21953.17</v>
      </c>
      <c r="I1107" s="101">
        <v>2552.23</v>
      </c>
      <c r="J1107" s="117">
        <v>5077.22</v>
      </c>
      <c r="K1107" s="101">
        <f>IFERROR(VLOOKUP($A1107,'SQL Results'!$A:$B,2,0),0)</f>
        <v>8892.2999999999993</v>
      </c>
      <c r="L1107" s="117"/>
      <c r="M1107" s="101"/>
      <c r="N1107" s="117"/>
    </row>
    <row r="1108" spans="1:14" s="13" customFormat="1" x14ac:dyDescent="0.25">
      <c r="A1108" s="104" t="s">
        <v>3468</v>
      </c>
      <c r="B1108" s="109" t="s">
        <v>3469</v>
      </c>
      <c r="C1108" s="101">
        <f>IFERROR(VLOOKUP(A1108,'[1]Exportar Planilha'!$A$2:$B$882,2,FALSE),0)</f>
        <v>1130.8699999999999</v>
      </c>
      <c r="D1108" s="117">
        <v>792.17</v>
      </c>
      <c r="E1108" s="101">
        <v>157.96</v>
      </c>
      <c r="F1108" s="117">
        <v>3147.69</v>
      </c>
      <c r="G1108" s="101">
        <v>234.51</v>
      </c>
      <c r="H1108" s="117">
        <v>1416.86</v>
      </c>
      <c r="I1108" s="101">
        <v>863.41</v>
      </c>
      <c r="J1108" s="117">
        <v>4.1100000000000003</v>
      </c>
      <c r="K1108" s="101">
        <f>IFERROR(VLOOKUP($A1108,'SQL Results'!$A:$B,2,0),0)</f>
        <v>153.22</v>
      </c>
      <c r="L1108" s="117"/>
      <c r="M1108" s="101"/>
      <c r="N1108" s="117"/>
    </row>
    <row r="1109" spans="1:14" s="13" customFormat="1" x14ac:dyDescent="0.25">
      <c r="A1109" s="104" t="s">
        <v>3470</v>
      </c>
      <c r="B1109" s="109" t="s">
        <v>3471</v>
      </c>
      <c r="C1109" s="101">
        <f>IFERROR(VLOOKUP(A1109,'[1]Exportar Planilha'!$A$2:$B$882,2,FALSE),0)</f>
        <v>861.04</v>
      </c>
      <c r="D1109" s="117">
        <v>1524.9</v>
      </c>
      <c r="E1109" s="101">
        <v>604</v>
      </c>
      <c r="F1109" s="117">
        <v>0</v>
      </c>
      <c r="G1109" s="101">
        <v>1621.72</v>
      </c>
      <c r="H1109" s="117">
        <v>538.14</v>
      </c>
      <c r="I1109" s="101">
        <v>178.06</v>
      </c>
      <c r="J1109" s="117">
        <v>5833.27</v>
      </c>
      <c r="K1109" s="101">
        <f>IFERROR(VLOOKUP($A1109,'SQL Results'!$A:$B,2,0),0)</f>
        <v>125.39</v>
      </c>
      <c r="L1109" s="117"/>
      <c r="M1109" s="101"/>
      <c r="N1109" s="117"/>
    </row>
    <row r="1110" spans="1:14" s="13" customFormat="1" x14ac:dyDescent="0.25">
      <c r="A1110" s="104" t="s">
        <v>3472</v>
      </c>
      <c r="B1110" s="105" t="s">
        <v>3473</v>
      </c>
      <c r="C1110" s="101">
        <f>IFERROR(VLOOKUP(A1110,'[1]Exportar Planilha'!$A$2:$B$882,2,FALSE),0)</f>
        <v>57.27</v>
      </c>
      <c r="D1110" s="117">
        <v>29.86</v>
      </c>
      <c r="E1110" s="101">
        <v>0</v>
      </c>
      <c r="F1110" s="117">
        <v>75.040000000000006</v>
      </c>
      <c r="G1110" s="101">
        <v>48.98</v>
      </c>
      <c r="H1110" s="117">
        <v>41.98</v>
      </c>
      <c r="I1110" s="101">
        <v>0</v>
      </c>
      <c r="J1110" s="117">
        <v>27.32</v>
      </c>
      <c r="K1110" s="101">
        <f>IFERROR(VLOOKUP($A1110,'SQL Results'!$A:$B,2,0),0)</f>
        <v>24.21</v>
      </c>
      <c r="L1110" s="117"/>
      <c r="M1110" s="101"/>
      <c r="N1110" s="117"/>
    </row>
    <row r="1111" spans="1:14" s="13" customFormat="1" x14ac:dyDescent="0.25">
      <c r="A1111" s="104" t="s">
        <v>3477</v>
      </c>
      <c r="B1111" s="105" t="s">
        <v>3475</v>
      </c>
      <c r="C1111" s="101">
        <f>IFERROR(VLOOKUP(A1111,'[1]Exportar Planilha'!$A$2:$B$882,2,FALSE),0)</f>
        <v>0</v>
      </c>
      <c r="D1111" s="117">
        <v>0</v>
      </c>
      <c r="E1111" s="101">
        <v>0</v>
      </c>
      <c r="F1111" s="117">
        <v>0</v>
      </c>
      <c r="G1111" s="101">
        <v>0</v>
      </c>
      <c r="H1111" s="117">
        <v>0</v>
      </c>
      <c r="I1111" s="101">
        <v>0</v>
      </c>
      <c r="J1111" s="117">
        <v>0</v>
      </c>
      <c r="K1111" s="101">
        <f>IFERROR(VLOOKUP($A1111,'SQL Results'!$A:$B,2,0),0)</f>
        <v>0</v>
      </c>
      <c r="L1111" s="117"/>
      <c r="M1111" s="101"/>
      <c r="N1111" s="117"/>
    </row>
    <row r="1112" spans="1:14" s="13" customFormat="1" x14ac:dyDescent="0.25">
      <c r="A1112" s="104" t="s">
        <v>3483</v>
      </c>
      <c r="B1112" s="109" t="s">
        <v>3484</v>
      </c>
      <c r="C1112" s="101">
        <f>IFERROR(VLOOKUP(A1112,'[1]Exportar Planilha'!$A$2:$B$882,2,FALSE),0)</f>
        <v>0</v>
      </c>
      <c r="D1112" s="117">
        <v>0</v>
      </c>
      <c r="E1112" s="101">
        <v>0</v>
      </c>
      <c r="F1112" s="117">
        <v>0</v>
      </c>
      <c r="G1112" s="101">
        <v>0</v>
      </c>
      <c r="H1112" s="117">
        <v>0</v>
      </c>
      <c r="I1112" s="101">
        <v>0</v>
      </c>
      <c r="J1112" s="117">
        <v>0</v>
      </c>
      <c r="K1112" s="101">
        <f>IFERROR(VLOOKUP($A1112,'SQL Results'!$A:$B,2,0),0)</f>
        <v>0</v>
      </c>
      <c r="L1112" s="117"/>
      <c r="M1112" s="101"/>
      <c r="N1112" s="117"/>
    </row>
    <row r="1113" spans="1:14" s="13" customFormat="1" x14ac:dyDescent="0.25">
      <c r="A1113" s="104" t="s">
        <v>3485</v>
      </c>
      <c r="B1113" s="109" t="s">
        <v>3486</v>
      </c>
      <c r="C1113" s="101">
        <f>IFERROR(VLOOKUP(A1113,'[1]Exportar Planilha'!$A$2:$B$882,2,FALSE),0)</f>
        <v>13930.88</v>
      </c>
      <c r="D1113" s="117">
        <v>505.64</v>
      </c>
      <c r="E1113" s="101">
        <v>7994.3</v>
      </c>
      <c r="F1113" s="117">
        <v>1448.54</v>
      </c>
      <c r="G1113" s="101">
        <v>1023.03</v>
      </c>
      <c r="H1113" s="117">
        <v>1373.05</v>
      </c>
      <c r="I1113" s="101">
        <v>1081.22</v>
      </c>
      <c r="J1113" s="117">
        <v>1047.79</v>
      </c>
      <c r="K1113" s="101">
        <f>IFERROR(VLOOKUP($A1113,'SQL Results'!$A:$B,2,0),0)</f>
        <v>1623.1</v>
      </c>
      <c r="L1113" s="117"/>
      <c r="M1113" s="101"/>
      <c r="N1113" s="117"/>
    </row>
    <row r="1114" spans="1:14" s="13" customFormat="1" x14ac:dyDescent="0.25">
      <c r="A1114" s="104" t="s">
        <v>3490</v>
      </c>
      <c r="B1114" s="109" t="s">
        <v>3491</v>
      </c>
      <c r="C1114" s="101">
        <f>IFERROR(VLOOKUP(A1114,'[1]Exportar Planilha'!$A$2:$B$882,2,FALSE),0)</f>
        <v>145.19999999999999</v>
      </c>
      <c r="D1114" s="117">
        <v>95.94</v>
      </c>
      <c r="E1114" s="101">
        <v>47.77</v>
      </c>
      <c r="F1114" s="117">
        <v>127.1</v>
      </c>
      <c r="G1114" s="101">
        <v>63.38</v>
      </c>
      <c r="H1114" s="117">
        <v>230.09</v>
      </c>
      <c r="I1114" s="101">
        <v>165.75</v>
      </c>
      <c r="J1114" s="117">
        <v>26.38</v>
      </c>
      <c r="K1114" s="101">
        <f>IFERROR(VLOOKUP($A1114,'SQL Results'!$A:$B,2,0),0)</f>
        <v>127.96</v>
      </c>
      <c r="L1114" s="117"/>
      <c r="M1114" s="101"/>
      <c r="N1114" s="117"/>
    </row>
    <row r="1115" spans="1:14" s="13" customFormat="1" x14ac:dyDescent="0.25">
      <c r="A1115" s="104" t="s">
        <v>3492</v>
      </c>
      <c r="B1115" s="105" t="s">
        <v>3493</v>
      </c>
      <c r="C1115" s="101">
        <f>IFERROR(VLOOKUP(A1115,'[1]Exportar Planilha'!$A$2:$B$882,2,FALSE),0)</f>
        <v>5309.88</v>
      </c>
      <c r="D1115" s="117">
        <v>10.23</v>
      </c>
      <c r="E1115" s="101">
        <v>543.62</v>
      </c>
      <c r="F1115" s="117">
        <v>0.53</v>
      </c>
      <c r="G1115" s="101">
        <v>6.58</v>
      </c>
      <c r="H1115" s="117">
        <v>1247.29</v>
      </c>
      <c r="I1115" s="101">
        <v>7.66</v>
      </c>
      <c r="J1115" s="117">
        <v>0</v>
      </c>
      <c r="K1115" s="101">
        <f>IFERROR(VLOOKUP($A1115,'SQL Results'!$A:$B,2,0),0)</f>
        <v>470.35</v>
      </c>
      <c r="L1115" s="117"/>
      <c r="M1115" s="101"/>
      <c r="N1115" s="117"/>
    </row>
    <row r="1116" spans="1:14" s="13" customFormat="1" x14ac:dyDescent="0.25">
      <c r="A1116" s="104" t="s">
        <v>3494</v>
      </c>
      <c r="B1116" s="105" t="s">
        <v>3495</v>
      </c>
      <c r="C1116" s="101">
        <f>IFERROR(VLOOKUP(A1116,'[1]Exportar Planilha'!$A$2:$B$882,2,FALSE),0)</f>
        <v>374.59</v>
      </c>
      <c r="D1116" s="117">
        <v>712.6</v>
      </c>
      <c r="E1116" s="101">
        <v>337</v>
      </c>
      <c r="F1116" s="117">
        <v>311.64</v>
      </c>
      <c r="G1116" s="101">
        <v>938.77</v>
      </c>
      <c r="H1116" s="117">
        <v>424</v>
      </c>
      <c r="I1116" s="101">
        <v>444.27</v>
      </c>
      <c r="J1116" s="117">
        <v>814.19</v>
      </c>
      <c r="K1116" s="101">
        <f>IFERROR(VLOOKUP($A1116,'SQL Results'!$A:$B,2,0),0)</f>
        <v>529.38</v>
      </c>
      <c r="L1116" s="117"/>
      <c r="M1116" s="101"/>
      <c r="N1116" s="117"/>
    </row>
    <row r="1117" spans="1:14" s="13" customFormat="1" x14ac:dyDescent="0.25">
      <c r="A1117" s="104" t="s">
        <v>3496</v>
      </c>
      <c r="B1117" s="105" t="s">
        <v>3497</v>
      </c>
      <c r="C1117" s="101">
        <f>IFERROR(VLOOKUP(A1117,'[1]Exportar Planilha'!$A$2:$B$882,2,FALSE),0)</f>
        <v>0</v>
      </c>
      <c r="D1117" s="117">
        <v>71.97</v>
      </c>
      <c r="E1117" s="101">
        <v>0</v>
      </c>
      <c r="F1117" s="117">
        <v>0</v>
      </c>
      <c r="G1117" s="101">
        <v>0</v>
      </c>
      <c r="H1117" s="117">
        <v>0</v>
      </c>
      <c r="I1117" s="101">
        <v>0</v>
      </c>
      <c r="J1117" s="117">
        <v>0</v>
      </c>
      <c r="K1117" s="101">
        <f>IFERROR(VLOOKUP($A1117,'SQL Results'!$A:$B,2,0),0)</f>
        <v>0</v>
      </c>
      <c r="L1117" s="117"/>
      <c r="M1117" s="101"/>
      <c r="N1117" s="117"/>
    </row>
    <row r="1118" spans="1:14" s="13" customFormat="1" x14ac:dyDescent="0.25">
      <c r="A1118" s="104" t="s">
        <v>3498</v>
      </c>
      <c r="B1118" s="105" t="s">
        <v>3499</v>
      </c>
      <c r="C1118" s="101">
        <f>IFERROR(VLOOKUP(A1118,'[1]Exportar Planilha'!$A$2:$B$882,2,FALSE),0)</f>
        <v>0</v>
      </c>
      <c r="D1118" s="117">
        <v>0</v>
      </c>
      <c r="E1118" s="101">
        <v>0</v>
      </c>
      <c r="F1118" s="117">
        <v>0</v>
      </c>
      <c r="G1118" s="101">
        <v>0</v>
      </c>
      <c r="H1118" s="117">
        <v>0</v>
      </c>
      <c r="I1118" s="101">
        <v>0</v>
      </c>
      <c r="J1118" s="117">
        <v>0</v>
      </c>
      <c r="K1118" s="101">
        <f>IFERROR(VLOOKUP($A1118,'SQL Results'!$A:$B,2,0),0)</f>
        <v>0</v>
      </c>
      <c r="L1118" s="117"/>
      <c r="M1118" s="101"/>
      <c r="N1118" s="117"/>
    </row>
    <row r="1119" spans="1:14" s="13" customFormat="1" x14ac:dyDescent="0.25">
      <c r="A1119" s="104" t="s">
        <v>3503</v>
      </c>
      <c r="B1119" s="105" t="s">
        <v>3504</v>
      </c>
      <c r="C1119" s="101">
        <f>IFERROR(VLOOKUP(A1119,'[1]Exportar Planilha'!$A$2:$B$882,2,FALSE),0)</f>
        <v>0</v>
      </c>
      <c r="D1119" s="117">
        <v>0</v>
      </c>
      <c r="E1119" s="101">
        <v>0</v>
      </c>
      <c r="F1119" s="117">
        <v>0</v>
      </c>
      <c r="G1119" s="101">
        <v>0</v>
      </c>
      <c r="H1119" s="117">
        <v>0</v>
      </c>
      <c r="I1119" s="101">
        <v>0</v>
      </c>
      <c r="J1119" s="117">
        <v>0</v>
      </c>
      <c r="K1119" s="101">
        <f>IFERROR(VLOOKUP($A1119,'SQL Results'!$A:$B,2,0),0)</f>
        <v>0</v>
      </c>
      <c r="L1119" s="117"/>
      <c r="M1119" s="101"/>
      <c r="N1119" s="117"/>
    </row>
    <row r="1120" spans="1:14" s="13" customFormat="1" x14ac:dyDescent="0.25">
      <c r="A1120" s="104" t="s">
        <v>3505</v>
      </c>
      <c r="B1120" s="105" t="s">
        <v>3506</v>
      </c>
      <c r="C1120" s="101">
        <f>IFERROR(VLOOKUP(A1120,'[1]Exportar Planilha'!$A$2:$B$882,2,FALSE),0)</f>
        <v>43095.91</v>
      </c>
      <c r="D1120" s="117">
        <v>63822.46</v>
      </c>
      <c r="E1120" s="101">
        <v>30241.77</v>
      </c>
      <c r="F1120" s="117">
        <v>60805.02</v>
      </c>
      <c r="G1120" s="101">
        <v>64237.68</v>
      </c>
      <c r="H1120" s="117">
        <v>32783.910000000003</v>
      </c>
      <c r="I1120" s="101">
        <v>63829.57</v>
      </c>
      <c r="J1120" s="117">
        <v>48574.68</v>
      </c>
      <c r="K1120" s="101">
        <f>IFERROR(VLOOKUP($A1120,'SQL Results'!$A:$B,2,0),0)</f>
        <v>104766.5</v>
      </c>
      <c r="L1120" s="117"/>
      <c r="M1120" s="101"/>
      <c r="N1120" s="117"/>
    </row>
    <row r="1121" spans="1:14" s="13" customFormat="1" x14ac:dyDescent="0.25">
      <c r="A1121" s="104" t="s">
        <v>3507</v>
      </c>
      <c r="B1121" s="105" t="s">
        <v>3508</v>
      </c>
      <c r="C1121" s="101">
        <f>IFERROR(VLOOKUP(A1121,'[1]Exportar Planilha'!$A$2:$B$882,2,FALSE),0)</f>
        <v>0</v>
      </c>
      <c r="D1121" s="117">
        <v>0</v>
      </c>
      <c r="E1121" s="101">
        <v>0</v>
      </c>
      <c r="F1121" s="117">
        <v>0</v>
      </c>
      <c r="G1121" s="101">
        <v>0</v>
      </c>
      <c r="H1121" s="117">
        <v>0</v>
      </c>
      <c r="I1121" s="101">
        <v>22.32</v>
      </c>
      <c r="J1121" s="117">
        <v>0</v>
      </c>
      <c r="K1121" s="101">
        <f>IFERROR(VLOOKUP($A1121,'SQL Results'!$A:$B,2,0),0)</f>
        <v>3.22</v>
      </c>
      <c r="L1121" s="117"/>
      <c r="M1121" s="101"/>
      <c r="N1121" s="117"/>
    </row>
    <row r="1122" spans="1:14" s="13" customFormat="1" ht="30" x14ac:dyDescent="0.25">
      <c r="A1122" s="104" t="s">
        <v>3509</v>
      </c>
      <c r="B1122" s="105" t="s">
        <v>3510</v>
      </c>
      <c r="C1122" s="101">
        <f>IFERROR(VLOOKUP(A1122,'[1]Exportar Planilha'!$A$2:$B$882,2,FALSE),0)</f>
        <v>22372.45</v>
      </c>
      <c r="D1122" s="117">
        <v>429619.36</v>
      </c>
      <c r="E1122" s="101">
        <v>362862.38</v>
      </c>
      <c r="F1122" s="117">
        <v>482493.38</v>
      </c>
      <c r="G1122" s="101">
        <v>437874.39</v>
      </c>
      <c r="H1122" s="117">
        <v>561339.57999999996</v>
      </c>
      <c r="I1122" s="101">
        <v>517101.4</v>
      </c>
      <c r="J1122" s="117">
        <v>495110.3</v>
      </c>
      <c r="K1122" s="101">
        <f>IFERROR(VLOOKUP($A1122,'SQL Results'!$A:$B,2,0),0)</f>
        <v>511570.38</v>
      </c>
      <c r="L1122" s="117"/>
      <c r="M1122" s="101"/>
      <c r="N1122" s="117"/>
    </row>
    <row r="1123" spans="1:14" s="13" customFormat="1" x14ac:dyDescent="0.25">
      <c r="A1123" s="104" t="s">
        <v>3511</v>
      </c>
      <c r="B1123" s="105" t="s">
        <v>3512</v>
      </c>
      <c r="C1123" s="101">
        <f>IFERROR(VLOOKUP(A1123,'[1]Exportar Planilha'!$A$2:$B$882,2,FALSE),0)</f>
        <v>327.45999999999998</v>
      </c>
      <c r="D1123" s="117">
        <v>237.15</v>
      </c>
      <c r="E1123" s="101">
        <v>918.76</v>
      </c>
      <c r="F1123" s="117">
        <v>1794.86</v>
      </c>
      <c r="G1123" s="101">
        <v>1151.3599999999999</v>
      </c>
      <c r="H1123" s="117">
        <v>1160.3499999999999</v>
      </c>
      <c r="I1123" s="101">
        <v>1685.32</v>
      </c>
      <c r="J1123" s="117">
        <v>1752.98</v>
      </c>
      <c r="K1123" s="101">
        <f>IFERROR(VLOOKUP($A1123,'SQL Results'!$A:$B,2,0),0)</f>
        <v>1385.33</v>
      </c>
      <c r="L1123" s="117"/>
      <c r="M1123" s="101"/>
      <c r="N1123" s="117"/>
    </row>
    <row r="1124" spans="1:14" s="13" customFormat="1" ht="30" x14ac:dyDescent="0.25">
      <c r="A1124" s="104" t="s">
        <v>3513</v>
      </c>
      <c r="B1124" s="105" t="s">
        <v>3514</v>
      </c>
      <c r="C1124" s="101">
        <f>IFERROR(VLOOKUP(A1124,'[1]Exportar Planilha'!$A$2:$B$882,2,FALSE),0)</f>
        <v>82288.639999999999</v>
      </c>
      <c r="D1124" s="117">
        <v>55425.34</v>
      </c>
      <c r="E1124" s="101">
        <v>75422.100000000006</v>
      </c>
      <c r="F1124" s="117">
        <v>76866.990000000005</v>
      </c>
      <c r="G1124" s="101">
        <v>150847.07</v>
      </c>
      <c r="H1124" s="117">
        <v>60139.9</v>
      </c>
      <c r="I1124" s="101">
        <v>42320.43</v>
      </c>
      <c r="J1124" s="117">
        <v>56331.5</v>
      </c>
      <c r="K1124" s="101">
        <f>IFERROR(VLOOKUP($A1124,'SQL Results'!$A:$B,2,0),0)</f>
        <v>90368.3</v>
      </c>
      <c r="L1124" s="117"/>
      <c r="M1124" s="101"/>
      <c r="N1124" s="117"/>
    </row>
    <row r="1125" spans="1:14" s="13" customFormat="1" x14ac:dyDescent="0.25">
      <c r="A1125" s="104" t="s">
        <v>3520</v>
      </c>
      <c r="B1125" s="105" t="s">
        <v>3518</v>
      </c>
      <c r="C1125" s="101">
        <f>IFERROR(VLOOKUP(A1125,'[1]Exportar Planilha'!$A$2:$B$882,2,FALSE),0)</f>
        <v>974.87</v>
      </c>
      <c r="D1125" s="117">
        <v>61.01</v>
      </c>
      <c r="E1125" s="101">
        <v>555.35</v>
      </c>
      <c r="F1125" s="117">
        <v>532.52</v>
      </c>
      <c r="G1125" s="101">
        <v>1243.1199999999999</v>
      </c>
      <c r="H1125" s="117">
        <v>315.45</v>
      </c>
      <c r="I1125" s="101">
        <v>742.38</v>
      </c>
      <c r="J1125" s="117">
        <v>1384.83</v>
      </c>
      <c r="K1125" s="101">
        <f>IFERROR(VLOOKUP($A1125,'SQL Results'!$A:$B,2,0),0)</f>
        <v>981.47</v>
      </c>
      <c r="L1125" s="117"/>
      <c r="M1125" s="101"/>
      <c r="N1125" s="117"/>
    </row>
    <row r="1126" spans="1:14" s="13" customFormat="1" x14ac:dyDescent="0.25">
      <c r="A1126" s="104" t="s">
        <v>3527</v>
      </c>
      <c r="B1126" s="105" t="s">
        <v>3526</v>
      </c>
      <c r="C1126" s="101">
        <f>IFERROR(VLOOKUP(A1126,'[1]Exportar Planilha'!$A$2:$B$882,2,FALSE),0)</f>
        <v>5459.32</v>
      </c>
      <c r="D1126" s="117">
        <v>8300.36</v>
      </c>
      <c r="E1126" s="101">
        <v>4402.67</v>
      </c>
      <c r="F1126" s="117">
        <v>10692.37</v>
      </c>
      <c r="G1126" s="101">
        <v>6220.56</v>
      </c>
      <c r="H1126" s="117">
        <v>6167.72</v>
      </c>
      <c r="I1126" s="101">
        <v>18690.87</v>
      </c>
      <c r="J1126" s="117">
        <v>13275.18</v>
      </c>
      <c r="K1126" s="101">
        <f>IFERROR(VLOOKUP($A1126,'SQL Results'!$A:$B,2,0),0)</f>
        <v>4723.6099999999997</v>
      </c>
      <c r="L1126" s="117"/>
      <c r="M1126" s="101"/>
      <c r="N1126" s="117"/>
    </row>
    <row r="1127" spans="1:14" s="13" customFormat="1" x14ac:dyDescent="0.25">
      <c r="A1127" s="104" t="s">
        <v>3530</v>
      </c>
      <c r="B1127" s="105" t="s">
        <v>3531</v>
      </c>
      <c r="C1127" s="101">
        <f>IFERROR(VLOOKUP(A1127,'[1]Exportar Planilha'!$A$2:$B$882,2,FALSE),0)</f>
        <v>4142.34</v>
      </c>
      <c r="D1127" s="117">
        <v>0</v>
      </c>
      <c r="E1127" s="101">
        <v>0</v>
      </c>
      <c r="F1127" s="117">
        <v>664.82</v>
      </c>
      <c r="G1127" s="101">
        <v>9306.86</v>
      </c>
      <c r="H1127" s="117">
        <v>782.56</v>
      </c>
      <c r="I1127" s="101">
        <v>0</v>
      </c>
      <c r="J1127" s="117">
        <v>970.24</v>
      </c>
      <c r="K1127" s="101">
        <f>IFERROR(VLOOKUP($A1127,'SQL Results'!$A:$B,2,0),0)</f>
        <v>1343.8</v>
      </c>
      <c r="L1127" s="117"/>
      <c r="M1127" s="101"/>
      <c r="N1127" s="117"/>
    </row>
    <row r="1128" spans="1:14" s="13" customFormat="1" x14ac:dyDescent="0.25">
      <c r="A1128" s="104" t="s">
        <v>3532</v>
      </c>
      <c r="B1128" s="105" t="s">
        <v>3533</v>
      </c>
      <c r="C1128" s="101">
        <f>IFERROR(VLOOKUP(A1128,'[1]Exportar Planilha'!$A$2:$B$882,2,FALSE),0)</f>
        <v>0</v>
      </c>
      <c r="D1128" s="117">
        <v>0</v>
      </c>
      <c r="E1128" s="101">
        <v>0</v>
      </c>
      <c r="F1128" s="117">
        <v>0</v>
      </c>
      <c r="G1128" s="101">
        <v>0</v>
      </c>
      <c r="H1128" s="117">
        <v>0</v>
      </c>
      <c r="I1128" s="101">
        <v>0</v>
      </c>
      <c r="J1128" s="117">
        <v>0</v>
      </c>
      <c r="K1128" s="101">
        <f>IFERROR(VLOOKUP($A1128,'SQL Results'!$A:$B,2,0),0)</f>
        <v>0</v>
      </c>
      <c r="L1128" s="117"/>
      <c r="M1128" s="101"/>
      <c r="N1128" s="117"/>
    </row>
    <row r="1129" spans="1:14" s="13" customFormat="1" ht="30" x14ac:dyDescent="0.25">
      <c r="A1129" s="104" t="s">
        <v>3534</v>
      </c>
      <c r="B1129" s="105" t="s">
        <v>3535</v>
      </c>
      <c r="C1129" s="101">
        <f>IFERROR(VLOOKUP(A1129,'[1]Exportar Planilha'!$A$2:$B$882,2,FALSE),0)</f>
        <v>53126.26</v>
      </c>
      <c r="D1129" s="117">
        <v>17033.509999999998</v>
      </c>
      <c r="E1129" s="101">
        <v>38190.18</v>
      </c>
      <c r="F1129" s="117">
        <v>76952.39</v>
      </c>
      <c r="G1129" s="101">
        <v>65518.29</v>
      </c>
      <c r="H1129" s="117">
        <v>54892.07</v>
      </c>
      <c r="I1129" s="101">
        <v>46575.4</v>
      </c>
      <c r="J1129" s="117">
        <v>59023.4</v>
      </c>
      <c r="K1129" s="101">
        <f>IFERROR(VLOOKUP($A1129,'SQL Results'!$A:$B,2,0),0)</f>
        <v>95928.16</v>
      </c>
      <c r="L1129" s="117"/>
      <c r="M1129" s="101"/>
      <c r="N1129" s="117"/>
    </row>
    <row r="1130" spans="1:14" s="13" customFormat="1" x14ac:dyDescent="0.25">
      <c r="A1130" s="104" t="s">
        <v>3540</v>
      </c>
      <c r="B1130" s="105" t="s">
        <v>3539</v>
      </c>
      <c r="C1130" s="101">
        <f>IFERROR(VLOOKUP(A1130,'[1]Exportar Planilha'!$A$2:$B$882,2,FALSE),0)</f>
        <v>583.47</v>
      </c>
      <c r="D1130" s="117">
        <v>1477.71</v>
      </c>
      <c r="E1130" s="101">
        <v>340.15</v>
      </c>
      <c r="F1130" s="117">
        <v>622.99</v>
      </c>
      <c r="G1130" s="101">
        <v>899.77</v>
      </c>
      <c r="H1130" s="117">
        <v>712.64</v>
      </c>
      <c r="I1130" s="101">
        <v>3866.97</v>
      </c>
      <c r="J1130" s="117">
        <v>1267.6099999999999</v>
      </c>
      <c r="K1130" s="101">
        <f>IFERROR(VLOOKUP($A1130,'SQL Results'!$A:$B,2,0),0)</f>
        <v>5993.33</v>
      </c>
      <c r="L1130" s="117"/>
      <c r="M1130" s="101"/>
      <c r="N1130" s="117"/>
    </row>
    <row r="1131" spans="1:14" s="13" customFormat="1" x14ac:dyDescent="0.25">
      <c r="A1131" s="104" t="s">
        <v>3543</v>
      </c>
      <c r="B1131" s="105" t="s">
        <v>3542</v>
      </c>
      <c r="C1131" s="101">
        <f>IFERROR(VLOOKUP(A1131,'[1]Exportar Planilha'!$A$2:$B$882,2,FALSE),0)</f>
        <v>0</v>
      </c>
      <c r="D1131" s="117">
        <v>0</v>
      </c>
      <c r="E1131" s="101">
        <v>0</v>
      </c>
      <c r="F1131" s="117">
        <v>0</v>
      </c>
      <c r="G1131" s="101">
        <v>0</v>
      </c>
      <c r="H1131" s="117">
        <v>0</v>
      </c>
      <c r="I1131" s="101">
        <v>0</v>
      </c>
      <c r="J1131" s="117">
        <v>0</v>
      </c>
      <c r="K1131" s="101">
        <f>IFERROR(VLOOKUP($A1131,'SQL Results'!$A:$B,2,0),0)</f>
        <v>0</v>
      </c>
      <c r="L1131" s="117"/>
      <c r="M1131" s="101"/>
      <c r="N1131" s="117"/>
    </row>
    <row r="1132" spans="1:14" s="13" customFormat="1" x14ac:dyDescent="0.25">
      <c r="A1132" s="104" t="s">
        <v>3546</v>
      </c>
      <c r="B1132" s="105" t="s">
        <v>3545</v>
      </c>
      <c r="C1132" s="101">
        <f>IFERROR(VLOOKUP(A1132,'[1]Exportar Planilha'!$A$2:$B$882,2,FALSE),0)</f>
        <v>9.8000000000000007</v>
      </c>
      <c r="D1132" s="117">
        <v>7.31</v>
      </c>
      <c r="E1132" s="101">
        <v>33.31</v>
      </c>
      <c r="F1132" s="117">
        <v>34.99</v>
      </c>
      <c r="G1132" s="101">
        <v>18.809999999999999</v>
      </c>
      <c r="H1132" s="117">
        <v>0</v>
      </c>
      <c r="I1132" s="101">
        <v>3.3</v>
      </c>
      <c r="J1132" s="117">
        <v>30.12</v>
      </c>
      <c r="K1132" s="101">
        <f>IFERROR(VLOOKUP($A1132,'SQL Results'!$A:$B,2,0),0)</f>
        <v>22.72</v>
      </c>
      <c r="L1132" s="117"/>
      <c r="M1132" s="101"/>
      <c r="N1132" s="117"/>
    </row>
    <row r="1133" spans="1:14" s="13" customFormat="1" x14ac:dyDescent="0.25">
      <c r="A1133" s="104" t="s">
        <v>3549</v>
      </c>
      <c r="B1133" s="106" t="s">
        <v>3550</v>
      </c>
      <c r="C1133" s="101">
        <f>IFERROR(VLOOKUP(A1133,'[1]Exportar Planilha'!$A$2:$B$882,2,FALSE),0)</f>
        <v>0</v>
      </c>
      <c r="D1133" s="117">
        <v>0</v>
      </c>
      <c r="E1133" s="101">
        <v>0</v>
      </c>
      <c r="F1133" s="117">
        <v>0</v>
      </c>
      <c r="G1133" s="101">
        <v>0</v>
      </c>
      <c r="H1133" s="117">
        <v>0</v>
      </c>
      <c r="I1133" s="101">
        <v>0</v>
      </c>
      <c r="J1133" s="117">
        <v>0</v>
      </c>
      <c r="K1133" s="101">
        <f>IFERROR(VLOOKUP($A1133,'SQL Results'!$A:$B,2,0),0)</f>
        <v>732.48</v>
      </c>
      <c r="L1133" s="117"/>
      <c r="M1133" s="101"/>
      <c r="N1133" s="117"/>
    </row>
    <row r="1134" spans="1:14" s="13" customFormat="1" ht="30" x14ac:dyDescent="0.25">
      <c r="A1134" s="104" t="s">
        <v>3551</v>
      </c>
      <c r="B1134" s="105" t="s">
        <v>3552</v>
      </c>
      <c r="C1134" s="101">
        <f>IFERROR(VLOOKUP(A1134,'[1]Exportar Planilha'!$A$2:$B$882,2,FALSE),0)</f>
        <v>56006.2</v>
      </c>
      <c r="D1134" s="117">
        <v>39449.519999999997</v>
      </c>
      <c r="E1134" s="101">
        <v>31404.73</v>
      </c>
      <c r="F1134" s="117">
        <v>24243.1</v>
      </c>
      <c r="G1134" s="101">
        <v>41879.279999999999</v>
      </c>
      <c r="H1134" s="117">
        <v>58853.68</v>
      </c>
      <c r="I1134" s="101">
        <v>23115.1</v>
      </c>
      <c r="J1134" s="117">
        <v>39680.839999999997</v>
      </c>
      <c r="K1134" s="101">
        <f>IFERROR(VLOOKUP($A1134,'SQL Results'!$A:$B,2,0),0)</f>
        <v>50416.34</v>
      </c>
      <c r="L1134" s="117"/>
      <c r="M1134" s="101"/>
      <c r="N1134" s="117"/>
    </row>
    <row r="1135" spans="1:14" s="13" customFormat="1" x14ac:dyDescent="0.25">
      <c r="A1135" s="104" t="s">
        <v>3553</v>
      </c>
      <c r="B1135" s="105" t="s">
        <v>3554</v>
      </c>
      <c r="C1135" s="101">
        <f>IFERROR(VLOOKUP(A1135,'[1]Exportar Planilha'!$A$2:$B$882,2,FALSE),0)</f>
        <v>3391.82</v>
      </c>
      <c r="D1135" s="117">
        <v>1122.76</v>
      </c>
      <c r="E1135" s="101">
        <v>2246.13</v>
      </c>
      <c r="F1135" s="117">
        <v>1714.04</v>
      </c>
      <c r="G1135" s="101">
        <v>4266.2700000000004</v>
      </c>
      <c r="H1135" s="117">
        <v>5406.51</v>
      </c>
      <c r="I1135" s="101">
        <v>4996.8599999999997</v>
      </c>
      <c r="J1135" s="117">
        <v>4731.17</v>
      </c>
      <c r="K1135" s="101">
        <f>IFERROR(VLOOKUP($A1135,'SQL Results'!$A:$B,2,0),0)</f>
        <v>1719.43</v>
      </c>
      <c r="L1135" s="117"/>
      <c r="M1135" s="101"/>
      <c r="N1135" s="117"/>
    </row>
    <row r="1136" spans="1:14" s="13" customFormat="1" x14ac:dyDescent="0.25">
      <c r="A1136" s="104" t="s">
        <v>3555</v>
      </c>
      <c r="B1136" s="105" t="s">
        <v>3556</v>
      </c>
      <c r="C1136" s="101">
        <f>IFERROR(VLOOKUP(A1136,'[1]Exportar Planilha'!$A$2:$B$882,2,FALSE),0)</f>
        <v>0</v>
      </c>
      <c r="D1136" s="117">
        <v>0</v>
      </c>
      <c r="E1136" s="101">
        <v>0</v>
      </c>
      <c r="F1136" s="117">
        <v>0</v>
      </c>
      <c r="G1136" s="101">
        <v>0</v>
      </c>
      <c r="H1136" s="117">
        <v>0</v>
      </c>
      <c r="I1136" s="101">
        <v>0</v>
      </c>
      <c r="J1136" s="117">
        <v>0</v>
      </c>
      <c r="K1136" s="101">
        <f>IFERROR(VLOOKUP($A1136,'SQL Results'!$A:$B,2,0),0)</f>
        <v>0</v>
      </c>
      <c r="L1136" s="117"/>
      <c r="M1136" s="101"/>
      <c r="N1136" s="117"/>
    </row>
    <row r="1137" spans="1:14" s="13" customFormat="1" x14ac:dyDescent="0.25">
      <c r="A1137" s="104" t="s">
        <v>3561</v>
      </c>
      <c r="B1137" s="105" t="s">
        <v>3560</v>
      </c>
      <c r="C1137" s="101">
        <f>IFERROR(VLOOKUP(A1137,'[1]Exportar Planilha'!$A$2:$B$882,2,FALSE),0)</f>
        <v>48.34</v>
      </c>
      <c r="D1137" s="117">
        <v>22</v>
      </c>
      <c r="E1137" s="101">
        <v>7.16</v>
      </c>
      <c r="F1137" s="117">
        <v>118</v>
      </c>
      <c r="G1137" s="101">
        <v>18.29</v>
      </c>
      <c r="H1137" s="117">
        <v>9.98</v>
      </c>
      <c r="I1137" s="101">
        <v>1.24</v>
      </c>
      <c r="J1137" s="117">
        <v>19.899999999999999</v>
      </c>
      <c r="K1137" s="101">
        <f>IFERROR(VLOOKUP($A1137,'SQL Results'!$A:$B,2,0),0)</f>
        <v>76.2</v>
      </c>
      <c r="L1137" s="117"/>
      <c r="M1137" s="101"/>
      <c r="N1137" s="117"/>
    </row>
    <row r="1138" spans="1:14" s="13" customFormat="1" ht="30" x14ac:dyDescent="0.25">
      <c r="A1138" s="104" t="s">
        <v>3564</v>
      </c>
      <c r="B1138" s="105" t="s">
        <v>3565</v>
      </c>
      <c r="C1138" s="101">
        <f>IFERROR(VLOOKUP(A1138,'[1]Exportar Planilha'!$A$2:$B$882,2,FALSE),0)</f>
        <v>56658.89</v>
      </c>
      <c r="D1138" s="117">
        <v>41377.269999999997</v>
      </c>
      <c r="E1138" s="101">
        <v>100211.5</v>
      </c>
      <c r="F1138" s="117">
        <v>32476.959999999999</v>
      </c>
      <c r="G1138" s="101">
        <v>120707.48</v>
      </c>
      <c r="H1138" s="117">
        <v>196048.08</v>
      </c>
      <c r="I1138" s="101">
        <v>133849.21</v>
      </c>
      <c r="J1138" s="117">
        <v>159509.85999999999</v>
      </c>
      <c r="K1138" s="101">
        <f>IFERROR(VLOOKUP($A1138,'SQL Results'!$A:$B,2,0),0)</f>
        <v>71573.62</v>
      </c>
      <c r="L1138" s="117"/>
      <c r="M1138" s="101"/>
      <c r="N1138" s="117"/>
    </row>
    <row r="1139" spans="1:14" s="13" customFormat="1" x14ac:dyDescent="0.25">
      <c r="A1139" s="104" t="s">
        <v>3566</v>
      </c>
      <c r="B1139" s="105" t="s">
        <v>3567</v>
      </c>
      <c r="C1139" s="101">
        <f>IFERROR(VLOOKUP(A1139,'[1]Exportar Planilha'!$A$2:$B$882,2,FALSE),0)</f>
        <v>24856.3</v>
      </c>
      <c r="D1139" s="117">
        <v>23341.03</v>
      </c>
      <c r="E1139" s="101">
        <v>127273.38</v>
      </c>
      <c r="F1139" s="117">
        <v>28444.57</v>
      </c>
      <c r="G1139" s="101">
        <v>9476.11</v>
      </c>
      <c r="H1139" s="117">
        <v>69081.259999999995</v>
      </c>
      <c r="I1139" s="101">
        <v>63603.17</v>
      </c>
      <c r="J1139" s="117">
        <v>9547.14</v>
      </c>
      <c r="K1139" s="101">
        <f>IFERROR(VLOOKUP($A1139,'SQL Results'!$A:$B,2,0),0)</f>
        <v>10335.98</v>
      </c>
      <c r="L1139" s="117"/>
      <c r="M1139" s="101"/>
      <c r="N1139" s="117"/>
    </row>
    <row r="1140" spans="1:14" s="13" customFormat="1" x14ac:dyDescent="0.25">
      <c r="A1140" s="104" t="s">
        <v>3570</v>
      </c>
      <c r="B1140" s="105" t="s">
        <v>3569</v>
      </c>
      <c r="C1140" s="101">
        <f>IFERROR(VLOOKUP(A1140,'[1]Exportar Planilha'!$A$2:$B$882,2,FALSE),0)</f>
        <v>68155.94</v>
      </c>
      <c r="D1140" s="117">
        <v>54436.24</v>
      </c>
      <c r="E1140" s="101">
        <v>83150.490000000005</v>
      </c>
      <c r="F1140" s="117">
        <v>68637.100000000006</v>
      </c>
      <c r="G1140" s="101">
        <v>81288.639999999999</v>
      </c>
      <c r="H1140" s="117">
        <v>90207.72</v>
      </c>
      <c r="I1140" s="101">
        <v>71477.679999999993</v>
      </c>
      <c r="J1140" s="117">
        <v>82951.960000000006</v>
      </c>
      <c r="K1140" s="101">
        <f>IFERROR(VLOOKUP($A1140,'SQL Results'!$A:$B,2,0),0)</f>
        <v>107936.6</v>
      </c>
      <c r="L1140" s="117"/>
      <c r="M1140" s="101"/>
      <c r="N1140" s="117"/>
    </row>
    <row r="1141" spans="1:14" s="13" customFormat="1" ht="30" x14ac:dyDescent="0.25">
      <c r="A1141" s="104" t="s">
        <v>3573</v>
      </c>
      <c r="B1141" s="105" t="s">
        <v>3574</v>
      </c>
      <c r="C1141" s="101">
        <f>IFERROR(VLOOKUP(A1141,'[1]Exportar Planilha'!$A$2:$B$882,2,FALSE),0)</f>
        <v>85.69</v>
      </c>
      <c r="D1141" s="117">
        <v>4538.37</v>
      </c>
      <c r="E1141" s="101">
        <v>0</v>
      </c>
      <c r="F1141" s="117">
        <v>2374.35</v>
      </c>
      <c r="G1141" s="101">
        <v>54.1</v>
      </c>
      <c r="H1141" s="117">
        <v>11563.63</v>
      </c>
      <c r="I1141" s="101">
        <v>19483.830000000002</v>
      </c>
      <c r="J1141" s="117">
        <v>89.71</v>
      </c>
      <c r="K1141" s="101">
        <f>IFERROR(VLOOKUP($A1141,'SQL Results'!$A:$B,2,0),0)</f>
        <v>8336.16</v>
      </c>
      <c r="L1141" s="117"/>
      <c r="M1141" s="101"/>
      <c r="N1141" s="117"/>
    </row>
    <row r="1142" spans="1:14" s="13" customFormat="1" x14ac:dyDescent="0.25">
      <c r="A1142" s="104" t="s">
        <v>3575</v>
      </c>
      <c r="B1142" s="105" t="s">
        <v>3576</v>
      </c>
      <c r="C1142" s="101">
        <f>IFERROR(VLOOKUP(A1142,'[1]Exportar Planilha'!$A$2:$B$882,2,FALSE),0)</f>
        <v>59723.75</v>
      </c>
      <c r="D1142" s="117">
        <v>19438.88</v>
      </c>
      <c r="E1142" s="101">
        <v>13649.47</v>
      </c>
      <c r="F1142" s="117">
        <v>52226.25</v>
      </c>
      <c r="G1142" s="101">
        <v>63712.52</v>
      </c>
      <c r="H1142" s="117">
        <v>55927.17</v>
      </c>
      <c r="I1142" s="101">
        <v>58480.4</v>
      </c>
      <c r="J1142" s="117">
        <v>74636.509999999995</v>
      </c>
      <c r="K1142" s="101">
        <f>IFERROR(VLOOKUP($A1142,'SQL Results'!$A:$B,2,0),0)</f>
        <v>63469.43</v>
      </c>
      <c r="L1142" s="117"/>
      <c r="M1142" s="101"/>
      <c r="N1142" s="117"/>
    </row>
    <row r="1143" spans="1:14" s="13" customFormat="1" ht="30" x14ac:dyDescent="0.25">
      <c r="A1143" s="104" t="s">
        <v>3577</v>
      </c>
      <c r="B1143" s="105" t="s">
        <v>3578</v>
      </c>
      <c r="C1143" s="101">
        <f>IFERROR(VLOOKUP(A1143,'[1]Exportar Planilha'!$A$2:$B$882,2,FALSE),0)</f>
        <v>4488.34</v>
      </c>
      <c r="D1143" s="117">
        <v>0</v>
      </c>
      <c r="E1143" s="101">
        <v>67426.149999999994</v>
      </c>
      <c r="F1143" s="117">
        <v>648.03</v>
      </c>
      <c r="G1143" s="101">
        <v>183.53</v>
      </c>
      <c r="H1143" s="117">
        <v>984.14</v>
      </c>
      <c r="I1143" s="101">
        <v>904.17</v>
      </c>
      <c r="J1143" s="117">
        <v>1728.63</v>
      </c>
      <c r="K1143" s="101">
        <f>IFERROR(VLOOKUP($A1143,'SQL Results'!$A:$B,2,0),0)</f>
        <v>287.10000000000002</v>
      </c>
      <c r="L1143" s="117"/>
      <c r="M1143" s="101"/>
      <c r="N1143" s="117"/>
    </row>
    <row r="1144" spans="1:14" s="13" customFormat="1" ht="30" x14ac:dyDescent="0.25">
      <c r="A1144" s="104" t="s">
        <v>3579</v>
      </c>
      <c r="B1144" s="105" t="s">
        <v>3580</v>
      </c>
      <c r="C1144" s="101">
        <f>IFERROR(VLOOKUP(A1144,'[1]Exportar Planilha'!$A$2:$B$882,2,FALSE),0)</f>
        <v>475690.19</v>
      </c>
      <c r="D1144" s="117">
        <v>124515.2</v>
      </c>
      <c r="E1144" s="101">
        <v>975581.06</v>
      </c>
      <c r="F1144" s="117">
        <v>157287.79999999999</v>
      </c>
      <c r="G1144" s="101">
        <v>498144</v>
      </c>
      <c r="H1144" s="117">
        <v>272372.47999999998</v>
      </c>
      <c r="I1144" s="101">
        <v>125005.71</v>
      </c>
      <c r="J1144" s="117">
        <v>165041.44</v>
      </c>
      <c r="K1144" s="101">
        <f>IFERROR(VLOOKUP($A1144,'SQL Results'!$A:$B,2,0),0)</f>
        <v>357159.15</v>
      </c>
      <c r="L1144" s="117"/>
      <c r="M1144" s="101"/>
      <c r="N1144" s="117"/>
    </row>
    <row r="1145" spans="1:14" s="13" customFormat="1" x14ac:dyDescent="0.25">
      <c r="A1145" s="104" t="s">
        <v>3584</v>
      </c>
      <c r="B1145" s="106" t="s">
        <v>3582</v>
      </c>
      <c r="C1145" s="101">
        <f>IFERROR(VLOOKUP(A1145,'[1]Exportar Planilha'!$A$2:$B$882,2,FALSE),0)</f>
        <v>25505.040000000001</v>
      </c>
      <c r="D1145" s="117">
        <v>13338.49</v>
      </c>
      <c r="E1145" s="101">
        <v>4976.6000000000004</v>
      </c>
      <c r="F1145" s="117">
        <v>5124.2</v>
      </c>
      <c r="G1145" s="101">
        <v>7136.93</v>
      </c>
      <c r="H1145" s="117">
        <v>6838.04</v>
      </c>
      <c r="I1145" s="101">
        <v>7126.07</v>
      </c>
      <c r="J1145" s="117">
        <v>5533.39</v>
      </c>
      <c r="K1145" s="101">
        <f>IFERROR(VLOOKUP($A1145,'SQL Results'!$A:$B,2,0),0)</f>
        <v>32709.62</v>
      </c>
      <c r="L1145" s="117"/>
      <c r="M1145" s="101"/>
      <c r="N1145" s="117"/>
    </row>
    <row r="1146" spans="1:14" s="13" customFormat="1" x14ac:dyDescent="0.25">
      <c r="A1146" s="104" t="s">
        <v>3589</v>
      </c>
      <c r="B1146" s="105" t="s">
        <v>3587</v>
      </c>
      <c r="C1146" s="101">
        <f>IFERROR(VLOOKUP(A1146,'[1]Exportar Planilha'!$A$2:$B$882,2,FALSE),0)</f>
        <v>1595.19</v>
      </c>
      <c r="D1146" s="117">
        <v>2319.5700000000002</v>
      </c>
      <c r="E1146" s="101">
        <v>1184.51</v>
      </c>
      <c r="F1146" s="117">
        <v>2799.49</v>
      </c>
      <c r="G1146" s="101">
        <v>4799.1000000000004</v>
      </c>
      <c r="H1146" s="117">
        <v>11096.89</v>
      </c>
      <c r="I1146" s="101">
        <v>3585.2</v>
      </c>
      <c r="J1146" s="117">
        <v>16541.990000000002</v>
      </c>
      <c r="K1146" s="101">
        <f>IFERROR(VLOOKUP($A1146,'SQL Results'!$A:$B,2,0),0)</f>
        <v>2593.89</v>
      </c>
      <c r="L1146" s="117"/>
      <c r="M1146" s="101"/>
      <c r="N1146" s="117"/>
    </row>
    <row r="1147" spans="1:14" s="13" customFormat="1" x14ac:dyDescent="0.25">
      <c r="A1147" s="104" t="s">
        <v>3593</v>
      </c>
      <c r="B1147" s="105" t="s">
        <v>3591</v>
      </c>
      <c r="C1147" s="101">
        <f>IFERROR(VLOOKUP(A1147,'[1]Exportar Planilha'!$A$2:$B$882,2,FALSE),0)</f>
        <v>2005.37</v>
      </c>
      <c r="D1147" s="117">
        <v>1825.84</v>
      </c>
      <c r="E1147" s="101">
        <v>3976.1</v>
      </c>
      <c r="F1147" s="117">
        <v>1112.18</v>
      </c>
      <c r="G1147" s="101">
        <v>1080.68</v>
      </c>
      <c r="H1147" s="117">
        <v>1323.39</v>
      </c>
      <c r="I1147" s="101">
        <v>1443.4</v>
      </c>
      <c r="J1147" s="117">
        <v>1027.31</v>
      </c>
      <c r="K1147" s="101">
        <f>IFERROR(VLOOKUP($A1147,'SQL Results'!$A:$B,2,0),0)</f>
        <v>638.34</v>
      </c>
      <c r="L1147" s="117"/>
      <c r="M1147" s="101"/>
      <c r="N1147" s="117"/>
    </row>
    <row r="1148" spans="1:14" s="13" customFormat="1" x14ac:dyDescent="0.25">
      <c r="A1148" s="104" t="s">
        <v>3597</v>
      </c>
      <c r="B1148" s="105" t="s">
        <v>3595</v>
      </c>
      <c r="C1148" s="101">
        <f>IFERROR(VLOOKUP(A1148,'[1]Exportar Planilha'!$A$2:$B$882,2,FALSE),0)</f>
        <v>997.92</v>
      </c>
      <c r="D1148" s="117">
        <v>266.01</v>
      </c>
      <c r="E1148" s="101">
        <v>1665.47</v>
      </c>
      <c r="F1148" s="117">
        <v>170.57</v>
      </c>
      <c r="G1148" s="101">
        <v>2332.89</v>
      </c>
      <c r="H1148" s="117">
        <v>167.56</v>
      </c>
      <c r="I1148" s="101">
        <v>46.13</v>
      </c>
      <c r="J1148" s="117">
        <v>335.48</v>
      </c>
      <c r="K1148" s="101">
        <f>IFERROR(VLOOKUP($A1148,'SQL Results'!$A:$B,2,0),0)</f>
        <v>214.25</v>
      </c>
      <c r="L1148" s="117"/>
      <c r="M1148" s="101"/>
      <c r="N1148" s="117"/>
    </row>
    <row r="1149" spans="1:14" s="13" customFormat="1" x14ac:dyDescent="0.25">
      <c r="A1149" s="104" t="s">
        <v>3604</v>
      </c>
      <c r="B1149" s="106" t="s">
        <v>3603</v>
      </c>
      <c r="C1149" s="101">
        <f>IFERROR(VLOOKUP(A1149,'[1]Exportar Planilha'!$A$2:$B$882,2,FALSE),0)</f>
        <v>546.63</v>
      </c>
      <c r="D1149" s="117">
        <v>304.25</v>
      </c>
      <c r="E1149" s="101">
        <v>1125.5999999999999</v>
      </c>
      <c r="F1149" s="117">
        <v>1689.09</v>
      </c>
      <c r="G1149" s="101">
        <v>1278.9000000000001</v>
      </c>
      <c r="H1149" s="117">
        <v>829.29</v>
      </c>
      <c r="I1149" s="101">
        <v>1016.24</v>
      </c>
      <c r="J1149" s="117">
        <v>693.27</v>
      </c>
      <c r="K1149" s="101">
        <f>IFERROR(VLOOKUP($A1149,'SQL Results'!$A:$B,2,0),0)</f>
        <v>1587.54</v>
      </c>
      <c r="L1149" s="117"/>
      <c r="M1149" s="101"/>
      <c r="N1149" s="117"/>
    </row>
    <row r="1150" spans="1:14" s="13" customFormat="1" x14ac:dyDescent="0.25">
      <c r="A1150" s="104" t="s">
        <v>3607</v>
      </c>
      <c r="B1150" s="105" t="s">
        <v>3606</v>
      </c>
      <c r="C1150" s="101">
        <f>IFERROR(VLOOKUP(A1150,'[1]Exportar Planilha'!$A$2:$B$882,2,FALSE),0)</f>
        <v>161.44999999999999</v>
      </c>
      <c r="D1150" s="117">
        <v>5.0999999999999996</v>
      </c>
      <c r="E1150" s="101">
        <v>1425.4</v>
      </c>
      <c r="F1150" s="117">
        <v>46.99</v>
      </c>
      <c r="G1150" s="101">
        <v>6.48</v>
      </c>
      <c r="H1150" s="117">
        <v>20</v>
      </c>
      <c r="I1150" s="101">
        <v>0</v>
      </c>
      <c r="J1150" s="117">
        <v>32.4</v>
      </c>
      <c r="K1150" s="101">
        <f>IFERROR(VLOOKUP($A1150,'SQL Results'!$A:$B,2,0),0)</f>
        <v>50.38</v>
      </c>
      <c r="L1150" s="117"/>
      <c r="M1150" s="101"/>
      <c r="N1150" s="117"/>
    </row>
    <row r="1151" spans="1:14" s="13" customFormat="1" x14ac:dyDescent="0.25">
      <c r="A1151" s="104" t="s">
        <v>3611</v>
      </c>
      <c r="B1151" s="105" t="s">
        <v>3609</v>
      </c>
      <c r="C1151" s="101">
        <f>IFERROR(VLOOKUP(A1151,'[1]Exportar Planilha'!$A$2:$B$882,2,FALSE),0)</f>
        <v>0</v>
      </c>
      <c r="D1151" s="117">
        <v>0</v>
      </c>
      <c r="E1151" s="101">
        <v>0</v>
      </c>
      <c r="F1151" s="117">
        <v>0</v>
      </c>
      <c r="G1151" s="101">
        <v>0</v>
      </c>
      <c r="H1151" s="117">
        <v>0</v>
      </c>
      <c r="I1151" s="101">
        <v>0</v>
      </c>
      <c r="J1151" s="117">
        <v>0</v>
      </c>
      <c r="K1151" s="101">
        <f>IFERROR(VLOOKUP($A1151,'SQL Results'!$A:$B,2,0),0)</f>
        <v>0</v>
      </c>
      <c r="L1151" s="117"/>
      <c r="M1151" s="101"/>
      <c r="N1151" s="117"/>
    </row>
    <row r="1152" spans="1:14" s="13" customFormat="1" x14ac:dyDescent="0.25">
      <c r="A1152" s="104" t="s">
        <v>3618</v>
      </c>
      <c r="B1152" s="105" t="s">
        <v>3617</v>
      </c>
      <c r="C1152" s="101">
        <f>IFERROR(VLOOKUP(A1152,'[1]Exportar Planilha'!$A$2:$B$882,2,FALSE),0)</f>
        <v>0</v>
      </c>
      <c r="D1152" s="117">
        <v>0</v>
      </c>
      <c r="E1152" s="101">
        <v>0</v>
      </c>
      <c r="F1152" s="117">
        <v>0</v>
      </c>
      <c r="G1152" s="101">
        <v>0</v>
      </c>
      <c r="H1152" s="117">
        <v>0</v>
      </c>
      <c r="I1152" s="101">
        <v>0</v>
      </c>
      <c r="J1152" s="117">
        <v>0</v>
      </c>
      <c r="K1152" s="101">
        <f>IFERROR(VLOOKUP($A1152,'SQL Results'!$A:$B,2,0),0)</f>
        <v>6.64</v>
      </c>
      <c r="L1152" s="117"/>
      <c r="M1152" s="101"/>
      <c r="N1152" s="117"/>
    </row>
    <row r="1153" spans="1:14" s="13" customFormat="1" x14ac:dyDescent="0.25">
      <c r="A1153" s="104" t="s">
        <v>3619</v>
      </c>
      <c r="B1153" s="105" t="s">
        <v>3620</v>
      </c>
      <c r="C1153" s="101">
        <f>IFERROR(VLOOKUP(A1153,'[1]Exportar Planilha'!$A$2:$B$882,2,FALSE),0)</f>
        <v>0</v>
      </c>
      <c r="D1153" s="117">
        <v>0</v>
      </c>
      <c r="E1153" s="101">
        <v>0</v>
      </c>
      <c r="F1153" s="117">
        <v>0</v>
      </c>
      <c r="G1153" s="101">
        <v>0</v>
      </c>
      <c r="H1153" s="117">
        <v>0</v>
      </c>
      <c r="I1153" s="101">
        <v>0</v>
      </c>
      <c r="J1153" s="117">
        <v>0</v>
      </c>
      <c r="K1153" s="101">
        <f>IFERROR(VLOOKUP($A1153,'SQL Results'!$A:$B,2,0),0)</f>
        <v>0</v>
      </c>
      <c r="L1153" s="117"/>
      <c r="M1153" s="101"/>
      <c r="N1153" s="117"/>
    </row>
    <row r="1154" spans="1:14" s="13" customFormat="1" x14ac:dyDescent="0.25">
      <c r="A1154" s="104" t="s">
        <v>3623</v>
      </c>
      <c r="B1154" s="105" t="s">
        <v>3622</v>
      </c>
      <c r="C1154" s="101">
        <f>IFERROR(VLOOKUP(A1154,'[1]Exportar Planilha'!$A$2:$B$882,2,FALSE),0)</f>
        <v>271259.84000000003</v>
      </c>
      <c r="D1154" s="117">
        <v>236710.41</v>
      </c>
      <c r="E1154" s="101">
        <v>226279.8</v>
      </c>
      <c r="F1154" s="117">
        <v>230506.05</v>
      </c>
      <c r="G1154" s="101">
        <v>244641.45</v>
      </c>
      <c r="H1154" s="117">
        <v>245597.89</v>
      </c>
      <c r="I1154" s="101">
        <v>233993.55</v>
      </c>
      <c r="J1154" s="117">
        <v>264254.55</v>
      </c>
      <c r="K1154" s="101">
        <f>IFERROR(VLOOKUP($A1154,'SQL Results'!$A:$B,2,0),0)</f>
        <v>371876.27</v>
      </c>
      <c r="L1154" s="117"/>
      <c r="M1154" s="101"/>
      <c r="N1154" s="117"/>
    </row>
    <row r="1155" spans="1:14" s="13" customFormat="1" x14ac:dyDescent="0.25">
      <c r="A1155" s="104" t="s">
        <v>3627</v>
      </c>
      <c r="B1155" s="106" t="s">
        <v>3625</v>
      </c>
      <c r="C1155" s="101">
        <f>IFERROR(VLOOKUP(A1155,'[1]Exportar Planilha'!$A$2:$B$882,2,FALSE),0)</f>
        <v>0</v>
      </c>
      <c r="D1155" s="117">
        <v>0</v>
      </c>
      <c r="E1155" s="101">
        <v>0</v>
      </c>
      <c r="F1155" s="117">
        <v>0</v>
      </c>
      <c r="G1155" s="101">
        <v>0</v>
      </c>
      <c r="H1155" s="117">
        <v>0</v>
      </c>
      <c r="I1155" s="101">
        <v>0</v>
      </c>
      <c r="J1155" s="117">
        <v>0</v>
      </c>
      <c r="K1155" s="101">
        <f>IFERROR(VLOOKUP($A1155,'SQL Results'!$A:$B,2,0),0)</f>
        <v>0</v>
      </c>
      <c r="L1155" s="117"/>
      <c r="M1155" s="101"/>
      <c r="N1155" s="117"/>
    </row>
    <row r="1156" spans="1:14" s="13" customFormat="1" x14ac:dyDescent="0.25">
      <c r="A1156" s="104" t="s">
        <v>3631</v>
      </c>
      <c r="B1156" s="106" t="s">
        <v>3629</v>
      </c>
      <c r="C1156" s="101">
        <f>IFERROR(VLOOKUP(A1156,'[1]Exportar Planilha'!$A$2:$B$882,2,FALSE),0)</f>
        <v>0</v>
      </c>
      <c r="D1156" s="117">
        <v>0</v>
      </c>
      <c r="E1156" s="101">
        <v>0</v>
      </c>
      <c r="F1156" s="117">
        <v>0</v>
      </c>
      <c r="G1156" s="101">
        <v>0</v>
      </c>
      <c r="H1156" s="117">
        <v>0</v>
      </c>
      <c r="I1156" s="101">
        <v>0</v>
      </c>
      <c r="J1156" s="117">
        <v>0</v>
      </c>
      <c r="K1156" s="101">
        <f>IFERROR(VLOOKUP($A1156,'SQL Results'!$A:$B,2,0),0)</f>
        <v>0</v>
      </c>
      <c r="L1156" s="117"/>
      <c r="M1156" s="101"/>
      <c r="N1156" s="117"/>
    </row>
    <row r="1157" spans="1:14" s="13" customFormat="1" x14ac:dyDescent="0.25">
      <c r="A1157" s="104" t="s">
        <v>3638</v>
      </c>
      <c r="B1157" s="105" t="s">
        <v>3637</v>
      </c>
      <c r="C1157" s="101">
        <f>IFERROR(VLOOKUP(A1157,'[1]Exportar Planilha'!$A$2:$B$882,2,FALSE),0)</f>
        <v>76.11</v>
      </c>
      <c r="D1157" s="117">
        <v>57.48</v>
      </c>
      <c r="E1157" s="101">
        <v>77.86</v>
      </c>
      <c r="F1157" s="117">
        <v>0</v>
      </c>
      <c r="G1157" s="101">
        <v>57.68</v>
      </c>
      <c r="H1157" s="117">
        <v>256.2</v>
      </c>
      <c r="I1157" s="101">
        <v>147.88</v>
      </c>
      <c r="J1157" s="117">
        <v>293.74</v>
      </c>
      <c r="K1157" s="101">
        <f>IFERROR(VLOOKUP($A1157,'SQL Results'!$A:$B,2,0),0)</f>
        <v>499.92</v>
      </c>
      <c r="L1157" s="117"/>
      <c r="M1157" s="101"/>
      <c r="N1157" s="117"/>
    </row>
    <row r="1158" spans="1:14" s="13" customFormat="1" x14ac:dyDescent="0.25">
      <c r="A1158" s="104" t="s">
        <v>3641</v>
      </c>
      <c r="B1158" s="105" t="s">
        <v>3640</v>
      </c>
      <c r="C1158" s="101">
        <f>IFERROR(VLOOKUP(A1158,'[1]Exportar Planilha'!$A$2:$B$882,2,FALSE),0)</f>
        <v>0</v>
      </c>
      <c r="D1158" s="117">
        <v>0</v>
      </c>
      <c r="E1158" s="101">
        <v>0</v>
      </c>
      <c r="F1158" s="117">
        <v>0</v>
      </c>
      <c r="G1158" s="101">
        <v>0</v>
      </c>
      <c r="H1158" s="117">
        <v>0</v>
      </c>
      <c r="I1158" s="101">
        <v>0</v>
      </c>
      <c r="J1158" s="117">
        <v>0</v>
      </c>
      <c r="K1158" s="101">
        <f>IFERROR(VLOOKUP($A1158,'SQL Results'!$A:$B,2,0),0)</f>
        <v>0</v>
      </c>
      <c r="L1158" s="117"/>
      <c r="M1158" s="101"/>
      <c r="N1158" s="117"/>
    </row>
    <row r="1159" spans="1:14" s="13" customFormat="1" x14ac:dyDescent="0.25">
      <c r="A1159" s="104" t="s">
        <v>3646</v>
      </c>
      <c r="B1159" s="105" t="s">
        <v>3645</v>
      </c>
      <c r="C1159" s="101">
        <f>IFERROR(VLOOKUP(A1159,'[1]Exportar Planilha'!$A$2:$B$882,2,FALSE),0)</f>
        <v>6625.3</v>
      </c>
      <c r="D1159" s="117">
        <v>2102.39</v>
      </c>
      <c r="E1159" s="101">
        <v>2145.11</v>
      </c>
      <c r="F1159" s="117">
        <v>2624.66</v>
      </c>
      <c r="G1159" s="101">
        <v>1465.83</v>
      </c>
      <c r="H1159" s="117">
        <v>2307.4299999999998</v>
      </c>
      <c r="I1159" s="101">
        <v>9493.7000000000007</v>
      </c>
      <c r="J1159" s="117">
        <v>3077.43</v>
      </c>
      <c r="K1159" s="101">
        <f>IFERROR(VLOOKUP($A1159,'SQL Results'!$A:$B,2,0),0)</f>
        <v>3386.88</v>
      </c>
      <c r="L1159" s="117"/>
      <c r="M1159" s="101"/>
      <c r="N1159" s="117"/>
    </row>
    <row r="1160" spans="1:14" s="13" customFormat="1" x14ac:dyDescent="0.25">
      <c r="A1160" s="104" t="s">
        <v>3649</v>
      </c>
      <c r="B1160" s="105" t="s">
        <v>3648</v>
      </c>
      <c r="C1160" s="101">
        <f>IFERROR(VLOOKUP(A1160,'[1]Exportar Planilha'!$A$2:$B$882,2,FALSE),0)</f>
        <v>123.94</v>
      </c>
      <c r="D1160" s="117">
        <v>76.97</v>
      </c>
      <c r="E1160" s="101">
        <v>39.340000000000003</v>
      </c>
      <c r="F1160" s="117">
        <v>112.49</v>
      </c>
      <c r="G1160" s="101">
        <v>486.19</v>
      </c>
      <c r="H1160" s="117">
        <v>0</v>
      </c>
      <c r="I1160" s="101">
        <v>162.38999999999999</v>
      </c>
      <c r="J1160" s="117">
        <v>1572.06</v>
      </c>
      <c r="K1160" s="101">
        <f>IFERROR(VLOOKUP($A1160,'SQL Results'!$A:$B,2,0),0)</f>
        <v>198.08</v>
      </c>
      <c r="L1160" s="117"/>
      <c r="M1160" s="101"/>
      <c r="N1160" s="117"/>
    </row>
    <row r="1161" spans="1:14" s="13" customFormat="1" x14ac:dyDescent="0.25">
      <c r="A1161" s="104" t="s">
        <v>3652</v>
      </c>
      <c r="B1161" s="105" t="s">
        <v>3651</v>
      </c>
      <c r="C1161" s="101">
        <f>IFERROR(VLOOKUP(A1161,'[1]Exportar Planilha'!$A$2:$B$882,2,FALSE),0)</f>
        <v>10848.96</v>
      </c>
      <c r="D1161" s="117">
        <v>24888.07</v>
      </c>
      <c r="E1161" s="101">
        <v>21969.79</v>
      </c>
      <c r="F1161" s="117">
        <v>22525.99</v>
      </c>
      <c r="G1161" s="101">
        <v>17613.59</v>
      </c>
      <c r="H1161" s="117">
        <v>30255.61</v>
      </c>
      <c r="I1161" s="101">
        <v>12870.33</v>
      </c>
      <c r="J1161" s="117">
        <v>20820.86</v>
      </c>
      <c r="K1161" s="101">
        <f>IFERROR(VLOOKUP($A1161,'SQL Results'!$A:$B,2,0),0)</f>
        <v>27767.85</v>
      </c>
      <c r="L1161" s="117"/>
      <c r="M1161" s="101"/>
      <c r="N1161" s="117"/>
    </row>
    <row r="1162" spans="1:14" s="13" customFormat="1" x14ac:dyDescent="0.25">
      <c r="A1162" s="104" t="s">
        <v>3656</v>
      </c>
      <c r="B1162" s="105" t="s">
        <v>3654</v>
      </c>
      <c r="C1162" s="101">
        <f>IFERROR(VLOOKUP(A1162,'[1]Exportar Planilha'!$A$2:$B$882,2,FALSE),0)</f>
        <v>421.66</v>
      </c>
      <c r="D1162" s="117">
        <v>2405.69</v>
      </c>
      <c r="E1162" s="101">
        <v>1053.6199999999999</v>
      </c>
      <c r="F1162" s="117">
        <v>828.98</v>
      </c>
      <c r="G1162" s="101">
        <v>729.64</v>
      </c>
      <c r="H1162" s="117">
        <v>482.35</v>
      </c>
      <c r="I1162" s="101">
        <v>777.03</v>
      </c>
      <c r="J1162" s="117">
        <v>771.74</v>
      </c>
      <c r="K1162" s="101">
        <f>IFERROR(VLOOKUP($A1162,'SQL Results'!$A:$B,2,0),0)</f>
        <v>1348.43</v>
      </c>
      <c r="L1162" s="117"/>
      <c r="M1162" s="101"/>
      <c r="N1162" s="117"/>
    </row>
    <row r="1163" spans="1:14" s="13" customFormat="1" x14ac:dyDescent="0.25">
      <c r="A1163" s="104" t="s">
        <v>3663</v>
      </c>
      <c r="B1163" s="105" t="s">
        <v>3662</v>
      </c>
      <c r="C1163" s="101">
        <f>IFERROR(VLOOKUP(A1163,'[1]Exportar Planilha'!$A$2:$B$882,2,FALSE),0)</f>
        <v>48467.89</v>
      </c>
      <c r="D1163" s="117">
        <v>27911.08</v>
      </c>
      <c r="E1163" s="101">
        <v>27208.91</v>
      </c>
      <c r="F1163" s="117">
        <v>27694.23</v>
      </c>
      <c r="G1163" s="101">
        <v>33894.53</v>
      </c>
      <c r="H1163" s="117">
        <v>13390.84</v>
      </c>
      <c r="I1163" s="101">
        <v>39839.94</v>
      </c>
      <c r="J1163" s="117">
        <v>22472.91</v>
      </c>
      <c r="K1163" s="101">
        <f>IFERROR(VLOOKUP($A1163,'SQL Results'!$A:$B,2,0),0)</f>
        <v>33461.519999999997</v>
      </c>
      <c r="L1163" s="117"/>
      <c r="M1163" s="101"/>
      <c r="N1163" s="117"/>
    </row>
    <row r="1164" spans="1:14" s="13" customFormat="1" x14ac:dyDescent="0.25">
      <c r="A1164" s="104" t="s">
        <v>3666</v>
      </c>
      <c r="B1164" s="105" t="s">
        <v>3667</v>
      </c>
      <c r="C1164" s="101">
        <f>IFERROR(VLOOKUP(A1164,'[1]Exportar Planilha'!$A$2:$B$882,2,FALSE),0)</f>
        <v>0</v>
      </c>
      <c r="D1164" s="117">
        <v>0</v>
      </c>
      <c r="E1164" s="101">
        <v>0</v>
      </c>
      <c r="F1164" s="117">
        <v>0</v>
      </c>
      <c r="G1164" s="101">
        <v>0</v>
      </c>
      <c r="H1164" s="117">
        <v>0</v>
      </c>
      <c r="I1164" s="101">
        <v>0</v>
      </c>
      <c r="J1164" s="117">
        <v>0</v>
      </c>
      <c r="K1164" s="101">
        <f>IFERROR(VLOOKUP($A1164,'SQL Results'!$A:$B,2,0),0)</f>
        <v>0</v>
      </c>
      <c r="L1164" s="117"/>
      <c r="M1164" s="101"/>
      <c r="N1164" s="117"/>
    </row>
    <row r="1165" spans="1:14" s="13" customFormat="1" ht="30" x14ac:dyDescent="0.25">
      <c r="A1165" s="104" t="s">
        <v>3668</v>
      </c>
      <c r="B1165" s="105" t="s">
        <v>3669</v>
      </c>
      <c r="C1165" s="101">
        <f>IFERROR(VLOOKUP(A1165,'[1]Exportar Planilha'!$A$2:$B$882,2,FALSE),0)</f>
        <v>1102.42</v>
      </c>
      <c r="D1165" s="117">
        <v>7684.4</v>
      </c>
      <c r="E1165" s="101">
        <v>1801</v>
      </c>
      <c r="F1165" s="117">
        <v>434.38</v>
      </c>
      <c r="G1165" s="101">
        <v>778.2</v>
      </c>
      <c r="H1165" s="117">
        <v>970.62</v>
      </c>
      <c r="I1165" s="101">
        <v>1505.91</v>
      </c>
      <c r="J1165" s="117">
        <v>575.99</v>
      </c>
      <c r="K1165" s="101">
        <f>IFERROR(VLOOKUP($A1165,'SQL Results'!$A:$B,2,0),0)</f>
        <v>763.15</v>
      </c>
      <c r="L1165" s="117"/>
      <c r="M1165" s="101"/>
      <c r="N1165" s="117"/>
    </row>
    <row r="1166" spans="1:14" s="13" customFormat="1" x14ac:dyDescent="0.25">
      <c r="A1166" s="104" t="s">
        <v>3673</v>
      </c>
      <c r="B1166" s="105" t="s">
        <v>3671</v>
      </c>
      <c r="C1166" s="101">
        <f>IFERROR(VLOOKUP(A1166,'[1]Exportar Planilha'!$A$2:$B$882,2,FALSE),0)</f>
        <v>1720.54</v>
      </c>
      <c r="D1166" s="117">
        <v>5960.89</v>
      </c>
      <c r="E1166" s="101">
        <v>1635.47</v>
      </c>
      <c r="F1166" s="117">
        <v>1482.84</v>
      </c>
      <c r="G1166" s="101">
        <v>1529.43</v>
      </c>
      <c r="H1166" s="117">
        <v>1530.48</v>
      </c>
      <c r="I1166" s="101">
        <v>1519.65</v>
      </c>
      <c r="J1166" s="117">
        <v>2138.8200000000002</v>
      </c>
      <c r="K1166" s="101">
        <f>IFERROR(VLOOKUP($A1166,'SQL Results'!$A:$B,2,0),0)</f>
        <v>2595.7800000000002</v>
      </c>
      <c r="L1166" s="117"/>
      <c r="M1166" s="101"/>
      <c r="N1166" s="117"/>
    </row>
    <row r="1167" spans="1:14" s="13" customFormat="1" x14ac:dyDescent="0.25">
      <c r="A1167" s="104" t="s">
        <v>3677</v>
      </c>
      <c r="B1167" s="105" t="s">
        <v>3678</v>
      </c>
      <c r="C1167" s="101">
        <f>IFERROR(VLOOKUP(A1167,'[1]Exportar Planilha'!$A$2:$B$882,2,FALSE),0)</f>
        <v>532.41999999999996</v>
      </c>
      <c r="D1167" s="117">
        <v>254.72</v>
      </c>
      <c r="E1167" s="101">
        <v>18930.14</v>
      </c>
      <c r="F1167" s="117">
        <v>30593.29</v>
      </c>
      <c r="G1167" s="101">
        <v>2585.0500000000002</v>
      </c>
      <c r="H1167" s="117">
        <v>9342.89</v>
      </c>
      <c r="I1167" s="101">
        <v>1212.43</v>
      </c>
      <c r="J1167" s="117">
        <v>465.44</v>
      </c>
      <c r="K1167" s="101">
        <f>IFERROR(VLOOKUP($A1167,'SQL Results'!$A:$B,2,0),0)</f>
        <v>631.65</v>
      </c>
      <c r="L1167" s="117"/>
      <c r="M1167" s="101"/>
      <c r="N1167" s="117"/>
    </row>
    <row r="1168" spans="1:14" s="13" customFormat="1" x14ac:dyDescent="0.25">
      <c r="A1168" s="104" t="s">
        <v>3679</v>
      </c>
      <c r="B1168" s="105" t="s">
        <v>3680</v>
      </c>
      <c r="C1168" s="101">
        <f>IFERROR(VLOOKUP(A1168,'[1]Exportar Planilha'!$A$2:$B$882,2,FALSE),0)</f>
        <v>50.51</v>
      </c>
      <c r="D1168" s="117">
        <v>1260.06</v>
      </c>
      <c r="E1168" s="101">
        <v>421.04</v>
      </c>
      <c r="F1168" s="117">
        <v>203.39</v>
      </c>
      <c r="G1168" s="101">
        <v>5474.29</v>
      </c>
      <c r="H1168" s="117">
        <v>4715.91</v>
      </c>
      <c r="I1168" s="101">
        <v>3959.31</v>
      </c>
      <c r="J1168" s="117">
        <v>4734.6099999999997</v>
      </c>
      <c r="K1168" s="101">
        <f>IFERROR(VLOOKUP($A1168,'SQL Results'!$A:$B,2,0),0)</f>
        <v>5682.21</v>
      </c>
      <c r="L1168" s="117"/>
      <c r="M1168" s="101"/>
      <c r="N1168" s="117"/>
    </row>
    <row r="1169" spans="1:14" s="13" customFormat="1" x14ac:dyDescent="0.25">
      <c r="A1169" s="104" t="s">
        <v>3685</v>
      </c>
      <c r="B1169" s="105" t="s">
        <v>3684</v>
      </c>
      <c r="C1169" s="101">
        <f>IFERROR(VLOOKUP(A1169,'[1]Exportar Planilha'!$A$2:$B$882,2,FALSE),0)</f>
        <v>1281.97</v>
      </c>
      <c r="D1169" s="117">
        <v>561.86</v>
      </c>
      <c r="E1169" s="101">
        <v>336.79</v>
      </c>
      <c r="F1169" s="117">
        <v>334.14</v>
      </c>
      <c r="G1169" s="101">
        <v>541.84</v>
      </c>
      <c r="H1169" s="117">
        <v>192.38</v>
      </c>
      <c r="I1169" s="101">
        <v>14918.23</v>
      </c>
      <c r="J1169" s="117">
        <v>534.30999999999995</v>
      </c>
      <c r="K1169" s="101">
        <f>IFERROR(VLOOKUP($A1169,'SQL Results'!$A:$B,2,0),0)</f>
        <v>438.79</v>
      </c>
      <c r="L1169" s="117"/>
      <c r="M1169" s="101"/>
      <c r="N1169" s="117"/>
    </row>
    <row r="1170" spans="1:14" s="13" customFormat="1" x14ac:dyDescent="0.25">
      <c r="A1170" s="104" t="s">
        <v>3688</v>
      </c>
      <c r="B1170" s="105" t="s">
        <v>3687</v>
      </c>
      <c r="C1170" s="101">
        <f>IFERROR(VLOOKUP(A1170,'[1]Exportar Planilha'!$A$2:$B$882,2,FALSE),0)</f>
        <v>1229.75</v>
      </c>
      <c r="D1170" s="117">
        <v>1258.67</v>
      </c>
      <c r="E1170" s="101">
        <v>793.41</v>
      </c>
      <c r="F1170" s="117">
        <v>2723</v>
      </c>
      <c r="G1170" s="101">
        <v>7489.75</v>
      </c>
      <c r="H1170" s="117">
        <v>10634.67</v>
      </c>
      <c r="I1170" s="101">
        <v>11142.89</v>
      </c>
      <c r="J1170" s="117">
        <v>1161.6300000000001</v>
      </c>
      <c r="K1170" s="101">
        <f>IFERROR(VLOOKUP($A1170,'SQL Results'!$A:$B,2,0),0)</f>
        <v>624.13</v>
      </c>
      <c r="L1170" s="117"/>
      <c r="M1170" s="101"/>
      <c r="N1170" s="117"/>
    </row>
    <row r="1171" spans="1:14" s="13" customFormat="1" x14ac:dyDescent="0.25">
      <c r="A1171" s="104" t="s">
        <v>3691</v>
      </c>
      <c r="B1171" s="105" t="s">
        <v>3692</v>
      </c>
      <c r="C1171" s="101">
        <f>IFERROR(VLOOKUP(A1171,'[1]Exportar Planilha'!$A$2:$B$882,2,FALSE),0)</f>
        <v>53.9</v>
      </c>
      <c r="D1171" s="117">
        <v>70</v>
      </c>
      <c r="E1171" s="101">
        <v>0</v>
      </c>
      <c r="F1171" s="117">
        <v>0</v>
      </c>
      <c r="G1171" s="101">
        <v>0</v>
      </c>
      <c r="H1171" s="117">
        <v>106.42</v>
      </c>
      <c r="I1171" s="101">
        <v>26.88</v>
      </c>
      <c r="J1171" s="117">
        <v>0</v>
      </c>
      <c r="K1171" s="101">
        <f>IFERROR(VLOOKUP($A1171,'SQL Results'!$A:$B,2,0),0)</f>
        <v>79.790000000000006</v>
      </c>
      <c r="L1171" s="117"/>
      <c r="M1171" s="101"/>
      <c r="N1171" s="117"/>
    </row>
    <row r="1172" spans="1:14" s="13" customFormat="1" x14ac:dyDescent="0.25">
      <c r="A1172" s="104" t="s">
        <v>3693</v>
      </c>
      <c r="B1172" s="105" t="s">
        <v>3694</v>
      </c>
      <c r="C1172" s="101">
        <f>IFERROR(VLOOKUP(A1172,'[1]Exportar Planilha'!$A$2:$B$882,2,FALSE),0)</f>
        <v>0</v>
      </c>
      <c r="D1172" s="117">
        <v>0</v>
      </c>
      <c r="E1172" s="101">
        <v>0</v>
      </c>
      <c r="F1172" s="117">
        <v>0</v>
      </c>
      <c r="G1172" s="101">
        <v>0</v>
      </c>
      <c r="H1172" s="117">
        <v>0</v>
      </c>
      <c r="I1172" s="101">
        <v>0</v>
      </c>
      <c r="J1172" s="117">
        <v>0</v>
      </c>
      <c r="K1172" s="101">
        <f>IFERROR(VLOOKUP($A1172,'SQL Results'!$A:$B,2,0),0)</f>
        <v>0</v>
      </c>
      <c r="L1172" s="117"/>
      <c r="M1172" s="101"/>
      <c r="N1172" s="117"/>
    </row>
    <row r="1173" spans="1:14" s="13" customFormat="1" x14ac:dyDescent="0.25">
      <c r="A1173" s="104" t="s">
        <v>3695</v>
      </c>
      <c r="B1173" s="105" t="s">
        <v>3696</v>
      </c>
      <c r="C1173" s="101">
        <f>IFERROR(VLOOKUP(A1173,'[1]Exportar Planilha'!$A$2:$B$882,2,FALSE),0)</f>
        <v>0</v>
      </c>
      <c r="D1173" s="117">
        <v>0</v>
      </c>
      <c r="E1173" s="101">
        <v>0</v>
      </c>
      <c r="F1173" s="117">
        <v>0</v>
      </c>
      <c r="G1173" s="101">
        <v>0</v>
      </c>
      <c r="H1173" s="117">
        <v>0</v>
      </c>
      <c r="I1173" s="101">
        <v>0</v>
      </c>
      <c r="J1173" s="117">
        <v>0</v>
      </c>
      <c r="K1173" s="101">
        <f>IFERROR(VLOOKUP($A1173,'SQL Results'!$A:$B,2,0),0)</f>
        <v>0</v>
      </c>
      <c r="L1173" s="117"/>
      <c r="M1173" s="101"/>
      <c r="N1173" s="117"/>
    </row>
    <row r="1174" spans="1:14" s="13" customFormat="1" x14ac:dyDescent="0.25">
      <c r="A1174" s="104" t="s">
        <v>3697</v>
      </c>
      <c r="B1174" s="105" t="s">
        <v>3698</v>
      </c>
      <c r="C1174" s="101">
        <f>IFERROR(VLOOKUP(A1174,'[1]Exportar Planilha'!$A$2:$B$882,2,FALSE),0)</f>
        <v>17271.77</v>
      </c>
      <c r="D1174" s="117">
        <v>22453.919999999998</v>
      </c>
      <c r="E1174" s="101">
        <v>21170.76</v>
      </c>
      <c r="F1174" s="117">
        <v>37752.25</v>
      </c>
      <c r="G1174" s="101">
        <v>30709.57</v>
      </c>
      <c r="H1174" s="117">
        <v>27090.5</v>
      </c>
      <c r="I1174" s="101">
        <v>27978.26</v>
      </c>
      <c r="J1174" s="117">
        <v>34321.620000000003</v>
      </c>
      <c r="K1174" s="101">
        <f>IFERROR(VLOOKUP($A1174,'SQL Results'!$A:$B,2,0),0)</f>
        <v>21464.25</v>
      </c>
      <c r="L1174" s="117"/>
      <c r="M1174" s="101"/>
      <c r="N1174" s="117"/>
    </row>
    <row r="1175" spans="1:14" s="13" customFormat="1" x14ac:dyDescent="0.25">
      <c r="A1175" s="104" t="s">
        <v>3699</v>
      </c>
      <c r="B1175" s="105" t="s">
        <v>3700</v>
      </c>
      <c r="C1175" s="101">
        <f>IFERROR(VLOOKUP(A1175,'[1]Exportar Planilha'!$A$2:$B$882,2,FALSE),0)</f>
        <v>0</v>
      </c>
      <c r="D1175" s="117">
        <v>0</v>
      </c>
      <c r="E1175" s="101">
        <v>0</v>
      </c>
      <c r="F1175" s="117">
        <v>0</v>
      </c>
      <c r="G1175" s="101">
        <v>0</v>
      </c>
      <c r="H1175" s="117">
        <v>0</v>
      </c>
      <c r="I1175" s="101">
        <v>0</v>
      </c>
      <c r="J1175" s="117">
        <v>0</v>
      </c>
      <c r="K1175" s="101">
        <f>IFERROR(VLOOKUP($A1175,'SQL Results'!$A:$B,2,0),0)</f>
        <v>0</v>
      </c>
      <c r="L1175" s="117"/>
      <c r="M1175" s="101"/>
      <c r="N1175" s="117"/>
    </row>
    <row r="1176" spans="1:14" s="13" customFormat="1" x14ac:dyDescent="0.25">
      <c r="A1176" s="104" t="s">
        <v>3701</v>
      </c>
      <c r="B1176" s="105" t="s">
        <v>3702</v>
      </c>
      <c r="C1176" s="101">
        <f>IFERROR(VLOOKUP(A1176,'[1]Exportar Planilha'!$A$2:$B$882,2,FALSE),0)</f>
        <v>0</v>
      </c>
      <c r="D1176" s="117">
        <v>0</v>
      </c>
      <c r="E1176" s="101">
        <v>0</v>
      </c>
      <c r="F1176" s="117">
        <v>0</v>
      </c>
      <c r="G1176" s="101">
        <v>0</v>
      </c>
      <c r="H1176" s="117">
        <v>0</v>
      </c>
      <c r="I1176" s="101">
        <v>0</v>
      </c>
      <c r="J1176" s="117">
        <v>0</v>
      </c>
      <c r="K1176" s="101">
        <f>IFERROR(VLOOKUP($A1176,'SQL Results'!$A:$B,2,0),0)</f>
        <v>0</v>
      </c>
      <c r="L1176" s="117"/>
      <c r="M1176" s="101"/>
      <c r="N1176" s="117"/>
    </row>
    <row r="1177" spans="1:14" s="13" customFormat="1" x14ac:dyDescent="0.25">
      <c r="A1177" s="104" t="s">
        <v>3703</v>
      </c>
      <c r="B1177" s="105" t="s">
        <v>3704</v>
      </c>
      <c r="C1177" s="101">
        <f>IFERROR(VLOOKUP(A1177,'[1]Exportar Planilha'!$A$2:$B$882,2,FALSE),0)</f>
        <v>0</v>
      </c>
      <c r="D1177" s="117">
        <v>0</v>
      </c>
      <c r="E1177" s="101">
        <v>0</v>
      </c>
      <c r="F1177" s="117">
        <v>0</v>
      </c>
      <c r="G1177" s="101">
        <v>0</v>
      </c>
      <c r="H1177" s="117">
        <v>0</v>
      </c>
      <c r="I1177" s="101">
        <v>0</v>
      </c>
      <c r="J1177" s="117">
        <v>0</v>
      </c>
      <c r="K1177" s="101">
        <f>IFERROR(VLOOKUP($A1177,'SQL Results'!$A:$B,2,0),0)</f>
        <v>0</v>
      </c>
      <c r="L1177" s="117"/>
      <c r="M1177" s="101"/>
      <c r="N1177" s="117"/>
    </row>
    <row r="1178" spans="1:14" s="13" customFormat="1" ht="30" x14ac:dyDescent="0.25">
      <c r="A1178" s="104" t="s">
        <v>3705</v>
      </c>
      <c r="B1178" s="105" t="s">
        <v>3706</v>
      </c>
      <c r="C1178" s="101">
        <f>IFERROR(VLOOKUP(A1178,'[1]Exportar Planilha'!$A$2:$B$882,2,FALSE),0)</f>
        <v>34406.449999999997</v>
      </c>
      <c r="D1178" s="117">
        <v>26780.23</v>
      </c>
      <c r="E1178" s="101">
        <v>65712.34</v>
      </c>
      <c r="F1178" s="117">
        <v>93766.25</v>
      </c>
      <c r="G1178" s="101">
        <v>76918.86</v>
      </c>
      <c r="H1178" s="117">
        <v>126625.89</v>
      </c>
      <c r="I1178" s="101">
        <v>117846.99</v>
      </c>
      <c r="J1178" s="117">
        <v>254383.85</v>
      </c>
      <c r="K1178" s="101">
        <f>IFERROR(VLOOKUP($A1178,'SQL Results'!$A:$B,2,0),0)</f>
        <v>204904.37</v>
      </c>
      <c r="L1178" s="117"/>
      <c r="M1178" s="101"/>
      <c r="N1178" s="117"/>
    </row>
    <row r="1179" spans="1:14" s="13" customFormat="1" x14ac:dyDescent="0.25">
      <c r="A1179" s="104" t="s">
        <v>3713</v>
      </c>
      <c r="B1179" s="105" t="s">
        <v>3712</v>
      </c>
      <c r="C1179" s="101">
        <f>IFERROR(VLOOKUP(A1179,'[1]Exportar Planilha'!$A$2:$B$882,2,FALSE),0)</f>
        <v>32.24</v>
      </c>
      <c r="D1179" s="117">
        <v>4512.34</v>
      </c>
      <c r="E1179" s="101">
        <v>108.42</v>
      </c>
      <c r="F1179" s="117">
        <v>5027.21</v>
      </c>
      <c r="G1179" s="101">
        <v>7490.37</v>
      </c>
      <c r="H1179" s="117">
        <v>57986.28</v>
      </c>
      <c r="I1179" s="101">
        <v>1905.79</v>
      </c>
      <c r="J1179" s="117">
        <v>3542.39</v>
      </c>
      <c r="K1179" s="101">
        <f>IFERROR(VLOOKUP($A1179,'SQL Results'!$A:$B,2,0),0)</f>
        <v>28273.99</v>
      </c>
      <c r="L1179" s="117"/>
      <c r="M1179" s="101"/>
      <c r="N1179" s="117"/>
    </row>
    <row r="1180" spans="1:14" s="13" customFormat="1" ht="30" x14ac:dyDescent="0.25">
      <c r="A1180" s="104" t="s">
        <v>3716</v>
      </c>
      <c r="B1180" s="105" t="s">
        <v>3715</v>
      </c>
      <c r="C1180" s="101">
        <f>IFERROR(VLOOKUP(A1180,'[1]Exportar Planilha'!$A$2:$B$882,2,FALSE),0)</f>
        <v>0</v>
      </c>
      <c r="D1180" s="117">
        <v>0</v>
      </c>
      <c r="E1180" s="101">
        <v>0</v>
      </c>
      <c r="F1180" s="117">
        <v>0</v>
      </c>
      <c r="G1180" s="101">
        <v>0</v>
      </c>
      <c r="H1180" s="117">
        <v>0</v>
      </c>
      <c r="I1180" s="101">
        <v>0</v>
      </c>
      <c r="J1180" s="117">
        <v>0</v>
      </c>
      <c r="K1180" s="101">
        <f>IFERROR(VLOOKUP($A1180,'SQL Results'!$A:$B,2,0),0)</f>
        <v>0</v>
      </c>
      <c r="L1180" s="117"/>
      <c r="M1180" s="101"/>
      <c r="N1180" s="117"/>
    </row>
    <row r="1181" spans="1:14" s="13" customFormat="1" x14ac:dyDescent="0.25">
      <c r="A1181" s="104" t="s">
        <v>3719</v>
      </c>
      <c r="B1181" s="105" t="s">
        <v>3718</v>
      </c>
      <c r="C1181" s="101">
        <f>IFERROR(VLOOKUP(A1181,'[1]Exportar Planilha'!$A$2:$B$882,2,FALSE),0)</f>
        <v>0</v>
      </c>
      <c r="D1181" s="117">
        <v>0</v>
      </c>
      <c r="E1181" s="101">
        <v>7.98</v>
      </c>
      <c r="F1181" s="117">
        <v>0</v>
      </c>
      <c r="G1181" s="101">
        <v>0</v>
      </c>
      <c r="H1181" s="117">
        <v>0</v>
      </c>
      <c r="I1181" s="101">
        <v>0</v>
      </c>
      <c r="J1181" s="117">
        <v>0</v>
      </c>
      <c r="K1181" s="101">
        <f>IFERROR(VLOOKUP($A1181,'SQL Results'!$A:$B,2,0),0)</f>
        <v>0</v>
      </c>
      <c r="L1181" s="117"/>
      <c r="M1181" s="101"/>
      <c r="N1181" s="117"/>
    </row>
    <row r="1182" spans="1:14" s="13" customFormat="1" x14ac:dyDescent="0.25">
      <c r="A1182" s="104" t="s">
        <v>3724</v>
      </c>
      <c r="B1182" s="105" t="s">
        <v>3723</v>
      </c>
      <c r="C1182" s="101">
        <f>IFERROR(VLOOKUP(A1182,'[1]Exportar Planilha'!$A$2:$B$882,2,FALSE),0)</f>
        <v>0</v>
      </c>
      <c r="D1182" s="117">
        <v>0</v>
      </c>
      <c r="E1182" s="101">
        <v>0</v>
      </c>
      <c r="F1182" s="117">
        <v>0</v>
      </c>
      <c r="G1182" s="101">
        <v>0</v>
      </c>
      <c r="H1182" s="117">
        <v>0</v>
      </c>
      <c r="I1182" s="101">
        <v>0</v>
      </c>
      <c r="J1182" s="117">
        <v>0</v>
      </c>
      <c r="K1182" s="101">
        <f>IFERROR(VLOOKUP($A1182,'SQL Results'!$A:$B,2,0),0)</f>
        <v>0</v>
      </c>
      <c r="L1182" s="117"/>
      <c r="M1182" s="101"/>
      <c r="N1182" s="117"/>
    </row>
    <row r="1183" spans="1:14" s="13" customFormat="1" x14ac:dyDescent="0.25">
      <c r="A1183" s="104" t="s">
        <v>3727</v>
      </c>
      <c r="B1183" s="105" t="s">
        <v>3726</v>
      </c>
      <c r="C1183" s="101">
        <f>IFERROR(VLOOKUP(A1183,'[1]Exportar Planilha'!$A$2:$B$882,2,FALSE),0)</f>
        <v>299.72000000000003</v>
      </c>
      <c r="D1183" s="117">
        <v>0</v>
      </c>
      <c r="E1183" s="101">
        <v>0</v>
      </c>
      <c r="F1183" s="117">
        <v>0</v>
      </c>
      <c r="G1183" s="101">
        <v>0</v>
      </c>
      <c r="H1183" s="117">
        <v>0</v>
      </c>
      <c r="I1183" s="101">
        <v>0</v>
      </c>
      <c r="J1183" s="117">
        <v>0</v>
      </c>
      <c r="K1183" s="101">
        <f>IFERROR(VLOOKUP($A1183,'SQL Results'!$A:$B,2,0),0)</f>
        <v>0</v>
      </c>
      <c r="L1183" s="117"/>
      <c r="M1183" s="101"/>
      <c r="N1183" s="117"/>
    </row>
    <row r="1184" spans="1:14" s="13" customFormat="1" x14ac:dyDescent="0.25">
      <c r="A1184" s="104" t="s">
        <v>3730</v>
      </c>
      <c r="B1184" s="105" t="s">
        <v>3729</v>
      </c>
      <c r="C1184" s="101">
        <f>IFERROR(VLOOKUP(A1184,'[1]Exportar Planilha'!$A$2:$B$882,2,FALSE),0)</f>
        <v>0</v>
      </c>
      <c r="D1184" s="117">
        <v>0</v>
      </c>
      <c r="E1184" s="101">
        <v>0</v>
      </c>
      <c r="F1184" s="117">
        <v>0</v>
      </c>
      <c r="G1184" s="101">
        <v>0</v>
      </c>
      <c r="H1184" s="117">
        <v>0</v>
      </c>
      <c r="I1184" s="101">
        <v>0</v>
      </c>
      <c r="J1184" s="117">
        <v>0</v>
      </c>
      <c r="K1184" s="101">
        <f>IFERROR(VLOOKUP($A1184,'SQL Results'!$A:$B,2,0),0)</f>
        <v>0</v>
      </c>
      <c r="L1184" s="117"/>
      <c r="M1184" s="101"/>
      <c r="N1184" s="117"/>
    </row>
    <row r="1185" spans="1:14" s="13" customFormat="1" x14ac:dyDescent="0.25">
      <c r="A1185" s="104" t="s">
        <v>3733</v>
      </c>
      <c r="B1185" s="105" t="s">
        <v>3732</v>
      </c>
      <c r="C1185" s="101">
        <f>IFERROR(VLOOKUP(A1185,'[1]Exportar Planilha'!$A$2:$B$882,2,FALSE),0)</f>
        <v>0</v>
      </c>
      <c r="D1185" s="117">
        <v>0</v>
      </c>
      <c r="E1185" s="101">
        <v>0</v>
      </c>
      <c r="F1185" s="117">
        <v>0</v>
      </c>
      <c r="G1185" s="101">
        <v>0</v>
      </c>
      <c r="H1185" s="117">
        <v>0</v>
      </c>
      <c r="I1185" s="101">
        <v>0</v>
      </c>
      <c r="J1185" s="117">
        <v>0</v>
      </c>
      <c r="K1185" s="101">
        <f>IFERROR(VLOOKUP($A1185,'SQL Results'!$A:$B,2,0),0)</f>
        <v>0</v>
      </c>
      <c r="L1185" s="117"/>
      <c r="M1185" s="101"/>
      <c r="N1185" s="117"/>
    </row>
    <row r="1186" spans="1:14" s="13" customFormat="1" x14ac:dyDescent="0.25">
      <c r="A1186" s="104" t="s">
        <v>3736</v>
      </c>
      <c r="B1186" s="105" t="s">
        <v>3735</v>
      </c>
      <c r="C1186" s="101">
        <f>IFERROR(VLOOKUP(A1186,'[1]Exportar Planilha'!$A$2:$B$882,2,FALSE),0)</f>
        <v>0</v>
      </c>
      <c r="D1186" s="117">
        <v>0</v>
      </c>
      <c r="E1186" s="101">
        <v>0</v>
      </c>
      <c r="F1186" s="117">
        <v>0</v>
      </c>
      <c r="G1186" s="101">
        <v>0</v>
      </c>
      <c r="H1186" s="117">
        <v>0</v>
      </c>
      <c r="I1186" s="101">
        <v>0</v>
      </c>
      <c r="J1186" s="117">
        <v>0</v>
      </c>
      <c r="K1186" s="101">
        <f>IFERROR(VLOOKUP($A1186,'SQL Results'!$A:$B,2,0),0)</f>
        <v>0</v>
      </c>
      <c r="L1186" s="117"/>
      <c r="M1186" s="101"/>
      <c r="N1186" s="117"/>
    </row>
    <row r="1187" spans="1:14" s="13" customFormat="1" x14ac:dyDescent="0.25">
      <c r="A1187" s="104" t="s">
        <v>3740</v>
      </c>
      <c r="B1187" s="105" t="s">
        <v>3738</v>
      </c>
      <c r="C1187" s="101">
        <f>IFERROR(VLOOKUP(A1187,'[1]Exportar Planilha'!$A$2:$B$882,2,FALSE),0)</f>
        <v>0</v>
      </c>
      <c r="D1187" s="117">
        <v>0</v>
      </c>
      <c r="E1187" s="101">
        <v>0</v>
      </c>
      <c r="F1187" s="117">
        <v>0</v>
      </c>
      <c r="G1187" s="101">
        <v>0</v>
      </c>
      <c r="H1187" s="117">
        <v>0</v>
      </c>
      <c r="I1187" s="101">
        <v>0</v>
      </c>
      <c r="J1187" s="117">
        <v>0</v>
      </c>
      <c r="K1187" s="101">
        <f>IFERROR(VLOOKUP($A1187,'SQL Results'!$A:$B,2,0),0)</f>
        <v>0</v>
      </c>
      <c r="L1187" s="117"/>
      <c r="M1187" s="101"/>
      <c r="N1187" s="117"/>
    </row>
    <row r="1188" spans="1:14" s="13" customFormat="1" x14ac:dyDescent="0.25">
      <c r="A1188" s="104" t="s">
        <v>3747</v>
      </c>
      <c r="B1188" s="105" t="s">
        <v>3746</v>
      </c>
      <c r="C1188" s="101">
        <f>IFERROR(VLOOKUP(A1188,'[1]Exportar Planilha'!$A$2:$B$882,2,FALSE),0)</f>
        <v>45.57</v>
      </c>
      <c r="D1188" s="117">
        <v>34.96</v>
      </c>
      <c r="E1188" s="101">
        <v>34.53</v>
      </c>
      <c r="F1188" s="117">
        <v>106.47</v>
      </c>
      <c r="G1188" s="101">
        <v>531</v>
      </c>
      <c r="H1188" s="117">
        <v>51.52</v>
      </c>
      <c r="I1188" s="101">
        <v>37.880000000000003</v>
      </c>
      <c r="J1188" s="117">
        <v>32.01</v>
      </c>
      <c r="K1188" s="101">
        <f>IFERROR(VLOOKUP($A1188,'SQL Results'!$A:$B,2,0),0)</f>
        <v>53.67</v>
      </c>
      <c r="L1188" s="117"/>
      <c r="M1188" s="101"/>
      <c r="N1188" s="117"/>
    </row>
    <row r="1189" spans="1:14" s="13" customFormat="1" x14ac:dyDescent="0.25">
      <c r="A1189" s="104" t="s">
        <v>3750</v>
      </c>
      <c r="B1189" s="105" t="s">
        <v>3749</v>
      </c>
      <c r="C1189" s="101">
        <f>IFERROR(VLOOKUP(A1189,'[1]Exportar Planilha'!$A$2:$B$882,2,FALSE),0)</f>
        <v>0</v>
      </c>
      <c r="D1189" s="117">
        <v>41.75</v>
      </c>
      <c r="E1189" s="101">
        <v>24.07</v>
      </c>
      <c r="F1189" s="117">
        <v>225.63</v>
      </c>
      <c r="G1189" s="101">
        <v>383.25</v>
      </c>
      <c r="H1189" s="117">
        <v>80.83</v>
      </c>
      <c r="I1189" s="101">
        <v>1986.42</v>
      </c>
      <c r="J1189" s="117">
        <v>76.13</v>
      </c>
      <c r="K1189" s="101">
        <f>IFERROR(VLOOKUP($A1189,'SQL Results'!$A:$B,2,0),0)</f>
        <v>184.18</v>
      </c>
      <c r="L1189" s="117"/>
      <c r="M1189" s="101"/>
      <c r="N1189" s="117"/>
    </row>
    <row r="1190" spans="1:14" s="13" customFormat="1" x14ac:dyDescent="0.25">
      <c r="A1190" s="104" t="s">
        <v>3753</v>
      </c>
      <c r="B1190" s="105" t="s">
        <v>3752</v>
      </c>
      <c r="C1190" s="101">
        <f>IFERROR(VLOOKUP(A1190,'[1]Exportar Planilha'!$A$2:$B$882,2,FALSE),0)</f>
        <v>26608.17</v>
      </c>
      <c r="D1190" s="117">
        <v>5550.45</v>
      </c>
      <c r="E1190" s="101">
        <v>4978.71</v>
      </c>
      <c r="F1190" s="117">
        <v>8488.52</v>
      </c>
      <c r="G1190" s="101">
        <v>6316.06</v>
      </c>
      <c r="H1190" s="117">
        <v>8010.96</v>
      </c>
      <c r="I1190" s="101">
        <v>8832.77</v>
      </c>
      <c r="J1190" s="117">
        <v>7933.32</v>
      </c>
      <c r="K1190" s="101">
        <f>IFERROR(VLOOKUP($A1190,'SQL Results'!$A:$B,2,0),0)</f>
        <v>45326.85</v>
      </c>
      <c r="L1190" s="117"/>
      <c r="M1190" s="101"/>
      <c r="N1190" s="117"/>
    </row>
    <row r="1191" spans="1:14" s="13" customFormat="1" x14ac:dyDescent="0.25">
      <c r="A1191" s="104" t="s">
        <v>3757</v>
      </c>
      <c r="B1191" s="105" t="s">
        <v>3755</v>
      </c>
      <c r="C1191" s="101">
        <f>IFERROR(VLOOKUP(A1191,'[1]Exportar Planilha'!$A$2:$B$882,2,FALSE),0)</f>
        <v>3268.86</v>
      </c>
      <c r="D1191" s="117">
        <v>259.07</v>
      </c>
      <c r="E1191" s="101">
        <v>144.69</v>
      </c>
      <c r="F1191" s="117">
        <v>1615.88</v>
      </c>
      <c r="G1191" s="101">
        <v>926.31</v>
      </c>
      <c r="H1191" s="117">
        <v>473.88</v>
      </c>
      <c r="I1191" s="101">
        <v>630.61</v>
      </c>
      <c r="J1191" s="117">
        <v>8281.61</v>
      </c>
      <c r="K1191" s="101">
        <f>IFERROR(VLOOKUP($A1191,'SQL Results'!$A:$B,2,0),0)</f>
        <v>7881.86</v>
      </c>
      <c r="L1191" s="117"/>
      <c r="M1191" s="101"/>
      <c r="N1191" s="117"/>
    </row>
    <row r="1192" spans="1:14" s="13" customFormat="1" x14ac:dyDescent="0.25">
      <c r="A1192" s="104" t="s">
        <v>3762</v>
      </c>
      <c r="B1192" s="106" t="s">
        <v>3761</v>
      </c>
      <c r="C1192" s="101">
        <f>IFERROR(VLOOKUP(A1192,'[1]Exportar Planilha'!$A$2:$B$882,2,FALSE),0)</f>
        <v>243.5</v>
      </c>
      <c r="D1192" s="117">
        <v>1727.26</v>
      </c>
      <c r="E1192" s="101">
        <v>526.79</v>
      </c>
      <c r="F1192" s="117">
        <v>870.63</v>
      </c>
      <c r="G1192" s="101">
        <v>1144.79</v>
      </c>
      <c r="H1192" s="117">
        <v>3706.06</v>
      </c>
      <c r="I1192" s="101">
        <v>1320.81</v>
      </c>
      <c r="J1192" s="117">
        <v>1420.22</v>
      </c>
      <c r="K1192" s="101">
        <f>IFERROR(VLOOKUP($A1192,'SQL Results'!$A:$B,2,0),0)</f>
        <v>823.11</v>
      </c>
      <c r="L1192" s="117"/>
      <c r="M1192" s="101"/>
      <c r="N1192" s="117"/>
    </row>
    <row r="1193" spans="1:14" s="13" customFormat="1" x14ac:dyDescent="0.25">
      <c r="A1193" s="104" t="s">
        <v>3765</v>
      </c>
      <c r="B1193" s="105" t="s">
        <v>3764</v>
      </c>
      <c r="C1193" s="101">
        <f>IFERROR(VLOOKUP(A1193,'[1]Exportar Planilha'!$A$2:$B$882,2,FALSE),0)</f>
        <v>398.09</v>
      </c>
      <c r="D1193" s="117">
        <v>207.45</v>
      </c>
      <c r="E1193" s="101">
        <v>536.03</v>
      </c>
      <c r="F1193" s="117">
        <v>1225.67</v>
      </c>
      <c r="G1193" s="101">
        <v>752.81</v>
      </c>
      <c r="H1193" s="117">
        <v>1099.8399999999999</v>
      </c>
      <c r="I1193" s="101">
        <v>129.32</v>
      </c>
      <c r="J1193" s="117">
        <v>703.09</v>
      </c>
      <c r="K1193" s="101">
        <f>IFERROR(VLOOKUP($A1193,'SQL Results'!$A:$B,2,0),0)</f>
        <v>253.71</v>
      </c>
      <c r="L1193" s="117"/>
      <c r="M1193" s="101"/>
      <c r="N1193" s="117"/>
    </row>
    <row r="1194" spans="1:14" s="13" customFormat="1" x14ac:dyDescent="0.25">
      <c r="A1194" s="104" t="s">
        <v>3768</v>
      </c>
      <c r="B1194" s="106" t="s">
        <v>3767</v>
      </c>
      <c r="C1194" s="101">
        <f>IFERROR(VLOOKUP(A1194,'[1]Exportar Planilha'!$A$2:$B$882,2,FALSE),0)</f>
        <v>0</v>
      </c>
      <c r="D1194" s="117">
        <v>0</v>
      </c>
      <c r="E1194" s="101">
        <v>0</v>
      </c>
      <c r="F1194" s="117">
        <v>0</v>
      </c>
      <c r="G1194" s="101">
        <v>0</v>
      </c>
      <c r="H1194" s="117">
        <v>0</v>
      </c>
      <c r="I1194" s="101">
        <v>0</v>
      </c>
      <c r="J1194" s="117">
        <v>0</v>
      </c>
      <c r="K1194" s="101">
        <f>IFERROR(VLOOKUP($A1194,'SQL Results'!$A:$B,2,0),0)</f>
        <v>0</v>
      </c>
      <c r="L1194" s="117"/>
      <c r="M1194" s="101"/>
      <c r="N1194" s="117"/>
    </row>
    <row r="1195" spans="1:14" s="13" customFormat="1" x14ac:dyDescent="0.25">
      <c r="A1195" s="104" t="s">
        <v>3773</v>
      </c>
      <c r="B1195" s="105" t="s">
        <v>3772</v>
      </c>
      <c r="C1195" s="101">
        <f>IFERROR(VLOOKUP(A1195,'[1]Exportar Planilha'!$A$2:$B$882,2,FALSE),0)</f>
        <v>461.91</v>
      </c>
      <c r="D1195" s="117">
        <v>112.13</v>
      </c>
      <c r="E1195" s="101">
        <v>867.2</v>
      </c>
      <c r="F1195" s="117">
        <v>227.11</v>
      </c>
      <c r="G1195" s="101">
        <v>295.72000000000003</v>
      </c>
      <c r="H1195" s="117">
        <v>981.95</v>
      </c>
      <c r="I1195" s="101">
        <v>330.99</v>
      </c>
      <c r="J1195" s="117">
        <v>74.44</v>
      </c>
      <c r="K1195" s="101">
        <f>IFERROR(VLOOKUP($A1195,'SQL Results'!$A:$B,2,0),0)</f>
        <v>26.27</v>
      </c>
      <c r="L1195" s="117"/>
      <c r="M1195" s="101"/>
      <c r="N1195" s="117"/>
    </row>
    <row r="1196" spans="1:14" s="13" customFormat="1" x14ac:dyDescent="0.25">
      <c r="A1196" s="104" t="s">
        <v>3776</v>
      </c>
      <c r="B1196" s="106" t="s">
        <v>3775</v>
      </c>
      <c r="C1196" s="101">
        <f>IFERROR(VLOOKUP(A1196,'[1]Exportar Planilha'!$A$2:$B$882,2,FALSE),0)</f>
        <v>0</v>
      </c>
      <c r="D1196" s="117">
        <v>0</v>
      </c>
      <c r="E1196" s="101">
        <v>0</v>
      </c>
      <c r="F1196" s="117">
        <v>0</v>
      </c>
      <c r="G1196" s="101">
        <v>0</v>
      </c>
      <c r="H1196" s="117">
        <v>0</v>
      </c>
      <c r="I1196" s="101">
        <v>0</v>
      </c>
      <c r="J1196" s="117">
        <v>0</v>
      </c>
      <c r="K1196" s="101">
        <f>IFERROR(VLOOKUP($A1196,'SQL Results'!$A:$B,2,0),0)</f>
        <v>0</v>
      </c>
      <c r="L1196" s="117"/>
      <c r="M1196" s="101"/>
      <c r="N1196" s="117"/>
    </row>
    <row r="1197" spans="1:14" s="13" customFormat="1" x14ac:dyDescent="0.25">
      <c r="A1197" s="104" t="s">
        <v>3780</v>
      </c>
      <c r="B1197" s="105" t="s">
        <v>3781</v>
      </c>
      <c r="C1197" s="101">
        <f>IFERROR(VLOOKUP(A1197,'[1]Exportar Planilha'!$A$2:$B$882,2,FALSE),0)</f>
        <v>0</v>
      </c>
      <c r="D1197" s="117">
        <v>0</v>
      </c>
      <c r="E1197" s="101">
        <v>0</v>
      </c>
      <c r="F1197" s="117">
        <v>0</v>
      </c>
      <c r="G1197" s="101">
        <v>0</v>
      </c>
      <c r="H1197" s="117">
        <v>0</v>
      </c>
      <c r="I1197" s="101">
        <v>0</v>
      </c>
      <c r="J1197" s="117">
        <v>0</v>
      </c>
      <c r="K1197" s="101">
        <f>IFERROR(VLOOKUP($A1197,'SQL Results'!$A:$B,2,0),0)</f>
        <v>0</v>
      </c>
      <c r="L1197" s="117"/>
      <c r="M1197" s="101"/>
      <c r="N1197" s="117"/>
    </row>
    <row r="1198" spans="1:14" s="13" customFormat="1" x14ac:dyDescent="0.25">
      <c r="A1198" s="104" t="s">
        <v>3782</v>
      </c>
      <c r="B1198" s="106" t="s">
        <v>3783</v>
      </c>
      <c r="C1198" s="101">
        <f>IFERROR(VLOOKUP(A1198,'[1]Exportar Planilha'!$A$2:$B$882,2,FALSE),0)</f>
        <v>44.19</v>
      </c>
      <c r="D1198" s="117">
        <v>345.99</v>
      </c>
      <c r="E1198" s="101">
        <v>40.25</v>
      </c>
      <c r="F1198" s="117">
        <v>181.99</v>
      </c>
      <c r="G1198" s="101">
        <v>36.68</v>
      </c>
      <c r="H1198" s="117">
        <v>4952.37</v>
      </c>
      <c r="I1198" s="101">
        <v>117.24</v>
      </c>
      <c r="J1198" s="117">
        <v>4694.13</v>
      </c>
      <c r="K1198" s="101">
        <f>IFERROR(VLOOKUP($A1198,'SQL Results'!$A:$B,2,0),0)</f>
        <v>4387.78</v>
      </c>
      <c r="L1198" s="117"/>
      <c r="M1198" s="101"/>
      <c r="N1198" s="117"/>
    </row>
    <row r="1199" spans="1:14" s="13" customFormat="1" x14ac:dyDescent="0.25">
      <c r="A1199" s="104" t="s">
        <v>3788</v>
      </c>
      <c r="B1199" s="105" t="s">
        <v>3787</v>
      </c>
      <c r="C1199" s="101">
        <f>IFERROR(VLOOKUP(A1199,'[1]Exportar Planilha'!$A$2:$B$882,2,FALSE),0)</f>
        <v>119.4</v>
      </c>
      <c r="D1199" s="117">
        <v>147.69999999999999</v>
      </c>
      <c r="E1199" s="101">
        <v>1347.37</v>
      </c>
      <c r="F1199" s="117">
        <v>1525.12</v>
      </c>
      <c r="G1199" s="101">
        <v>347.9</v>
      </c>
      <c r="H1199" s="117">
        <v>444.03</v>
      </c>
      <c r="I1199" s="101">
        <v>338.8</v>
      </c>
      <c r="J1199" s="117">
        <v>1065.6199999999999</v>
      </c>
      <c r="K1199" s="101">
        <f>IFERROR(VLOOKUP($A1199,'SQL Results'!$A:$B,2,0),0)</f>
        <v>1241.3699999999999</v>
      </c>
      <c r="L1199" s="117"/>
      <c r="M1199" s="101"/>
      <c r="N1199" s="117"/>
    </row>
    <row r="1200" spans="1:14" s="13" customFormat="1" x14ac:dyDescent="0.25">
      <c r="A1200" s="104" t="s">
        <v>3791</v>
      </c>
      <c r="B1200" s="105" t="s">
        <v>3792</v>
      </c>
      <c r="C1200" s="101">
        <f>IFERROR(VLOOKUP(A1200,'[1]Exportar Planilha'!$A$2:$B$882,2,FALSE),0)</f>
        <v>0</v>
      </c>
      <c r="D1200" s="117">
        <v>0</v>
      </c>
      <c r="E1200" s="101">
        <v>0</v>
      </c>
      <c r="F1200" s="117">
        <v>0</v>
      </c>
      <c r="G1200" s="101">
        <v>0</v>
      </c>
      <c r="H1200" s="117">
        <v>0</v>
      </c>
      <c r="I1200" s="101">
        <v>0</v>
      </c>
      <c r="J1200" s="117">
        <v>0</v>
      </c>
      <c r="K1200" s="101">
        <f>IFERROR(VLOOKUP($A1200,'SQL Results'!$A:$B,2,0),0)</f>
        <v>0</v>
      </c>
      <c r="L1200" s="117"/>
      <c r="M1200" s="101"/>
      <c r="N1200" s="117"/>
    </row>
    <row r="1201" spans="1:14" s="13" customFormat="1" x14ac:dyDescent="0.25">
      <c r="A1201" s="104" t="s">
        <v>3793</v>
      </c>
      <c r="B1201" s="105" t="s">
        <v>3794</v>
      </c>
      <c r="C1201" s="101">
        <f>IFERROR(VLOOKUP(A1201,'[1]Exportar Planilha'!$A$2:$B$882,2,FALSE),0)</f>
        <v>0</v>
      </c>
      <c r="D1201" s="117">
        <v>0</v>
      </c>
      <c r="E1201" s="101">
        <v>0</v>
      </c>
      <c r="F1201" s="117">
        <v>0</v>
      </c>
      <c r="G1201" s="101">
        <v>0</v>
      </c>
      <c r="H1201" s="117">
        <v>0</v>
      </c>
      <c r="I1201" s="101">
        <v>0</v>
      </c>
      <c r="J1201" s="117">
        <v>0</v>
      </c>
      <c r="K1201" s="101">
        <f>IFERROR(VLOOKUP($A1201,'SQL Results'!$A:$B,2,0),0)</f>
        <v>0</v>
      </c>
      <c r="L1201" s="117"/>
      <c r="M1201" s="101"/>
      <c r="N1201" s="117"/>
    </row>
    <row r="1202" spans="1:14" s="13" customFormat="1" x14ac:dyDescent="0.25">
      <c r="A1202" s="104" t="s">
        <v>3795</v>
      </c>
      <c r="B1202" s="105" t="s">
        <v>3796</v>
      </c>
      <c r="C1202" s="101">
        <f>IFERROR(VLOOKUP(A1202,'[1]Exportar Planilha'!$A$2:$B$882,2,FALSE),0)</f>
        <v>0</v>
      </c>
      <c r="D1202" s="117">
        <v>0</v>
      </c>
      <c r="E1202" s="101">
        <v>0</v>
      </c>
      <c r="F1202" s="117">
        <v>0</v>
      </c>
      <c r="G1202" s="101">
        <v>0</v>
      </c>
      <c r="H1202" s="117">
        <v>0</v>
      </c>
      <c r="I1202" s="101">
        <v>0</v>
      </c>
      <c r="J1202" s="117">
        <v>0</v>
      </c>
      <c r="K1202" s="101">
        <f>IFERROR(VLOOKUP($A1202,'SQL Results'!$A:$B,2,0),0)</f>
        <v>0</v>
      </c>
      <c r="L1202" s="117"/>
      <c r="M1202" s="101"/>
      <c r="N1202" s="117"/>
    </row>
    <row r="1203" spans="1:14" s="13" customFormat="1" x14ac:dyDescent="0.25">
      <c r="A1203" s="104" t="s">
        <v>3797</v>
      </c>
      <c r="B1203" s="105" t="s">
        <v>3798</v>
      </c>
      <c r="C1203" s="101">
        <f>IFERROR(VLOOKUP(A1203,'[1]Exportar Planilha'!$A$2:$B$882,2,FALSE),0)</f>
        <v>6191.72</v>
      </c>
      <c r="D1203" s="117">
        <v>3545.56</v>
      </c>
      <c r="E1203" s="101">
        <v>1026.01</v>
      </c>
      <c r="F1203" s="117">
        <v>4509.43</v>
      </c>
      <c r="G1203" s="101">
        <v>4527.49</v>
      </c>
      <c r="H1203" s="117">
        <v>3132.69</v>
      </c>
      <c r="I1203" s="101">
        <v>2317.52</v>
      </c>
      <c r="J1203" s="117">
        <v>1751.68</v>
      </c>
      <c r="K1203" s="101">
        <f>IFERROR(VLOOKUP($A1203,'SQL Results'!$A:$B,2,0),0)</f>
        <v>2008.32</v>
      </c>
      <c r="L1203" s="117"/>
      <c r="M1203" s="101"/>
      <c r="N1203" s="117"/>
    </row>
    <row r="1204" spans="1:14" s="13" customFormat="1" x14ac:dyDescent="0.25">
      <c r="A1204" s="104" t="s">
        <v>3801</v>
      </c>
      <c r="B1204" s="105" t="s">
        <v>3800</v>
      </c>
      <c r="C1204" s="101">
        <f>IFERROR(VLOOKUP(A1204,'[1]Exportar Planilha'!$A$2:$B$882,2,FALSE),0)</f>
        <v>276.86</v>
      </c>
      <c r="D1204" s="117">
        <v>6.75</v>
      </c>
      <c r="E1204" s="101">
        <v>3.8</v>
      </c>
      <c r="F1204" s="117">
        <v>86.47</v>
      </c>
      <c r="G1204" s="101">
        <v>109.13</v>
      </c>
      <c r="H1204" s="117">
        <v>508.32</v>
      </c>
      <c r="I1204" s="101">
        <v>464.27</v>
      </c>
      <c r="J1204" s="117">
        <v>264.77999999999997</v>
      </c>
      <c r="K1204" s="101">
        <f>IFERROR(VLOOKUP($A1204,'SQL Results'!$A:$B,2,0),0)</f>
        <v>363.29</v>
      </c>
      <c r="L1204" s="117"/>
      <c r="M1204" s="101"/>
      <c r="N1204" s="117"/>
    </row>
    <row r="1205" spans="1:14" s="13" customFormat="1" x14ac:dyDescent="0.25">
      <c r="A1205" s="104" t="s">
        <v>3804</v>
      </c>
      <c r="B1205" s="105" t="s">
        <v>3805</v>
      </c>
      <c r="C1205" s="101">
        <f>IFERROR(VLOOKUP(A1205,'[1]Exportar Planilha'!$A$2:$B$882,2,FALSE),0)</f>
        <v>0</v>
      </c>
      <c r="D1205" s="117">
        <v>0</v>
      </c>
      <c r="E1205" s="101">
        <v>0</v>
      </c>
      <c r="F1205" s="117">
        <v>0</v>
      </c>
      <c r="G1205" s="101">
        <v>0</v>
      </c>
      <c r="H1205" s="117">
        <v>0</v>
      </c>
      <c r="I1205" s="101">
        <v>0</v>
      </c>
      <c r="J1205" s="117">
        <v>0</v>
      </c>
      <c r="K1205" s="101">
        <f>IFERROR(VLOOKUP($A1205,'SQL Results'!$A:$B,2,0),0)</f>
        <v>0</v>
      </c>
      <c r="L1205" s="117"/>
      <c r="M1205" s="101"/>
      <c r="N1205" s="117"/>
    </row>
    <row r="1206" spans="1:14" s="13" customFormat="1" x14ac:dyDescent="0.25">
      <c r="A1206" s="104" t="s">
        <v>3806</v>
      </c>
      <c r="B1206" s="105" t="s">
        <v>3807</v>
      </c>
      <c r="C1206" s="101">
        <f>IFERROR(VLOOKUP(A1206,'[1]Exportar Planilha'!$A$2:$B$882,2,FALSE),0)</f>
        <v>0</v>
      </c>
      <c r="D1206" s="117">
        <v>0</v>
      </c>
      <c r="E1206" s="101">
        <v>0</v>
      </c>
      <c r="F1206" s="117">
        <v>0</v>
      </c>
      <c r="G1206" s="101">
        <v>0</v>
      </c>
      <c r="H1206" s="117">
        <v>0</v>
      </c>
      <c r="I1206" s="101">
        <v>0</v>
      </c>
      <c r="J1206" s="117">
        <v>0</v>
      </c>
      <c r="K1206" s="101">
        <f>IFERROR(VLOOKUP($A1206,'SQL Results'!$A:$B,2,0),0)</f>
        <v>0</v>
      </c>
      <c r="L1206" s="117"/>
      <c r="M1206" s="101"/>
      <c r="N1206" s="117"/>
    </row>
    <row r="1207" spans="1:14" s="13" customFormat="1" x14ac:dyDescent="0.25">
      <c r="A1207" s="104" t="s">
        <v>3808</v>
      </c>
      <c r="B1207" s="105" t="s">
        <v>3809</v>
      </c>
      <c r="C1207" s="101">
        <f>IFERROR(VLOOKUP(A1207,'[1]Exportar Planilha'!$A$2:$B$882,2,FALSE),0)</f>
        <v>0</v>
      </c>
      <c r="D1207" s="117">
        <v>0</v>
      </c>
      <c r="E1207" s="101">
        <v>0</v>
      </c>
      <c r="F1207" s="117">
        <v>0</v>
      </c>
      <c r="G1207" s="101">
        <v>0</v>
      </c>
      <c r="H1207" s="117">
        <v>0</v>
      </c>
      <c r="I1207" s="101">
        <v>0</v>
      </c>
      <c r="J1207" s="117">
        <v>0</v>
      </c>
      <c r="K1207" s="101">
        <f>IFERROR(VLOOKUP($A1207,'SQL Results'!$A:$B,2,0),0)</f>
        <v>0</v>
      </c>
      <c r="L1207" s="117"/>
      <c r="M1207" s="101"/>
      <c r="N1207" s="117"/>
    </row>
    <row r="1208" spans="1:14" s="13" customFormat="1" x14ac:dyDescent="0.25">
      <c r="A1208" s="104" t="s">
        <v>3810</v>
      </c>
      <c r="B1208" s="105" t="s">
        <v>3811</v>
      </c>
      <c r="C1208" s="101">
        <f>IFERROR(VLOOKUP(A1208,'[1]Exportar Planilha'!$A$2:$B$882,2,FALSE),0)</f>
        <v>5724.65</v>
      </c>
      <c r="D1208" s="117">
        <v>1207.8599999999999</v>
      </c>
      <c r="E1208" s="101">
        <v>346.79</v>
      </c>
      <c r="F1208" s="117">
        <v>5562.14</v>
      </c>
      <c r="G1208" s="101">
        <v>328.98</v>
      </c>
      <c r="H1208" s="117">
        <v>96.92</v>
      </c>
      <c r="I1208" s="101">
        <v>2327.6799999999998</v>
      </c>
      <c r="J1208" s="117">
        <v>919.85</v>
      </c>
      <c r="K1208" s="101">
        <f>IFERROR(VLOOKUP($A1208,'SQL Results'!$A:$B,2,0),0)</f>
        <v>809.73</v>
      </c>
      <c r="L1208" s="117"/>
      <c r="M1208" s="101"/>
      <c r="N1208" s="117"/>
    </row>
    <row r="1209" spans="1:14" s="13" customFormat="1" x14ac:dyDescent="0.25">
      <c r="A1209" s="104" t="s">
        <v>3812</v>
      </c>
      <c r="B1209" s="106" t="s">
        <v>3813</v>
      </c>
      <c r="C1209" s="101">
        <f>IFERROR(VLOOKUP(A1209,'[1]Exportar Planilha'!$A$2:$B$882,2,FALSE),0)</f>
        <v>123.68</v>
      </c>
      <c r="D1209" s="117">
        <v>345.66</v>
      </c>
      <c r="E1209" s="101">
        <v>100.26</v>
      </c>
      <c r="F1209" s="117">
        <v>290.81</v>
      </c>
      <c r="G1209" s="101">
        <v>122.64</v>
      </c>
      <c r="H1209" s="117">
        <v>282.27999999999997</v>
      </c>
      <c r="I1209" s="101">
        <v>464.31</v>
      </c>
      <c r="J1209" s="117">
        <v>415.35</v>
      </c>
      <c r="K1209" s="101">
        <f>IFERROR(VLOOKUP($A1209,'SQL Results'!$A:$B,2,0),0)</f>
        <v>274.94</v>
      </c>
      <c r="L1209" s="117"/>
      <c r="M1209" s="101"/>
      <c r="N1209" s="117"/>
    </row>
    <row r="1210" spans="1:14" s="13" customFormat="1" x14ac:dyDescent="0.25">
      <c r="A1210" s="104" t="s">
        <v>3814</v>
      </c>
      <c r="B1210" s="106" t="s">
        <v>3815</v>
      </c>
      <c r="C1210" s="101">
        <f>IFERROR(VLOOKUP(A1210,'[1]Exportar Planilha'!$A$2:$B$882,2,FALSE),0)</f>
        <v>6095.15</v>
      </c>
      <c r="D1210" s="117">
        <v>6344.84</v>
      </c>
      <c r="E1210" s="101">
        <v>20374.669999999998</v>
      </c>
      <c r="F1210" s="117">
        <v>17523.7</v>
      </c>
      <c r="G1210" s="101">
        <v>3015.29</v>
      </c>
      <c r="H1210" s="117">
        <v>3981.06</v>
      </c>
      <c r="I1210" s="101">
        <v>4383.6400000000003</v>
      </c>
      <c r="J1210" s="117">
        <v>4113.88</v>
      </c>
      <c r="K1210" s="101">
        <f>IFERROR(VLOOKUP($A1210,'SQL Results'!$A:$B,2,0),0)</f>
        <v>2657.72</v>
      </c>
      <c r="L1210" s="117"/>
      <c r="M1210" s="101"/>
      <c r="N1210" s="117"/>
    </row>
    <row r="1211" spans="1:14" s="13" customFormat="1" ht="30" x14ac:dyDescent="0.25">
      <c r="A1211" s="104" t="s">
        <v>3822</v>
      </c>
      <c r="B1211" s="105" t="s">
        <v>3823</v>
      </c>
      <c r="C1211" s="101">
        <f>IFERROR(VLOOKUP(A1211,'[1]Exportar Planilha'!$A$2:$B$882,2,FALSE),0)</f>
        <v>179.39</v>
      </c>
      <c r="D1211" s="117">
        <v>2441.6999999999998</v>
      </c>
      <c r="E1211" s="101">
        <v>572.77</v>
      </c>
      <c r="F1211" s="117">
        <v>403.39</v>
      </c>
      <c r="G1211" s="101">
        <v>674.58</v>
      </c>
      <c r="H1211" s="117">
        <v>146.4</v>
      </c>
      <c r="I1211" s="101">
        <v>64.099999999999994</v>
      </c>
      <c r="J1211" s="117">
        <v>229.55</v>
      </c>
      <c r="K1211" s="101">
        <f>IFERROR(VLOOKUP($A1211,'SQL Results'!$A:$B,2,0),0)</f>
        <v>4770</v>
      </c>
      <c r="L1211" s="117"/>
      <c r="M1211" s="101"/>
      <c r="N1211" s="117"/>
    </row>
    <row r="1212" spans="1:14" s="13" customFormat="1" ht="30" x14ac:dyDescent="0.25">
      <c r="A1212" s="104" t="s">
        <v>3824</v>
      </c>
      <c r="B1212" s="105" t="s">
        <v>3825</v>
      </c>
      <c r="C1212" s="101">
        <f>IFERROR(VLOOKUP(A1212,'[1]Exportar Planilha'!$A$2:$B$882,2,FALSE),0)</f>
        <v>40.74</v>
      </c>
      <c r="D1212" s="117">
        <v>0</v>
      </c>
      <c r="E1212" s="101">
        <v>0</v>
      </c>
      <c r="F1212" s="117">
        <v>0</v>
      </c>
      <c r="G1212" s="101">
        <v>5751.73</v>
      </c>
      <c r="H1212" s="117">
        <v>0</v>
      </c>
      <c r="I1212" s="101">
        <v>16.59</v>
      </c>
      <c r="J1212" s="117">
        <v>0</v>
      </c>
      <c r="K1212" s="101">
        <f>IFERROR(VLOOKUP($A1212,'SQL Results'!$A:$B,2,0),0)</f>
        <v>0</v>
      </c>
      <c r="L1212" s="117"/>
      <c r="M1212" s="101"/>
      <c r="N1212" s="117"/>
    </row>
    <row r="1213" spans="1:14" s="13" customFormat="1" x14ac:dyDescent="0.25">
      <c r="A1213" s="104" t="s">
        <v>3830</v>
      </c>
      <c r="B1213" s="109" t="s">
        <v>3831</v>
      </c>
      <c r="C1213" s="101">
        <f>IFERROR(VLOOKUP(A1213,'[1]Exportar Planilha'!$A$2:$B$882,2,FALSE),0)</f>
        <v>0</v>
      </c>
      <c r="D1213" s="117">
        <v>0</v>
      </c>
      <c r="E1213" s="101">
        <v>0</v>
      </c>
      <c r="F1213" s="117">
        <v>0</v>
      </c>
      <c r="G1213" s="101">
        <v>0</v>
      </c>
      <c r="H1213" s="117">
        <v>0</v>
      </c>
      <c r="I1213" s="101">
        <v>0</v>
      </c>
      <c r="J1213" s="117">
        <v>0</v>
      </c>
      <c r="K1213" s="101">
        <f>IFERROR(VLOOKUP($A1213,'SQL Results'!$A:$B,2,0),0)</f>
        <v>0</v>
      </c>
      <c r="L1213" s="117"/>
      <c r="M1213" s="101"/>
      <c r="N1213" s="117"/>
    </row>
    <row r="1214" spans="1:14" s="13" customFormat="1" x14ac:dyDescent="0.25">
      <c r="A1214" s="104" t="s">
        <v>3832</v>
      </c>
      <c r="B1214" s="105" t="s">
        <v>3833</v>
      </c>
      <c r="C1214" s="101">
        <f>IFERROR(VLOOKUP(A1214,'[1]Exportar Planilha'!$A$2:$B$882,2,FALSE),0)</f>
        <v>0</v>
      </c>
      <c r="D1214" s="117">
        <v>0</v>
      </c>
      <c r="E1214" s="101">
        <v>0</v>
      </c>
      <c r="F1214" s="117">
        <v>0</v>
      </c>
      <c r="G1214" s="101">
        <v>0</v>
      </c>
      <c r="H1214" s="117">
        <v>0</v>
      </c>
      <c r="I1214" s="101">
        <v>0</v>
      </c>
      <c r="J1214" s="117">
        <v>0</v>
      </c>
      <c r="K1214" s="101">
        <f>IFERROR(VLOOKUP($A1214,'SQL Results'!$A:$B,2,0),0)</f>
        <v>0</v>
      </c>
      <c r="L1214" s="117"/>
      <c r="M1214" s="101"/>
      <c r="N1214" s="117"/>
    </row>
    <row r="1215" spans="1:14" s="13" customFormat="1" ht="30" x14ac:dyDescent="0.25">
      <c r="A1215" s="104" t="s">
        <v>3836</v>
      </c>
      <c r="B1215" s="105" t="s">
        <v>3835</v>
      </c>
      <c r="C1215" s="101">
        <f>IFERROR(VLOOKUP(A1215,'[1]Exportar Planilha'!$A$2:$B$882,2,FALSE),0)</f>
        <v>0</v>
      </c>
      <c r="D1215" s="117">
        <v>0</v>
      </c>
      <c r="E1215" s="101">
        <v>0</v>
      </c>
      <c r="F1215" s="117">
        <v>0</v>
      </c>
      <c r="G1215" s="101">
        <v>0</v>
      </c>
      <c r="H1215" s="117">
        <v>0</v>
      </c>
      <c r="I1215" s="101">
        <v>0</v>
      </c>
      <c r="J1215" s="117">
        <v>0</v>
      </c>
      <c r="K1215" s="101">
        <f>IFERROR(VLOOKUP($A1215,'SQL Results'!$A:$B,2,0),0)</f>
        <v>0</v>
      </c>
      <c r="L1215" s="117"/>
      <c r="M1215" s="101"/>
      <c r="N1215" s="117"/>
    </row>
    <row r="1216" spans="1:14" s="13" customFormat="1" ht="30" x14ac:dyDescent="0.25">
      <c r="A1216" s="104" t="s">
        <v>3840</v>
      </c>
      <c r="B1216" s="105" t="s">
        <v>3841</v>
      </c>
      <c r="C1216" s="101">
        <f>IFERROR(VLOOKUP(A1216,'[1]Exportar Planilha'!$A$2:$B$882,2,FALSE),0)</f>
        <v>0</v>
      </c>
      <c r="D1216" s="117">
        <v>0</v>
      </c>
      <c r="E1216" s="101">
        <v>0</v>
      </c>
      <c r="F1216" s="117">
        <v>242.67</v>
      </c>
      <c r="G1216" s="101">
        <v>0</v>
      </c>
      <c r="H1216" s="117">
        <v>0</v>
      </c>
      <c r="I1216" s="101">
        <v>0</v>
      </c>
      <c r="J1216" s="117">
        <v>15.98</v>
      </c>
      <c r="K1216" s="101">
        <f>IFERROR(VLOOKUP($A1216,'SQL Results'!$A:$B,2,0),0)</f>
        <v>59.41</v>
      </c>
      <c r="L1216" s="117"/>
      <c r="M1216" s="101"/>
      <c r="N1216" s="117"/>
    </row>
    <row r="1217" spans="1:14" s="13" customFormat="1" ht="30" x14ac:dyDescent="0.25">
      <c r="A1217" s="104" t="s">
        <v>3842</v>
      </c>
      <c r="B1217" s="105" t="s">
        <v>3843</v>
      </c>
      <c r="C1217" s="101">
        <f>IFERROR(VLOOKUP(A1217,'[1]Exportar Planilha'!$A$2:$B$882,2,FALSE),0)</f>
        <v>0</v>
      </c>
      <c r="D1217" s="117">
        <v>0</v>
      </c>
      <c r="E1217" s="101">
        <v>0</v>
      </c>
      <c r="F1217" s="117">
        <v>0</v>
      </c>
      <c r="G1217" s="101">
        <v>0</v>
      </c>
      <c r="H1217" s="117">
        <v>0</v>
      </c>
      <c r="I1217" s="101">
        <v>0</v>
      </c>
      <c r="J1217" s="117">
        <v>0</v>
      </c>
      <c r="K1217" s="101">
        <f>IFERROR(VLOOKUP($A1217,'SQL Results'!$A:$B,2,0),0)</f>
        <v>0</v>
      </c>
      <c r="L1217" s="117"/>
      <c r="M1217" s="101"/>
      <c r="N1217" s="117"/>
    </row>
    <row r="1218" spans="1:14" s="13" customFormat="1" x14ac:dyDescent="0.25">
      <c r="A1218" s="104" t="s">
        <v>3844</v>
      </c>
      <c r="B1218" s="105" t="s">
        <v>3845</v>
      </c>
      <c r="C1218" s="101">
        <f>IFERROR(VLOOKUP(A1218,'[1]Exportar Planilha'!$A$2:$B$882,2,FALSE),0)</f>
        <v>0</v>
      </c>
      <c r="D1218" s="117">
        <v>0</v>
      </c>
      <c r="E1218" s="101">
        <v>0</v>
      </c>
      <c r="F1218" s="117">
        <v>0</v>
      </c>
      <c r="G1218" s="101">
        <v>1.45</v>
      </c>
      <c r="H1218" s="117">
        <v>0</v>
      </c>
      <c r="I1218" s="101">
        <v>0</v>
      </c>
      <c r="J1218" s="117">
        <v>0</v>
      </c>
      <c r="K1218" s="101">
        <f>IFERROR(VLOOKUP($A1218,'SQL Results'!$A:$B,2,0),0)</f>
        <v>0</v>
      </c>
      <c r="L1218" s="117"/>
      <c r="M1218" s="101"/>
      <c r="N1218" s="117"/>
    </row>
    <row r="1219" spans="1:14" s="13" customFormat="1" x14ac:dyDescent="0.25">
      <c r="A1219" s="104" t="s">
        <v>3846</v>
      </c>
      <c r="B1219" s="105" t="s">
        <v>3847</v>
      </c>
      <c r="C1219" s="101">
        <f>IFERROR(VLOOKUP(A1219,'[1]Exportar Planilha'!$A$2:$B$882,2,FALSE),0)</f>
        <v>97.31</v>
      </c>
      <c r="D1219" s="117">
        <v>138.30000000000001</v>
      </c>
      <c r="E1219" s="101">
        <v>387.17</v>
      </c>
      <c r="F1219" s="117">
        <v>272.51</v>
      </c>
      <c r="G1219" s="101">
        <v>152.29</v>
      </c>
      <c r="H1219" s="117">
        <v>69.98</v>
      </c>
      <c r="I1219" s="101">
        <v>165.55</v>
      </c>
      <c r="J1219" s="117">
        <v>1837.58</v>
      </c>
      <c r="K1219" s="101">
        <f>IFERROR(VLOOKUP($A1219,'SQL Results'!$A:$B,2,0),0)</f>
        <v>0</v>
      </c>
      <c r="L1219" s="117"/>
      <c r="M1219" s="101"/>
      <c r="N1219" s="117"/>
    </row>
    <row r="1220" spans="1:14" s="13" customFormat="1" x14ac:dyDescent="0.25">
      <c r="A1220" s="104" t="s">
        <v>4369</v>
      </c>
      <c r="B1220" s="105" t="s">
        <v>4370</v>
      </c>
      <c r="C1220" s="101">
        <f>IFERROR(VLOOKUP(A1220,'[1]Exportar Planilha'!$A$2:$B$882,2,FALSE),0)</f>
        <v>0</v>
      </c>
      <c r="D1220" s="117">
        <v>0</v>
      </c>
      <c r="E1220" s="101">
        <v>0</v>
      </c>
      <c r="F1220" s="117">
        <v>0</v>
      </c>
      <c r="G1220" s="101">
        <v>0</v>
      </c>
      <c r="H1220" s="117">
        <v>0</v>
      </c>
      <c r="I1220" s="101">
        <v>0</v>
      </c>
      <c r="J1220" s="117">
        <v>0</v>
      </c>
      <c r="K1220" s="101">
        <f>IFERROR(VLOOKUP($A1220,'SQL Results'!$A:$B,2,0),0)</f>
        <v>0</v>
      </c>
      <c r="L1220" s="117"/>
      <c r="M1220" s="101"/>
      <c r="N1220" s="117"/>
    </row>
    <row r="1221" spans="1:14" s="13" customFormat="1" x14ac:dyDescent="0.25">
      <c r="A1221" s="104" t="s">
        <v>3848</v>
      </c>
      <c r="B1221" s="109" t="s">
        <v>3849</v>
      </c>
      <c r="C1221" s="101">
        <f>IFERROR(VLOOKUP(A1221,'[1]Exportar Planilha'!$A$2:$B$882,2,FALSE),0)</f>
        <v>0</v>
      </c>
      <c r="D1221" s="117">
        <v>0</v>
      </c>
      <c r="E1221" s="101">
        <v>0</v>
      </c>
      <c r="F1221" s="117">
        <v>0</v>
      </c>
      <c r="G1221" s="101">
        <v>50.46</v>
      </c>
      <c r="H1221" s="117">
        <v>0</v>
      </c>
      <c r="I1221" s="101">
        <v>0</v>
      </c>
      <c r="J1221" s="117">
        <v>0</v>
      </c>
      <c r="K1221" s="101">
        <f>IFERROR(VLOOKUP($A1221,'SQL Results'!$A:$B,2,0),0)</f>
        <v>0</v>
      </c>
      <c r="L1221" s="117"/>
      <c r="M1221" s="101"/>
      <c r="N1221" s="117"/>
    </row>
    <row r="1222" spans="1:14" s="13" customFormat="1" x14ac:dyDescent="0.25">
      <c r="A1222" s="104" t="s">
        <v>3850</v>
      </c>
      <c r="B1222" s="109" t="s">
        <v>3851</v>
      </c>
      <c r="C1222" s="101">
        <f>IFERROR(VLOOKUP(A1222,'[1]Exportar Planilha'!$A$2:$B$882,2,FALSE),0)</f>
        <v>0</v>
      </c>
      <c r="D1222" s="117">
        <v>0</v>
      </c>
      <c r="E1222" s="101">
        <v>0</v>
      </c>
      <c r="F1222" s="117">
        <v>0</v>
      </c>
      <c r="G1222" s="101">
        <v>0</v>
      </c>
      <c r="H1222" s="117">
        <v>0</v>
      </c>
      <c r="I1222" s="101">
        <v>0</v>
      </c>
      <c r="J1222" s="117">
        <v>0</v>
      </c>
      <c r="K1222" s="101">
        <f>IFERROR(VLOOKUP($A1222,'SQL Results'!$A:$B,2,0),0)</f>
        <v>0</v>
      </c>
      <c r="L1222" s="117"/>
      <c r="M1222" s="101"/>
      <c r="N1222" s="117"/>
    </row>
    <row r="1223" spans="1:14" s="13" customFormat="1" x14ac:dyDescent="0.25">
      <c r="A1223" s="104" t="s">
        <v>3852</v>
      </c>
      <c r="B1223" s="105" t="s">
        <v>3853</v>
      </c>
      <c r="C1223" s="101">
        <f>IFERROR(VLOOKUP(A1223,'[1]Exportar Planilha'!$A$2:$B$882,2,FALSE),0)</f>
        <v>44.78</v>
      </c>
      <c r="D1223" s="117">
        <v>4</v>
      </c>
      <c r="E1223" s="101">
        <v>637.48</v>
      </c>
      <c r="F1223" s="117">
        <v>45.73</v>
      </c>
      <c r="G1223" s="101">
        <v>50.5</v>
      </c>
      <c r="H1223" s="117">
        <v>0</v>
      </c>
      <c r="I1223" s="101">
        <v>0</v>
      </c>
      <c r="J1223" s="117">
        <v>0</v>
      </c>
      <c r="K1223" s="101">
        <f>IFERROR(VLOOKUP($A1223,'SQL Results'!$A:$B,2,0),0)</f>
        <v>0</v>
      </c>
      <c r="L1223" s="117"/>
      <c r="M1223" s="101"/>
      <c r="N1223" s="117"/>
    </row>
    <row r="1224" spans="1:14" s="13" customFormat="1" x14ac:dyDescent="0.25">
      <c r="A1224" s="104" t="s">
        <v>3857</v>
      </c>
      <c r="B1224" s="105" t="s">
        <v>3858</v>
      </c>
      <c r="C1224" s="101">
        <f>IFERROR(VLOOKUP(A1224,'[1]Exportar Planilha'!$A$2:$B$882,2,FALSE),0)</f>
        <v>561.53</v>
      </c>
      <c r="D1224" s="117">
        <v>576.51</v>
      </c>
      <c r="E1224" s="101">
        <v>514.04999999999995</v>
      </c>
      <c r="F1224" s="117">
        <v>1213.99</v>
      </c>
      <c r="G1224" s="101">
        <v>247.04</v>
      </c>
      <c r="H1224" s="117">
        <v>845.29</v>
      </c>
      <c r="I1224" s="101">
        <v>741.28</v>
      </c>
      <c r="J1224" s="117">
        <v>344.85</v>
      </c>
      <c r="K1224" s="101">
        <f>IFERROR(VLOOKUP($A1224,'SQL Results'!$A:$B,2,0),0)</f>
        <v>443.35</v>
      </c>
      <c r="L1224" s="117"/>
      <c r="M1224" s="101"/>
      <c r="N1224" s="117"/>
    </row>
    <row r="1225" spans="1:14" s="13" customFormat="1" x14ac:dyDescent="0.25">
      <c r="A1225" s="104" t="s">
        <v>3859</v>
      </c>
      <c r="B1225" s="109" t="s">
        <v>3860</v>
      </c>
      <c r="C1225" s="101">
        <f>IFERROR(VLOOKUP(A1225,'[1]Exportar Planilha'!$A$2:$B$882,2,FALSE),0)</f>
        <v>0</v>
      </c>
      <c r="D1225" s="117">
        <v>390.11</v>
      </c>
      <c r="E1225" s="101">
        <v>0</v>
      </c>
      <c r="F1225" s="117">
        <v>17040.75</v>
      </c>
      <c r="G1225" s="101">
        <v>0</v>
      </c>
      <c r="H1225" s="117">
        <v>0</v>
      </c>
      <c r="I1225" s="101">
        <v>1391.63</v>
      </c>
      <c r="J1225" s="117">
        <v>7912.61</v>
      </c>
      <c r="K1225" s="101">
        <f>IFERROR(VLOOKUP($A1225,'SQL Results'!$A:$B,2,0),0)</f>
        <v>0</v>
      </c>
      <c r="L1225" s="117"/>
      <c r="M1225" s="101"/>
      <c r="N1225" s="117"/>
    </row>
    <row r="1226" spans="1:14" s="13" customFormat="1" x14ac:dyDescent="0.25">
      <c r="A1226" s="104" t="s">
        <v>3861</v>
      </c>
      <c r="B1226" s="109" t="s">
        <v>3862</v>
      </c>
      <c r="C1226" s="101">
        <f>IFERROR(VLOOKUP(A1226,'[1]Exportar Planilha'!$A$2:$B$882,2,FALSE),0)</f>
        <v>32.659999999999997</v>
      </c>
      <c r="D1226" s="117">
        <v>0</v>
      </c>
      <c r="E1226" s="101">
        <v>0</v>
      </c>
      <c r="F1226" s="117">
        <v>0</v>
      </c>
      <c r="G1226" s="101">
        <v>9.8800000000000008</v>
      </c>
      <c r="H1226" s="117">
        <v>12.23</v>
      </c>
      <c r="I1226" s="101">
        <v>0</v>
      </c>
      <c r="J1226" s="117">
        <v>0</v>
      </c>
      <c r="K1226" s="101">
        <f>IFERROR(VLOOKUP($A1226,'SQL Results'!$A:$B,2,0),0)</f>
        <v>0</v>
      </c>
      <c r="L1226" s="117"/>
      <c r="M1226" s="101"/>
      <c r="N1226" s="117"/>
    </row>
    <row r="1227" spans="1:14" s="13" customFormat="1" x14ac:dyDescent="0.25">
      <c r="A1227" s="104" t="s">
        <v>3863</v>
      </c>
      <c r="B1227" s="109" t="s">
        <v>3864</v>
      </c>
      <c r="C1227" s="101">
        <f>IFERROR(VLOOKUP(A1227,'[1]Exportar Planilha'!$A$2:$B$882,2,FALSE),0)</f>
        <v>0</v>
      </c>
      <c r="D1227" s="117">
        <v>0</v>
      </c>
      <c r="E1227" s="101">
        <v>0</v>
      </c>
      <c r="F1227" s="117">
        <v>0</v>
      </c>
      <c r="G1227" s="101">
        <v>0</v>
      </c>
      <c r="H1227" s="117">
        <v>0</v>
      </c>
      <c r="I1227" s="101">
        <v>0</v>
      </c>
      <c r="J1227" s="117">
        <v>0</v>
      </c>
      <c r="K1227" s="101">
        <f>IFERROR(VLOOKUP($A1227,'SQL Results'!$A:$B,2,0),0)</f>
        <v>0</v>
      </c>
      <c r="L1227" s="117"/>
      <c r="M1227" s="101"/>
      <c r="N1227" s="117"/>
    </row>
    <row r="1228" spans="1:14" s="13" customFormat="1" ht="30" x14ac:dyDescent="0.25">
      <c r="A1228" s="104" t="s">
        <v>3865</v>
      </c>
      <c r="B1228" s="105" t="s">
        <v>3866</v>
      </c>
      <c r="C1228" s="101">
        <f>IFERROR(VLOOKUP(A1228,'[1]Exportar Planilha'!$A$2:$B$882,2,FALSE),0)</f>
        <v>0</v>
      </c>
      <c r="D1228" s="117">
        <v>0</v>
      </c>
      <c r="E1228" s="101">
        <v>0</v>
      </c>
      <c r="F1228" s="117">
        <v>0</v>
      </c>
      <c r="G1228" s="101">
        <v>0</v>
      </c>
      <c r="H1228" s="117">
        <v>0</v>
      </c>
      <c r="I1228" s="101">
        <v>0</v>
      </c>
      <c r="J1228" s="117">
        <v>0</v>
      </c>
      <c r="K1228" s="101">
        <f>IFERROR(VLOOKUP($A1228,'SQL Results'!$A:$B,2,0),0)</f>
        <v>0</v>
      </c>
      <c r="L1228" s="117"/>
      <c r="M1228" s="101"/>
      <c r="N1228" s="117"/>
    </row>
    <row r="1229" spans="1:14" s="13" customFormat="1" x14ac:dyDescent="0.25">
      <c r="A1229" s="104" t="s">
        <v>3867</v>
      </c>
      <c r="B1229" s="105" t="s">
        <v>3868</v>
      </c>
      <c r="C1229" s="101">
        <f>IFERROR(VLOOKUP(A1229,'[1]Exportar Planilha'!$A$2:$B$882,2,FALSE),0)</f>
        <v>0</v>
      </c>
      <c r="D1229" s="117">
        <v>0</v>
      </c>
      <c r="E1229" s="101">
        <v>0</v>
      </c>
      <c r="F1229" s="117">
        <v>0</v>
      </c>
      <c r="G1229" s="101">
        <v>0</v>
      </c>
      <c r="H1229" s="117">
        <v>0</v>
      </c>
      <c r="I1229" s="101">
        <v>0</v>
      </c>
      <c r="J1229" s="117">
        <v>0</v>
      </c>
      <c r="K1229" s="101">
        <f>IFERROR(VLOOKUP($A1229,'SQL Results'!$A:$B,2,0),0)</f>
        <v>0</v>
      </c>
      <c r="L1229" s="117"/>
      <c r="M1229" s="101"/>
      <c r="N1229" s="117"/>
    </row>
    <row r="1230" spans="1:14" s="13" customFormat="1" ht="30" x14ac:dyDescent="0.25">
      <c r="A1230" s="104" t="s">
        <v>3869</v>
      </c>
      <c r="B1230" s="109" t="s">
        <v>3870</v>
      </c>
      <c r="C1230" s="101">
        <f>IFERROR(VLOOKUP(A1230,'[1]Exportar Planilha'!$A$2:$B$882,2,FALSE),0)</f>
        <v>0</v>
      </c>
      <c r="D1230" s="117">
        <v>0</v>
      </c>
      <c r="E1230" s="101">
        <v>0</v>
      </c>
      <c r="F1230" s="117">
        <v>0</v>
      </c>
      <c r="G1230" s="101">
        <v>0</v>
      </c>
      <c r="H1230" s="117">
        <v>0</v>
      </c>
      <c r="I1230" s="101">
        <v>0</v>
      </c>
      <c r="J1230" s="117">
        <v>0</v>
      </c>
      <c r="K1230" s="101">
        <f>IFERROR(VLOOKUP($A1230,'SQL Results'!$A:$B,2,0),0)</f>
        <v>0</v>
      </c>
      <c r="L1230" s="117"/>
      <c r="M1230" s="101"/>
      <c r="N1230" s="117"/>
    </row>
    <row r="1231" spans="1:14" s="13" customFormat="1" x14ac:dyDescent="0.25">
      <c r="A1231" s="104" t="s">
        <v>3871</v>
      </c>
      <c r="B1231" s="105" t="s">
        <v>3872</v>
      </c>
      <c r="C1231" s="101">
        <f>IFERROR(VLOOKUP(A1231,'[1]Exportar Planilha'!$A$2:$B$882,2,FALSE),0)</f>
        <v>0</v>
      </c>
      <c r="D1231" s="117">
        <v>0</v>
      </c>
      <c r="E1231" s="101">
        <v>0</v>
      </c>
      <c r="F1231" s="117">
        <v>0</v>
      </c>
      <c r="G1231" s="101">
        <v>0</v>
      </c>
      <c r="H1231" s="117">
        <v>0</v>
      </c>
      <c r="I1231" s="101">
        <v>0</v>
      </c>
      <c r="J1231" s="117">
        <v>0</v>
      </c>
      <c r="K1231" s="101">
        <f>IFERROR(VLOOKUP($A1231,'SQL Results'!$A:$B,2,0),0)</f>
        <v>0</v>
      </c>
      <c r="L1231" s="117"/>
      <c r="M1231" s="101"/>
      <c r="N1231" s="117"/>
    </row>
    <row r="1232" spans="1:14" s="13" customFormat="1" x14ac:dyDescent="0.25">
      <c r="A1232" s="104" t="s">
        <v>3873</v>
      </c>
      <c r="B1232" s="106" t="s">
        <v>3874</v>
      </c>
      <c r="C1232" s="101">
        <f>IFERROR(VLOOKUP(A1232,'[1]Exportar Planilha'!$A$2:$B$882,2,FALSE),0)</f>
        <v>0</v>
      </c>
      <c r="D1232" s="117">
        <v>0</v>
      </c>
      <c r="E1232" s="101">
        <v>0</v>
      </c>
      <c r="F1232" s="117">
        <v>0</v>
      </c>
      <c r="G1232" s="101">
        <v>0</v>
      </c>
      <c r="H1232" s="117">
        <v>0</v>
      </c>
      <c r="I1232" s="101">
        <v>0</v>
      </c>
      <c r="J1232" s="117">
        <v>0</v>
      </c>
      <c r="K1232" s="101">
        <f>IFERROR(VLOOKUP($A1232,'SQL Results'!$A:$B,2,0),0)</f>
        <v>0</v>
      </c>
      <c r="L1232" s="117"/>
      <c r="M1232" s="101"/>
      <c r="N1232" s="117"/>
    </row>
    <row r="1233" spans="1:14" s="13" customFormat="1" x14ac:dyDescent="0.25">
      <c r="A1233" s="104" t="s">
        <v>3875</v>
      </c>
      <c r="B1233" s="106" t="s">
        <v>3876</v>
      </c>
      <c r="C1233" s="101">
        <f>IFERROR(VLOOKUP(A1233,'[1]Exportar Planilha'!$A$2:$B$882,2,FALSE),0)</f>
        <v>0</v>
      </c>
      <c r="D1233" s="117">
        <v>0</v>
      </c>
      <c r="E1233" s="101">
        <v>0</v>
      </c>
      <c r="F1233" s="117">
        <v>0</v>
      </c>
      <c r="G1233" s="101">
        <v>0</v>
      </c>
      <c r="H1233" s="117">
        <v>0</v>
      </c>
      <c r="I1233" s="101">
        <v>0</v>
      </c>
      <c r="J1233" s="117">
        <v>3.03</v>
      </c>
      <c r="K1233" s="101">
        <f>IFERROR(VLOOKUP($A1233,'SQL Results'!$A:$B,2,0),0)</f>
        <v>0</v>
      </c>
      <c r="L1233" s="117"/>
      <c r="M1233" s="101"/>
      <c r="N1233" s="117"/>
    </row>
    <row r="1234" spans="1:14" s="13" customFormat="1" x14ac:dyDescent="0.25">
      <c r="A1234" s="104" t="s">
        <v>3877</v>
      </c>
      <c r="B1234" s="111" t="s">
        <v>3878</v>
      </c>
      <c r="C1234" s="101">
        <f>IFERROR(VLOOKUP(A1234,'[1]Exportar Planilha'!$A$2:$B$882,2,FALSE),0)</f>
        <v>0</v>
      </c>
      <c r="D1234" s="117">
        <v>0</v>
      </c>
      <c r="E1234" s="101">
        <v>0</v>
      </c>
      <c r="F1234" s="117">
        <v>0</v>
      </c>
      <c r="G1234" s="101">
        <v>0</v>
      </c>
      <c r="H1234" s="117">
        <v>0</v>
      </c>
      <c r="I1234" s="101">
        <v>0</v>
      </c>
      <c r="J1234" s="117">
        <v>0</v>
      </c>
      <c r="K1234" s="101">
        <f>IFERROR(VLOOKUP($A1234,'SQL Results'!$A:$B,2,0),0)</f>
        <v>0</v>
      </c>
      <c r="L1234" s="117"/>
      <c r="M1234" s="101"/>
      <c r="N1234" s="117"/>
    </row>
    <row r="1235" spans="1:14" s="13" customFormat="1" x14ac:dyDescent="0.25">
      <c r="A1235" s="104" t="s">
        <v>3879</v>
      </c>
      <c r="B1235" s="106" t="s">
        <v>3880</v>
      </c>
      <c r="C1235" s="101">
        <f>IFERROR(VLOOKUP(A1235,'[1]Exportar Planilha'!$A$2:$B$882,2,FALSE),0)</f>
        <v>0</v>
      </c>
      <c r="D1235" s="117">
        <v>0</v>
      </c>
      <c r="E1235" s="101">
        <v>0</v>
      </c>
      <c r="F1235" s="117">
        <v>0</v>
      </c>
      <c r="G1235" s="101">
        <v>0</v>
      </c>
      <c r="H1235" s="117">
        <v>0</v>
      </c>
      <c r="I1235" s="101">
        <v>0</v>
      </c>
      <c r="J1235" s="117">
        <v>0</v>
      </c>
      <c r="K1235" s="101">
        <f>IFERROR(VLOOKUP($A1235,'SQL Results'!$A:$B,2,0),0)</f>
        <v>0</v>
      </c>
      <c r="L1235" s="117"/>
      <c r="M1235" s="101"/>
      <c r="N1235" s="117"/>
    </row>
    <row r="1236" spans="1:14" s="13" customFormat="1" x14ac:dyDescent="0.25">
      <c r="A1236" s="104" t="s">
        <v>3881</v>
      </c>
      <c r="B1236" s="111" t="s">
        <v>3882</v>
      </c>
      <c r="C1236" s="101">
        <f>IFERROR(VLOOKUP(A1236,'[1]Exportar Planilha'!$A$2:$B$882,2,FALSE),0)</f>
        <v>0</v>
      </c>
      <c r="D1236" s="117">
        <v>0</v>
      </c>
      <c r="E1236" s="101">
        <v>0</v>
      </c>
      <c r="F1236" s="117">
        <v>0</v>
      </c>
      <c r="G1236" s="101">
        <v>0</v>
      </c>
      <c r="H1236" s="117">
        <v>0</v>
      </c>
      <c r="I1236" s="101">
        <v>0</v>
      </c>
      <c r="J1236" s="117">
        <v>0</v>
      </c>
      <c r="K1236" s="101">
        <f>IFERROR(VLOOKUP($A1236,'SQL Results'!$A:$B,2,0),0)</f>
        <v>0</v>
      </c>
      <c r="L1236" s="117"/>
      <c r="M1236" s="101"/>
      <c r="N1236" s="117"/>
    </row>
    <row r="1237" spans="1:14" s="13" customFormat="1" x14ac:dyDescent="0.25">
      <c r="A1237" s="104" t="s">
        <v>3883</v>
      </c>
      <c r="B1237" s="106" t="s">
        <v>3884</v>
      </c>
      <c r="C1237" s="101">
        <f>IFERROR(VLOOKUP(A1237,'[1]Exportar Planilha'!$A$2:$B$882,2,FALSE),0)</f>
        <v>0</v>
      </c>
      <c r="D1237" s="117">
        <v>0</v>
      </c>
      <c r="E1237" s="101">
        <v>0</v>
      </c>
      <c r="F1237" s="117">
        <v>0</v>
      </c>
      <c r="G1237" s="101">
        <v>0</v>
      </c>
      <c r="H1237" s="117">
        <v>0</v>
      </c>
      <c r="I1237" s="101">
        <v>0</v>
      </c>
      <c r="J1237" s="117">
        <v>0</v>
      </c>
      <c r="K1237" s="101">
        <f>IFERROR(VLOOKUP($A1237,'SQL Results'!$A:$B,2,0),0)</f>
        <v>0</v>
      </c>
      <c r="L1237" s="117"/>
      <c r="M1237" s="101"/>
      <c r="N1237" s="117"/>
    </row>
    <row r="1238" spans="1:14" s="13" customFormat="1" ht="30" x14ac:dyDescent="0.25">
      <c r="A1238" s="104" t="s">
        <v>3885</v>
      </c>
      <c r="B1238" s="105" t="s">
        <v>3886</v>
      </c>
      <c r="C1238" s="101">
        <f>IFERROR(VLOOKUP(A1238,'[1]Exportar Planilha'!$A$2:$B$882,2,FALSE),0)</f>
        <v>4326.8599999999997</v>
      </c>
      <c r="D1238" s="117">
        <v>3736.46</v>
      </c>
      <c r="E1238" s="101">
        <v>12956.04</v>
      </c>
      <c r="F1238" s="117">
        <v>6598.42</v>
      </c>
      <c r="G1238" s="101">
        <v>6745.76</v>
      </c>
      <c r="H1238" s="117">
        <v>23868.18</v>
      </c>
      <c r="I1238" s="101">
        <v>5126.76</v>
      </c>
      <c r="J1238" s="117">
        <v>20747.939999999999</v>
      </c>
      <c r="K1238" s="101">
        <f>IFERROR(VLOOKUP($A1238,'SQL Results'!$A:$B,2,0),0)</f>
        <v>13436.38</v>
      </c>
      <c r="L1238" s="117"/>
      <c r="M1238" s="101"/>
      <c r="N1238" s="117"/>
    </row>
    <row r="1239" spans="1:14" s="13" customFormat="1" x14ac:dyDescent="0.25">
      <c r="A1239" s="104" t="s">
        <v>3890</v>
      </c>
      <c r="B1239" s="105" t="s">
        <v>3891</v>
      </c>
      <c r="C1239" s="101">
        <f>IFERROR(VLOOKUP(A1239,'[1]Exportar Planilha'!$A$2:$B$882,2,FALSE),0)</f>
        <v>0</v>
      </c>
      <c r="D1239" s="117">
        <v>0</v>
      </c>
      <c r="E1239" s="101">
        <v>991.6</v>
      </c>
      <c r="F1239" s="117">
        <v>0</v>
      </c>
      <c r="G1239" s="101">
        <v>0</v>
      </c>
      <c r="H1239" s="117">
        <v>0</v>
      </c>
      <c r="I1239" s="101">
        <v>0</v>
      </c>
      <c r="J1239" s="117">
        <v>0</v>
      </c>
      <c r="K1239" s="101">
        <f>IFERROR(VLOOKUP($A1239,'SQL Results'!$A:$B,2,0),0)</f>
        <v>0</v>
      </c>
      <c r="L1239" s="117"/>
      <c r="M1239" s="101"/>
      <c r="N1239" s="117"/>
    </row>
    <row r="1240" spans="1:14" s="13" customFormat="1" x14ac:dyDescent="0.25">
      <c r="A1240" s="104" t="s">
        <v>3892</v>
      </c>
      <c r="B1240" s="105" t="s">
        <v>3893</v>
      </c>
      <c r="C1240" s="101">
        <f>IFERROR(VLOOKUP(A1240,'[1]Exportar Planilha'!$A$2:$B$882,2,FALSE),0)</f>
        <v>153.34</v>
      </c>
      <c r="D1240" s="117">
        <v>15.6</v>
      </c>
      <c r="E1240" s="101">
        <v>15.6</v>
      </c>
      <c r="F1240" s="117">
        <v>272</v>
      </c>
      <c r="G1240" s="101">
        <v>100.35</v>
      </c>
      <c r="H1240" s="117">
        <v>175.4</v>
      </c>
      <c r="I1240" s="101">
        <v>332.55</v>
      </c>
      <c r="J1240" s="117">
        <v>161.30000000000001</v>
      </c>
      <c r="K1240" s="101">
        <f>IFERROR(VLOOKUP($A1240,'SQL Results'!$A:$B,2,0),0)</f>
        <v>106.19</v>
      </c>
      <c r="L1240" s="117"/>
      <c r="M1240" s="101"/>
      <c r="N1240" s="117"/>
    </row>
    <row r="1241" spans="1:14" s="13" customFormat="1" x14ac:dyDescent="0.25">
      <c r="A1241" s="104" t="s">
        <v>3894</v>
      </c>
      <c r="B1241" s="105" t="s">
        <v>3895</v>
      </c>
      <c r="C1241" s="101">
        <f>IFERROR(VLOOKUP(A1241,'[1]Exportar Planilha'!$A$2:$B$882,2,FALSE),0)</f>
        <v>0</v>
      </c>
      <c r="D1241" s="117">
        <v>0</v>
      </c>
      <c r="E1241" s="101">
        <v>0</v>
      </c>
      <c r="F1241" s="117">
        <v>0</v>
      </c>
      <c r="G1241" s="101">
        <v>0</v>
      </c>
      <c r="H1241" s="117">
        <v>0</v>
      </c>
      <c r="I1241" s="101">
        <v>0</v>
      </c>
      <c r="J1241" s="117">
        <v>0</v>
      </c>
      <c r="K1241" s="101">
        <f>IFERROR(VLOOKUP($A1241,'SQL Results'!$A:$B,2,0),0)</f>
        <v>0</v>
      </c>
      <c r="L1241" s="117"/>
      <c r="M1241" s="101"/>
      <c r="N1241" s="117"/>
    </row>
    <row r="1242" spans="1:14" s="13" customFormat="1" x14ac:dyDescent="0.25">
      <c r="A1242" s="104" t="s">
        <v>3896</v>
      </c>
      <c r="B1242" s="109" t="s">
        <v>3897</v>
      </c>
      <c r="C1242" s="101">
        <f>IFERROR(VLOOKUP(A1242,'[1]Exportar Planilha'!$A$2:$B$882,2,FALSE),0)</f>
        <v>13.56</v>
      </c>
      <c r="D1242" s="117">
        <v>17.25</v>
      </c>
      <c r="E1242" s="101">
        <v>10.47</v>
      </c>
      <c r="F1242" s="117">
        <v>12.42</v>
      </c>
      <c r="G1242" s="101">
        <v>7.47</v>
      </c>
      <c r="H1242" s="117">
        <v>19.97</v>
      </c>
      <c r="I1242" s="101">
        <v>15.84</v>
      </c>
      <c r="J1242" s="117">
        <v>9.4499999999999993</v>
      </c>
      <c r="K1242" s="101">
        <f>IFERROR(VLOOKUP($A1242,'SQL Results'!$A:$B,2,0),0)</f>
        <v>7.5</v>
      </c>
      <c r="L1242" s="117"/>
      <c r="M1242" s="101"/>
      <c r="N1242" s="117"/>
    </row>
    <row r="1243" spans="1:14" s="13" customFormat="1" x14ac:dyDescent="0.25">
      <c r="A1243" s="104" t="s">
        <v>3898</v>
      </c>
      <c r="B1243" s="109" t="s">
        <v>3899</v>
      </c>
      <c r="C1243" s="101">
        <f>IFERROR(VLOOKUP(A1243,'[1]Exportar Planilha'!$A$2:$B$882,2,FALSE),0)</f>
        <v>0</v>
      </c>
      <c r="D1243" s="117">
        <v>0</v>
      </c>
      <c r="E1243" s="101">
        <v>0</v>
      </c>
      <c r="F1243" s="117">
        <v>0</v>
      </c>
      <c r="G1243" s="101">
        <v>0</v>
      </c>
      <c r="H1243" s="117">
        <v>0</v>
      </c>
      <c r="I1243" s="101">
        <v>0</v>
      </c>
      <c r="J1243" s="117">
        <v>0</v>
      </c>
      <c r="K1243" s="101">
        <f>IFERROR(VLOOKUP($A1243,'SQL Results'!$A:$B,2,0),0)</f>
        <v>0</v>
      </c>
      <c r="L1243" s="117"/>
      <c r="M1243" s="101"/>
      <c r="N1243" s="117"/>
    </row>
    <row r="1244" spans="1:14" s="13" customFormat="1" x14ac:dyDescent="0.25">
      <c r="A1244" s="104" t="s">
        <v>3900</v>
      </c>
      <c r="B1244" s="105" t="s">
        <v>3901</v>
      </c>
      <c r="C1244" s="101">
        <f>IFERROR(VLOOKUP(A1244,'[1]Exportar Planilha'!$A$2:$B$882,2,FALSE),0)</f>
        <v>21.7</v>
      </c>
      <c r="D1244" s="117">
        <v>0</v>
      </c>
      <c r="E1244" s="101">
        <v>0</v>
      </c>
      <c r="F1244" s="117">
        <v>0</v>
      </c>
      <c r="G1244" s="101">
        <v>5.93</v>
      </c>
      <c r="H1244" s="117">
        <v>0</v>
      </c>
      <c r="I1244" s="101">
        <v>0</v>
      </c>
      <c r="J1244" s="117">
        <v>23.13</v>
      </c>
      <c r="K1244" s="101">
        <f>IFERROR(VLOOKUP($A1244,'SQL Results'!$A:$B,2,0),0)</f>
        <v>0</v>
      </c>
      <c r="L1244" s="117"/>
      <c r="M1244" s="101"/>
      <c r="N1244" s="117"/>
    </row>
    <row r="1245" spans="1:14" s="13" customFormat="1" x14ac:dyDescent="0.25">
      <c r="A1245" s="104" t="s">
        <v>3902</v>
      </c>
      <c r="B1245" s="105" t="s">
        <v>3903</v>
      </c>
      <c r="C1245" s="101">
        <f>IFERROR(VLOOKUP(A1245,'[1]Exportar Planilha'!$A$2:$B$882,2,FALSE),0)</f>
        <v>100.19</v>
      </c>
      <c r="D1245" s="117">
        <v>10.59</v>
      </c>
      <c r="E1245" s="101">
        <v>11.19</v>
      </c>
      <c r="F1245" s="117">
        <v>243.95</v>
      </c>
      <c r="G1245" s="101">
        <v>0</v>
      </c>
      <c r="H1245" s="117">
        <v>110.25</v>
      </c>
      <c r="I1245" s="101">
        <v>22.07</v>
      </c>
      <c r="J1245" s="117">
        <v>32.83</v>
      </c>
      <c r="K1245" s="101">
        <f>IFERROR(VLOOKUP($A1245,'SQL Results'!$A:$B,2,0),0)</f>
        <v>333.61</v>
      </c>
      <c r="L1245" s="117"/>
      <c r="M1245" s="101"/>
      <c r="N1245" s="117"/>
    </row>
    <row r="1246" spans="1:14" s="13" customFormat="1" x14ac:dyDescent="0.25">
      <c r="A1246" s="104" t="s">
        <v>3904</v>
      </c>
      <c r="B1246" s="105" t="s">
        <v>3905</v>
      </c>
      <c r="C1246" s="101">
        <f>IFERROR(VLOOKUP(A1246,'[1]Exportar Planilha'!$A$2:$B$882,2,FALSE),0)</f>
        <v>98.47</v>
      </c>
      <c r="D1246" s="117">
        <v>3</v>
      </c>
      <c r="E1246" s="101">
        <v>99.75</v>
      </c>
      <c r="F1246" s="117">
        <v>60.37</v>
      </c>
      <c r="G1246" s="101">
        <v>1.68</v>
      </c>
      <c r="H1246" s="117">
        <v>78.790000000000006</v>
      </c>
      <c r="I1246" s="101">
        <v>58.93</v>
      </c>
      <c r="J1246" s="117">
        <v>847.52</v>
      </c>
      <c r="K1246" s="101">
        <f>IFERROR(VLOOKUP($A1246,'SQL Results'!$A:$B,2,0),0)</f>
        <v>1834.28</v>
      </c>
      <c r="L1246" s="117"/>
      <c r="M1246" s="101"/>
      <c r="N1246" s="117"/>
    </row>
    <row r="1247" spans="1:14" s="13" customFormat="1" x14ac:dyDescent="0.25">
      <c r="A1247" s="104" t="s">
        <v>3909</v>
      </c>
      <c r="B1247" s="105" t="s">
        <v>3907</v>
      </c>
      <c r="C1247" s="101">
        <f>IFERROR(VLOOKUP(A1247,'[1]Exportar Planilha'!$A$2:$B$882,2,FALSE),0)</f>
        <v>0</v>
      </c>
      <c r="D1247" s="117">
        <v>0</v>
      </c>
      <c r="E1247" s="101">
        <v>0</v>
      </c>
      <c r="F1247" s="117">
        <v>0</v>
      </c>
      <c r="G1247" s="101">
        <v>0</v>
      </c>
      <c r="H1247" s="117">
        <v>0</v>
      </c>
      <c r="I1247" s="101">
        <v>0</v>
      </c>
      <c r="J1247" s="117">
        <v>0</v>
      </c>
      <c r="K1247" s="101">
        <f>IFERROR(VLOOKUP($A1247,'SQL Results'!$A:$B,2,0),0)</f>
        <v>0</v>
      </c>
      <c r="L1247" s="117"/>
      <c r="M1247" s="101"/>
      <c r="N1247" s="117"/>
    </row>
    <row r="1248" spans="1:14" s="13" customFormat="1" x14ac:dyDescent="0.25">
      <c r="A1248" s="104" t="s">
        <v>3913</v>
      </c>
      <c r="B1248" s="105" t="s">
        <v>3914</v>
      </c>
      <c r="C1248" s="101">
        <f>IFERROR(VLOOKUP(A1248,'[1]Exportar Planilha'!$A$2:$B$882,2,FALSE),0)</f>
        <v>0</v>
      </c>
      <c r="D1248" s="117">
        <v>0</v>
      </c>
      <c r="E1248" s="101">
        <v>0</v>
      </c>
      <c r="F1248" s="117">
        <v>0</v>
      </c>
      <c r="G1248" s="101">
        <v>0</v>
      </c>
      <c r="H1248" s="117">
        <v>0</v>
      </c>
      <c r="I1248" s="101">
        <v>0</v>
      </c>
      <c r="J1248" s="117">
        <v>0</v>
      </c>
      <c r="K1248" s="101">
        <f>IFERROR(VLOOKUP($A1248,'SQL Results'!$A:$B,2,0),0)</f>
        <v>0</v>
      </c>
      <c r="L1248" s="117"/>
      <c r="M1248" s="101"/>
      <c r="N1248" s="117"/>
    </row>
    <row r="1249" spans="1:14" s="13" customFormat="1" x14ac:dyDescent="0.25">
      <c r="A1249" s="104" t="s">
        <v>3915</v>
      </c>
      <c r="B1249" s="105" t="s">
        <v>3916</v>
      </c>
      <c r="C1249" s="101">
        <f>IFERROR(VLOOKUP(A1249,'[1]Exportar Planilha'!$A$2:$B$882,2,FALSE),0)</f>
        <v>0</v>
      </c>
      <c r="D1249" s="117">
        <v>0</v>
      </c>
      <c r="E1249" s="101">
        <v>0</v>
      </c>
      <c r="F1249" s="117">
        <v>0</v>
      </c>
      <c r="G1249" s="101">
        <v>0</v>
      </c>
      <c r="H1249" s="117">
        <v>0</v>
      </c>
      <c r="I1249" s="101">
        <v>0</v>
      </c>
      <c r="J1249" s="117">
        <v>0</v>
      </c>
      <c r="K1249" s="101">
        <f>IFERROR(VLOOKUP($A1249,'SQL Results'!$A:$B,2,0),0)</f>
        <v>0</v>
      </c>
      <c r="L1249" s="117"/>
      <c r="M1249" s="101"/>
      <c r="N1249" s="117"/>
    </row>
    <row r="1250" spans="1:14" s="13" customFormat="1" x14ac:dyDescent="0.25">
      <c r="A1250" s="104" t="s">
        <v>3917</v>
      </c>
      <c r="B1250" s="105" t="s">
        <v>3918</v>
      </c>
      <c r="C1250" s="101">
        <f>IFERROR(VLOOKUP(A1250,'[1]Exportar Planilha'!$A$2:$B$882,2,FALSE),0)</f>
        <v>0</v>
      </c>
      <c r="D1250" s="117">
        <v>0</v>
      </c>
      <c r="E1250" s="101">
        <v>0</v>
      </c>
      <c r="F1250" s="117">
        <v>0</v>
      </c>
      <c r="G1250" s="101">
        <v>0</v>
      </c>
      <c r="H1250" s="117">
        <v>0</v>
      </c>
      <c r="I1250" s="101">
        <v>0</v>
      </c>
      <c r="J1250" s="117">
        <v>0</v>
      </c>
      <c r="K1250" s="101">
        <f>IFERROR(VLOOKUP($A1250,'SQL Results'!$A:$B,2,0),0)</f>
        <v>0</v>
      </c>
      <c r="L1250" s="117"/>
      <c r="M1250" s="101"/>
      <c r="N1250" s="117"/>
    </row>
    <row r="1251" spans="1:14" s="13" customFormat="1" x14ac:dyDescent="0.25">
      <c r="A1251" s="104" t="s">
        <v>3919</v>
      </c>
      <c r="B1251" s="105" t="s">
        <v>3920</v>
      </c>
      <c r="C1251" s="101">
        <f>IFERROR(VLOOKUP(A1251,'[1]Exportar Planilha'!$A$2:$B$882,2,FALSE),0)</f>
        <v>68.180000000000007</v>
      </c>
      <c r="D1251" s="117">
        <v>0</v>
      </c>
      <c r="E1251" s="101">
        <v>0</v>
      </c>
      <c r="F1251" s="117">
        <v>0</v>
      </c>
      <c r="G1251" s="101">
        <v>0</v>
      </c>
      <c r="H1251" s="117">
        <v>0</v>
      </c>
      <c r="I1251" s="101">
        <v>0</v>
      </c>
      <c r="J1251" s="117">
        <v>0</v>
      </c>
      <c r="K1251" s="101">
        <f>IFERROR(VLOOKUP($A1251,'SQL Results'!$A:$B,2,0),0)</f>
        <v>0</v>
      </c>
      <c r="L1251" s="117"/>
      <c r="M1251" s="101"/>
      <c r="N1251" s="117"/>
    </row>
    <row r="1252" spans="1:14" s="13" customFormat="1" x14ac:dyDescent="0.25">
      <c r="A1252" s="104" t="s">
        <v>3921</v>
      </c>
      <c r="B1252" s="105" t="s">
        <v>3922</v>
      </c>
      <c r="C1252" s="101">
        <f>IFERROR(VLOOKUP(A1252,'[1]Exportar Planilha'!$A$2:$B$882,2,FALSE),0)</f>
        <v>0</v>
      </c>
      <c r="D1252" s="117">
        <v>23.14</v>
      </c>
      <c r="E1252" s="101">
        <v>25.11</v>
      </c>
      <c r="F1252" s="117">
        <v>0</v>
      </c>
      <c r="G1252" s="101">
        <v>0</v>
      </c>
      <c r="H1252" s="117">
        <v>85.5</v>
      </c>
      <c r="I1252" s="101">
        <v>73.95</v>
      </c>
      <c r="J1252" s="117">
        <v>0</v>
      </c>
      <c r="K1252" s="101">
        <f>IFERROR(VLOOKUP($A1252,'SQL Results'!$A:$B,2,0),0)</f>
        <v>0</v>
      </c>
      <c r="L1252" s="117"/>
      <c r="M1252" s="101"/>
      <c r="N1252" s="117"/>
    </row>
    <row r="1253" spans="1:14" s="13" customFormat="1" x14ac:dyDescent="0.25">
      <c r="A1253" s="104" t="s">
        <v>3928</v>
      </c>
      <c r="B1253" s="105" t="s">
        <v>3929</v>
      </c>
      <c r="C1253" s="101">
        <f>IFERROR(VLOOKUP(A1253,'[1]Exportar Planilha'!$A$2:$B$882,2,FALSE),0)</f>
        <v>0</v>
      </c>
      <c r="D1253" s="117">
        <v>0</v>
      </c>
      <c r="E1253" s="101">
        <v>0</v>
      </c>
      <c r="F1253" s="117">
        <v>0</v>
      </c>
      <c r="G1253" s="101">
        <v>0</v>
      </c>
      <c r="H1253" s="117">
        <v>0</v>
      </c>
      <c r="I1253" s="101">
        <v>0</v>
      </c>
      <c r="J1253" s="117">
        <v>0</v>
      </c>
      <c r="K1253" s="101">
        <f>IFERROR(VLOOKUP($A1253,'SQL Results'!$A:$B,2,0),0)</f>
        <v>0</v>
      </c>
      <c r="L1253" s="117"/>
      <c r="M1253" s="101"/>
      <c r="N1253" s="117"/>
    </row>
    <row r="1254" spans="1:14" s="13" customFormat="1" x14ac:dyDescent="0.25">
      <c r="A1254" s="104" t="s">
        <v>3930</v>
      </c>
      <c r="B1254" s="105" t="s">
        <v>3931</v>
      </c>
      <c r="C1254" s="101">
        <f>IFERROR(VLOOKUP(A1254,'[1]Exportar Planilha'!$A$2:$B$882,2,FALSE),0)</f>
        <v>0</v>
      </c>
      <c r="D1254" s="117">
        <v>0</v>
      </c>
      <c r="E1254" s="101">
        <v>0</v>
      </c>
      <c r="F1254" s="117">
        <v>0</v>
      </c>
      <c r="G1254" s="101">
        <v>0</v>
      </c>
      <c r="H1254" s="117">
        <v>0</v>
      </c>
      <c r="I1254" s="101">
        <v>0</v>
      </c>
      <c r="J1254" s="117">
        <v>0</v>
      </c>
      <c r="K1254" s="101">
        <f>IFERROR(VLOOKUP($A1254,'SQL Results'!$A:$B,2,0),0)</f>
        <v>0</v>
      </c>
      <c r="L1254" s="117"/>
      <c r="M1254" s="101"/>
      <c r="N1254" s="117"/>
    </row>
    <row r="1255" spans="1:14" s="13" customFormat="1" x14ac:dyDescent="0.25">
      <c r="A1255" s="104" t="s">
        <v>3932</v>
      </c>
      <c r="B1255" s="105" t="s">
        <v>3933</v>
      </c>
      <c r="C1255" s="101">
        <f>IFERROR(VLOOKUP(A1255,'[1]Exportar Planilha'!$A$2:$B$882,2,FALSE),0)</f>
        <v>0</v>
      </c>
      <c r="D1255" s="117">
        <v>0</v>
      </c>
      <c r="E1255" s="101">
        <v>0</v>
      </c>
      <c r="F1255" s="117">
        <v>0</v>
      </c>
      <c r="G1255" s="101">
        <v>0</v>
      </c>
      <c r="H1255" s="117">
        <v>0</v>
      </c>
      <c r="I1255" s="101">
        <v>0</v>
      </c>
      <c r="J1255" s="117">
        <v>0</v>
      </c>
      <c r="K1255" s="101">
        <f>IFERROR(VLOOKUP($A1255,'SQL Results'!$A:$B,2,0),0)</f>
        <v>0</v>
      </c>
      <c r="L1255" s="117"/>
      <c r="M1255" s="101"/>
      <c r="N1255" s="117"/>
    </row>
    <row r="1256" spans="1:14" s="13" customFormat="1" x14ac:dyDescent="0.25">
      <c r="A1256" s="104" t="s">
        <v>3934</v>
      </c>
      <c r="B1256" s="105" t="s">
        <v>3935</v>
      </c>
      <c r="C1256" s="101">
        <f>IFERROR(VLOOKUP(A1256,'[1]Exportar Planilha'!$A$2:$B$882,2,FALSE),0)</f>
        <v>0</v>
      </c>
      <c r="D1256" s="117">
        <v>0</v>
      </c>
      <c r="E1256" s="101">
        <v>0</v>
      </c>
      <c r="F1256" s="117">
        <v>0</v>
      </c>
      <c r="G1256" s="101">
        <v>0</v>
      </c>
      <c r="H1256" s="117">
        <v>0</v>
      </c>
      <c r="I1256" s="101">
        <v>0</v>
      </c>
      <c r="J1256" s="117">
        <v>0</v>
      </c>
      <c r="K1256" s="101">
        <f>IFERROR(VLOOKUP($A1256,'SQL Results'!$A:$B,2,0),0)</f>
        <v>0</v>
      </c>
      <c r="L1256" s="117"/>
      <c r="M1256" s="101"/>
      <c r="N1256" s="117"/>
    </row>
    <row r="1257" spans="1:14" s="13" customFormat="1" x14ac:dyDescent="0.25">
      <c r="A1257" s="104" t="s">
        <v>3936</v>
      </c>
      <c r="B1257" s="105" t="s">
        <v>3937</v>
      </c>
      <c r="C1257" s="101">
        <f>IFERROR(VLOOKUP(A1257,'[1]Exportar Planilha'!$A$2:$B$882,2,FALSE),0)</f>
        <v>0</v>
      </c>
      <c r="D1257" s="117">
        <v>0</v>
      </c>
      <c r="E1257" s="101">
        <v>0</v>
      </c>
      <c r="F1257" s="117">
        <v>0</v>
      </c>
      <c r="G1257" s="101">
        <v>0</v>
      </c>
      <c r="H1257" s="117">
        <v>0</v>
      </c>
      <c r="I1257" s="101">
        <v>0</v>
      </c>
      <c r="J1257" s="117">
        <v>0</v>
      </c>
      <c r="K1257" s="101">
        <f>IFERROR(VLOOKUP($A1257,'SQL Results'!$A:$B,2,0),0)</f>
        <v>0</v>
      </c>
      <c r="L1257" s="117"/>
      <c r="M1257" s="101"/>
      <c r="N1257" s="117"/>
    </row>
    <row r="1258" spans="1:14" s="13" customFormat="1" ht="30" x14ac:dyDescent="0.25">
      <c r="A1258" s="104" t="s">
        <v>3940</v>
      </c>
      <c r="B1258" s="105" t="s">
        <v>3939</v>
      </c>
      <c r="C1258" s="101">
        <f>IFERROR(VLOOKUP(A1258,'[1]Exportar Planilha'!$A$2:$B$882,2,FALSE),0)</f>
        <v>0</v>
      </c>
      <c r="D1258" s="117">
        <v>0</v>
      </c>
      <c r="E1258" s="101">
        <v>9.5</v>
      </c>
      <c r="F1258" s="117">
        <v>36.479999999999997</v>
      </c>
      <c r="G1258" s="101">
        <v>0</v>
      </c>
      <c r="H1258" s="117">
        <v>0</v>
      </c>
      <c r="I1258" s="101">
        <v>0</v>
      </c>
      <c r="J1258" s="117">
        <v>0</v>
      </c>
      <c r="K1258" s="101">
        <f>IFERROR(VLOOKUP($A1258,'SQL Results'!$A:$B,2,0),0)</f>
        <v>0</v>
      </c>
      <c r="L1258" s="117"/>
      <c r="M1258" s="101"/>
      <c r="N1258" s="117"/>
    </row>
    <row r="1259" spans="1:14" s="13" customFormat="1" x14ac:dyDescent="0.25">
      <c r="A1259" s="104" t="s">
        <v>3944</v>
      </c>
      <c r="B1259" s="105" t="s">
        <v>3945</v>
      </c>
      <c r="C1259" s="101">
        <f>IFERROR(VLOOKUP(A1259,'[1]Exportar Planilha'!$A$2:$B$882,2,FALSE),0)</f>
        <v>0</v>
      </c>
      <c r="D1259" s="117">
        <v>0</v>
      </c>
      <c r="E1259" s="101">
        <v>0</v>
      </c>
      <c r="F1259" s="117">
        <v>0</v>
      </c>
      <c r="G1259" s="101">
        <v>0</v>
      </c>
      <c r="H1259" s="117">
        <v>0</v>
      </c>
      <c r="I1259" s="101">
        <v>0</v>
      </c>
      <c r="J1259" s="117">
        <v>0</v>
      </c>
      <c r="K1259" s="101">
        <f>IFERROR(VLOOKUP($A1259,'SQL Results'!$A:$B,2,0),0)</f>
        <v>0</v>
      </c>
      <c r="L1259" s="117"/>
      <c r="M1259" s="101"/>
      <c r="N1259" s="117"/>
    </row>
    <row r="1260" spans="1:14" s="13" customFormat="1" ht="30" x14ac:dyDescent="0.25">
      <c r="A1260" s="104" t="s">
        <v>3946</v>
      </c>
      <c r="B1260" s="105" t="s">
        <v>3947</v>
      </c>
      <c r="C1260" s="101">
        <f>IFERROR(VLOOKUP(A1260,'[1]Exportar Planilha'!$A$2:$B$882,2,FALSE),0)</f>
        <v>42.29</v>
      </c>
      <c r="D1260" s="117">
        <v>0</v>
      </c>
      <c r="E1260" s="101">
        <v>0</v>
      </c>
      <c r="F1260" s="117">
        <v>21.41</v>
      </c>
      <c r="G1260" s="101">
        <v>0</v>
      </c>
      <c r="H1260" s="117">
        <v>0</v>
      </c>
      <c r="I1260" s="101">
        <v>21.37</v>
      </c>
      <c r="J1260" s="117">
        <v>0</v>
      </c>
      <c r="K1260" s="101">
        <f>IFERROR(VLOOKUP($A1260,'SQL Results'!$A:$B,2,0),0)</f>
        <v>26.37</v>
      </c>
      <c r="L1260" s="117"/>
      <c r="M1260" s="101"/>
      <c r="N1260" s="117"/>
    </row>
    <row r="1261" spans="1:14" s="13" customFormat="1" x14ac:dyDescent="0.25">
      <c r="A1261" s="104" t="s">
        <v>3951</v>
      </c>
      <c r="B1261" s="105" t="s">
        <v>3952</v>
      </c>
      <c r="C1261" s="101">
        <f>IFERROR(VLOOKUP(A1261,'[1]Exportar Planilha'!$A$2:$B$882,2,FALSE),0)</f>
        <v>0</v>
      </c>
      <c r="D1261" s="117">
        <v>0</v>
      </c>
      <c r="E1261" s="101">
        <v>0</v>
      </c>
      <c r="F1261" s="117">
        <v>0</v>
      </c>
      <c r="G1261" s="101">
        <v>0</v>
      </c>
      <c r="H1261" s="117">
        <v>0</v>
      </c>
      <c r="I1261" s="101">
        <v>0</v>
      </c>
      <c r="J1261" s="117">
        <v>0</v>
      </c>
      <c r="K1261" s="101">
        <f>IFERROR(VLOOKUP($A1261,'SQL Results'!$A:$B,2,0),0)</f>
        <v>0</v>
      </c>
      <c r="L1261" s="117"/>
      <c r="M1261" s="101"/>
      <c r="N1261" s="117"/>
    </row>
    <row r="1262" spans="1:14" s="13" customFormat="1" x14ac:dyDescent="0.25">
      <c r="A1262" s="104" t="s">
        <v>3953</v>
      </c>
      <c r="B1262" s="105" t="s">
        <v>3954</v>
      </c>
      <c r="C1262" s="101">
        <f>IFERROR(VLOOKUP(A1262,'[1]Exportar Planilha'!$A$2:$B$882,2,FALSE),0)</f>
        <v>0</v>
      </c>
      <c r="D1262" s="117">
        <v>0</v>
      </c>
      <c r="E1262" s="101">
        <v>0</v>
      </c>
      <c r="F1262" s="117">
        <v>0</v>
      </c>
      <c r="G1262" s="101">
        <v>0</v>
      </c>
      <c r="H1262" s="117">
        <v>0</v>
      </c>
      <c r="I1262" s="101">
        <v>0</v>
      </c>
      <c r="J1262" s="117">
        <v>0</v>
      </c>
      <c r="K1262" s="101">
        <f>IFERROR(VLOOKUP($A1262,'SQL Results'!$A:$B,2,0),0)</f>
        <v>0</v>
      </c>
      <c r="L1262" s="117"/>
      <c r="M1262" s="101"/>
      <c r="N1262" s="117"/>
    </row>
    <row r="1263" spans="1:14" s="13" customFormat="1" ht="30" x14ac:dyDescent="0.25">
      <c r="A1263" s="104" t="s">
        <v>3955</v>
      </c>
      <c r="B1263" s="105" t="s">
        <v>3956</v>
      </c>
      <c r="C1263" s="101">
        <f>IFERROR(VLOOKUP(A1263,'[1]Exportar Planilha'!$A$2:$B$882,2,FALSE),0)</f>
        <v>0</v>
      </c>
      <c r="D1263" s="117">
        <v>0</v>
      </c>
      <c r="E1263" s="101">
        <v>0</v>
      </c>
      <c r="F1263" s="117">
        <v>0</v>
      </c>
      <c r="G1263" s="101">
        <v>0</v>
      </c>
      <c r="H1263" s="117">
        <v>0</v>
      </c>
      <c r="I1263" s="101">
        <v>0</v>
      </c>
      <c r="J1263" s="117">
        <v>0</v>
      </c>
      <c r="K1263" s="101">
        <f>IFERROR(VLOOKUP($A1263,'SQL Results'!$A:$B,2,0),0)</f>
        <v>0</v>
      </c>
      <c r="L1263" s="117"/>
      <c r="M1263" s="101"/>
      <c r="N1263" s="117"/>
    </row>
    <row r="1264" spans="1:14" s="13" customFormat="1" x14ac:dyDescent="0.25">
      <c r="A1264" s="104" t="s">
        <v>3962</v>
      </c>
      <c r="B1264" s="105" t="s">
        <v>3960</v>
      </c>
      <c r="C1264" s="101">
        <f>IFERROR(VLOOKUP(A1264,'[1]Exportar Planilha'!$A$2:$B$882,2,FALSE),0)</f>
        <v>4415.26</v>
      </c>
      <c r="D1264" s="117">
        <v>4544.9799999999996</v>
      </c>
      <c r="E1264" s="101">
        <v>4961.68</v>
      </c>
      <c r="F1264" s="117">
        <v>7116.78</v>
      </c>
      <c r="G1264" s="101">
        <v>4625.1899999999996</v>
      </c>
      <c r="H1264" s="117">
        <v>4949.1000000000004</v>
      </c>
      <c r="I1264" s="101">
        <v>5264.17</v>
      </c>
      <c r="J1264" s="117">
        <v>6365.02</v>
      </c>
      <c r="K1264" s="101">
        <f>IFERROR(VLOOKUP($A1264,'SQL Results'!$A:$B,2,0),0)</f>
        <v>5705.07</v>
      </c>
      <c r="L1264" s="117"/>
      <c r="M1264" s="101"/>
      <c r="N1264" s="117"/>
    </row>
    <row r="1265" spans="1:14" s="13" customFormat="1" x14ac:dyDescent="0.25">
      <c r="A1265" s="104" t="s">
        <v>3970</v>
      </c>
      <c r="B1265" s="105" t="s">
        <v>3971</v>
      </c>
      <c r="C1265" s="101">
        <f>IFERROR(VLOOKUP(A1265,'[1]Exportar Planilha'!$A$2:$B$882,2,FALSE),0)</f>
        <v>0</v>
      </c>
      <c r="D1265" s="117">
        <v>0</v>
      </c>
      <c r="E1265" s="101">
        <v>0</v>
      </c>
      <c r="F1265" s="117">
        <v>0</v>
      </c>
      <c r="G1265" s="101">
        <v>0</v>
      </c>
      <c r="H1265" s="117">
        <v>123.21</v>
      </c>
      <c r="I1265" s="101">
        <v>0</v>
      </c>
      <c r="J1265" s="117">
        <v>0</v>
      </c>
      <c r="K1265" s="101">
        <f>IFERROR(VLOOKUP($A1265,'SQL Results'!$A:$B,2,0),0)</f>
        <v>0</v>
      </c>
      <c r="L1265" s="117"/>
      <c r="M1265" s="101"/>
      <c r="N1265" s="117"/>
    </row>
    <row r="1266" spans="1:14" s="13" customFormat="1" x14ac:dyDescent="0.25">
      <c r="A1266" s="104" t="s">
        <v>3972</v>
      </c>
      <c r="B1266" s="105" t="s">
        <v>3973</v>
      </c>
      <c r="C1266" s="101">
        <f>IFERROR(VLOOKUP(A1266,'[1]Exportar Planilha'!$A$2:$B$882,2,FALSE),0)</f>
        <v>195.13</v>
      </c>
      <c r="D1266" s="117">
        <v>0</v>
      </c>
      <c r="E1266" s="101">
        <v>195.99</v>
      </c>
      <c r="F1266" s="117">
        <v>3034.4</v>
      </c>
      <c r="G1266" s="101">
        <v>336.89</v>
      </c>
      <c r="H1266" s="117">
        <v>924.25</v>
      </c>
      <c r="I1266" s="101">
        <v>0</v>
      </c>
      <c r="J1266" s="117">
        <v>198.34</v>
      </c>
      <c r="K1266" s="101">
        <f>IFERROR(VLOOKUP($A1266,'SQL Results'!$A:$B,2,0),0)</f>
        <v>143.55000000000001</v>
      </c>
      <c r="L1266" s="117"/>
      <c r="M1266" s="101"/>
      <c r="N1266" s="117"/>
    </row>
    <row r="1267" spans="1:14" s="13" customFormat="1" x14ac:dyDescent="0.25">
      <c r="A1267" s="104" t="s">
        <v>3974</v>
      </c>
      <c r="B1267" s="105" t="s">
        <v>3975</v>
      </c>
      <c r="C1267" s="101">
        <f>IFERROR(VLOOKUP(A1267,'[1]Exportar Planilha'!$A$2:$B$882,2,FALSE),0)</f>
        <v>0</v>
      </c>
      <c r="D1267" s="117">
        <v>0</v>
      </c>
      <c r="E1267" s="101">
        <v>0</v>
      </c>
      <c r="F1267" s="117">
        <v>0</v>
      </c>
      <c r="G1267" s="101">
        <v>0</v>
      </c>
      <c r="H1267" s="117">
        <v>0</v>
      </c>
      <c r="I1267" s="101">
        <v>0</v>
      </c>
      <c r="J1267" s="117">
        <v>0</v>
      </c>
      <c r="K1267" s="101">
        <f>IFERROR(VLOOKUP($A1267,'SQL Results'!$A:$B,2,0),0)</f>
        <v>0</v>
      </c>
      <c r="L1267" s="117"/>
      <c r="M1267" s="101"/>
      <c r="N1267" s="117"/>
    </row>
    <row r="1268" spans="1:14" s="13" customFormat="1" x14ac:dyDescent="0.25">
      <c r="A1268" s="104" t="s">
        <v>3976</v>
      </c>
      <c r="B1268" s="105" t="s">
        <v>3977</v>
      </c>
      <c r="C1268" s="101">
        <f>IFERROR(VLOOKUP(A1268,'[1]Exportar Planilha'!$A$2:$B$882,2,FALSE),0)</f>
        <v>0</v>
      </c>
      <c r="D1268" s="117">
        <v>0</v>
      </c>
      <c r="E1268" s="101">
        <v>0</v>
      </c>
      <c r="F1268" s="117">
        <v>0</v>
      </c>
      <c r="G1268" s="101">
        <v>0</v>
      </c>
      <c r="H1268" s="117">
        <v>0</v>
      </c>
      <c r="I1268" s="101">
        <v>0</v>
      </c>
      <c r="J1268" s="117">
        <v>0</v>
      </c>
      <c r="K1268" s="101">
        <f>IFERROR(VLOOKUP($A1268,'SQL Results'!$A:$B,2,0),0)</f>
        <v>0</v>
      </c>
      <c r="L1268" s="117"/>
      <c r="M1268" s="101"/>
      <c r="N1268" s="117"/>
    </row>
    <row r="1269" spans="1:14" s="13" customFormat="1" x14ac:dyDescent="0.25">
      <c r="A1269" s="104" t="s">
        <v>3978</v>
      </c>
      <c r="B1269" s="105" t="s">
        <v>3979</v>
      </c>
      <c r="C1269" s="101">
        <f>IFERROR(VLOOKUP(A1269,'[1]Exportar Planilha'!$A$2:$B$882,2,FALSE),0)</f>
        <v>0</v>
      </c>
      <c r="D1269" s="117">
        <v>0</v>
      </c>
      <c r="E1269" s="101">
        <v>0</v>
      </c>
      <c r="F1269" s="117">
        <v>0</v>
      </c>
      <c r="G1269" s="101">
        <v>0</v>
      </c>
      <c r="H1269" s="117">
        <v>0</v>
      </c>
      <c r="I1269" s="101">
        <v>0</v>
      </c>
      <c r="J1269" s="117">
        <v>0</v>
      </c>
      <c r="K1269" s="101">
        <f>IFERROR(VLOOKUP($A1269,'SQL Results'!$A:$B,2,0),0)</f>
        <v>0</v>
      </c>
      <c r="L1269" s="117"/>
      <c r="M1269" s="101"/>
      <c r="N1269" s="117"/>
    </row>
    <row r="1270" spans="1:14" s="13" customFormat="1" x14ac:dyDescent="0.25">
      <c r="A1270" s="104" t="s">
        <v>3980</v>
      </c>
      <c r="B1270" s="105" t="s">
        <v>3981</v>
      </c>
      <c r="C1270" s="101">
        <f>IFERROR(VLOOKUP(A1270,'[1]Exportar Planilha'!$A$2:$B$882,2,FALSE),0)</f>
        <v>111.07</v>
      </c>
      <c r="D1270" s="117">
        <v>0</v>
      </c>
      <c r="E1270" s="101">
        <v>0</v>
      </c>
      <c r="F1270" s="117">
        <v>80.290000000000006</v>
      </c>
      <c r="G1270" s="101">
        <v>64.69</v>
      </c>
      <c r="H1270" s="117">
        <v>22.31</v>
      </c>
      <c r="I1270" s="101">
        <v>0</v>
      </c>
      <c r="J1270" s="117">
        <v>0</v>
      </c>
      <c r="K1270" s="101">
        <f>IFERROR(VLOOKUP($A1270,'SQL Results'!$A:$B,2,0),0)</f>
        <v>0</v>
      </c>
      <c r="L1270" s="117"/>
      <c r="M1270" s="101"/>
      <c r="N1270" s="117"/>
    </row>
    <row r="1271" spans="1:14" s="13" customFormat="1" ht="30" x14ac:dyDescent="0.25">
      <c r="A1271" s="104" t="s">
        <v>3982</v>
      </c>
      <c r="B1271" s="105" t="s">
        <v>3983</v>
      </c>
      <c r="C1271" s="101">
        <f>IFERROR(VLOOKUP(A1271,'[1]Exportar Planilha'!$A$2:$B$882,2,FALSE),0)</f>
        <v>5300.18</v>
      </c>
      <c r="D1271" s="117">
        <v>422.85</v>
      </c>
      <c r="E1271" s="101">
        <v>81.64</v>
      </c>
      <c r="F1271" s="117">
        <v>12.99</v>
      </c>
      <c r="G1271" s="101">
        <v>128.78</v>
      </c>
      <c r="H1271" s="117">
        <v>185.67</v>
      </c>
      <c r="I1271" s="101">
        <v>704.48</v>
      </c>
      <c r="J1271" s="117">
        <v>43672.59</v>
      </c>
      <c r="K1271" s="101">
        <f>IFERROR(VLOOKUP($A1271,'SQL Results'!$A:$B,2,0),0)</f>
        <v>20721.21</v>
      </c>
      <c r="L1271" s="117"/>
      <c r="M1271" s="101"/>
      <c r="N1271" s="117"/>
    </row>
    <row r="1272" spans="1:14" s="13" customFormat="1" x14ac:dyDescent="0.25">
      <c r="A1272" s="104" t="s">
        <v>3986</v>
      </c>
      <c r="B1272" s="105" t="s">
        <v>3987</v>
      </c>
      <c r="C1272" s="101">
        <f>IFERROR(VLOOKUP(A1272,'[1]Exportar Planilha'!$A$2:$B$882,2,FALSE),0)</f>
        <v>34.65</v>
      </c>
      <c r="D1272" s="117">
        <v>0.41</v>
      </c>
      <c r="E1272" s="101">
        <v>0</v>
      </c>
      <c r="F1272" s="117">
        <v>155.59</v>
      </c>
      <c r="G1272" s="101">
        <v>5.12</v>
      </c>
      <c r="H1272" s="117">
        <v>52.75</v>
      </c>
      <c r="I1272" s="101">
        <v>175.58</v>
      </c>
      <c r="J1272" s="117">
        <v>71.87</v>
      </c>
      <c r="K1272" s="101">
        <f>IFERROR(VLOOKUP($A1272,'SQL Results'!$A:$B,2,0),0)</f>
        <v>68.38</v>
      </c>
      <c r="L1272" s="117"/>
      <c r="M1272" s="101"/>
      <c r="N1272" s="117"/>
    </row>
    <row r="1273" spans="1:14" s="13" customFormat="1" x14ac:dyDescent="0.25">
      <c r="A1273" s="104" t="s">
        <v>3988</v>
      </c>
      <c r="B1273" s="105" t="s">
        <v>3989</v>
      </c>
      <c r="C1273" s="101">
        <f>IFERROR(VLOOKUP(A1273,'[1]Exportar Planilha'!$A$2:$B$882,2,FALSE),0)</f>
        <v>0</v>
      </c>
      <c r="D1273" s="117">
        <v>0</v>
      </c>
      <c r="E1273" s="101">
        <v>0</v>
      </c>
      <c r="F1273" s="117">
        <v>0</v>
      </c>
      <c r="G1273" s="101">
        <v>0</v>
      </c>
      <c r="H1273" s="117">
        <v>0</v>
      </c>
      <c r="I1273" s="101">
        <v>0</v>
      </c>
      <c r="J1273" s="117">
        <v>0</v>
      </c>
      <c r="K1273" s="101">
        <f>IFERROR(VLOOKUP($A1273,'SQL Results'!$A:$B,2,0),0)</f>
        <v>0</v>
      </c>
      <c r="L1273" s="117"/>
      <c r="M1273" s="101"/>
      <c r="N1273" s="117"/>
    </row>
    <row r="1274" spans="1:14" s="13" customFormat="1" x14ac:dyDescent="0.25">
      <c r="A1274" s="104" t="s">
        <v>3992</v>
      </c>
      <c r="B1274" s="105" t="s">
        <v>3991</v>
      </c>
      <c r="C1274" s="101">
        <f>IFERROR(VLOOKUP(A1274,'[1]Exportar Planilha'!$A$2:$B$882,2,FALSE),0)</f>
        <v>0</v>
      </c>
      <c r="D1274" s="117">
        <v>71.239999999999995</v>
      </c>
      <c r="E1274" s="101">
        <v>67.959999999999994</v>
      </c>
      <c r="F1274" s="117">
        <v>0</v>
      </c>
      <c r="G1274" s="101">
        <v>0</v>
      </c>
      <c r="H1274" s="117">
        <v>133.5</v>
      </c>
      <c r="I1274" s="101">
        <v>0</v>
      </c>
      <c r="J1274" s="117">
        <v>1.94</v>
      </c>
      <c r="K1274" s="101">
        <f>IFERROR(VLOOKUP($A1274,'SQL Results'!$A:$B,2,0),0)</f>
        <v>67.52</v>
      </c>
      <c r="L1274" s="117"/>
      <c r="M1274" s="101"/>
      <c r="N1274" s="117"/>
    </row>
    <row r="1275" spans="1:14" s="13" customFormat="1" x14ac:dyDescent="0.25">
      <c r="A1275" s="104" t="s">
        <v>3999</v>
      </c>
      <c r="B1275" s="105" t="s">
        <v>3998</v>
      </c>
      <c r="C1275" s="101">
        <f>IFERROR(VLOOKUP(A1275,'[1]Exportar Planilha'!$A$2:$B$882,2,FALSE),0)</f>
        <v>457.78</v>
      </c>
      <c r="D1275" s="117">
        <v>0</v>
      </c>
      <c r="E1275" s="101">
        <v>529.16</v>
      </c>
      <c r="F1275" s="117">
        <v>143.58000000000001</v>
      </c>
      <c r="G1275" s="101">
        <v>843.03</v>
      </c>
      <c r="H1275" s="117">
        <v>284.97000000000003</v>
      </c>
      <c r="I1275" s="101">
        <v>481.25</v>
      </c>
      <c r="J1275" s="117">
        <v>745.9</v>
      </c>
      <c r="K1275" s="101">
        <f>IFERROR(VLOOKUP($A1275,'SQL Results'!$A:$B,2,0),0)</f>
        <v>823.82</v>
      </c>
      <c r="L1275" s="117"/>
      <c r="M1275" s="101"/>
      <c r="N1275" s="117"/>
    </row>
    <row r="1276" spans="1:14" s="13" customFormat="1" ht="30" x14ac:dyDescent="0.25">
      <c r="A1276" s="104" t="s">
        <v>4002</v>
      </c>
      <c r="B1276" s="105" t="s">
        <v>4003</v>
      </c>
      <c r="C1276" s="101">
        <f>IFERROR(VLOOKUP(A1276,'[1]Exportar Planilha'!$A$2:$B$882,2,FALSE),0)</f>
        <v>0</v>
      </c>
      <c r="D1276" s="117">
        <v>0</v>
      </c>
      <c r="E1276" s="101">
        <v>0</v>
      </c>
      <c r="F1276" s="117">
        <v>0</v>
      </c>
      <c r="G1276" s="101">
        <v>0</v>
      </c>
      <c r="H1276" s="117">
        <v>0</v>
      </c>
      <c r="I1276" s="101">
        <v>0</v>
      </c>
      <c r="J1276" s="117">
        <v>0</v>
      </c>
      <c r="K1276" s="101">
        <f>IFERROR(VLOOKUP($A1276,'SQL Results'!$A:$B,2,0),0)</f>
        <v>63.01</v>
      </c>
      <c r="L1276" s="117"/>
      <c r="M1276" s="101"/>
      <c r="N1276" s="117"/>
    </row>
    <row r="1277" spans="1:14" s="13" customFormat="1" x14ac:dyDescent="0.25">
      <c r="A1277" s="104" t="s">
        <v>4004</v>
      </c>
      <c r="B1277" s="105" t="s">
        <v>4005</v>
      </c>
      <c r="C1277" s="101">
        <f>IFERROR(VLOOKUP(A1277,'[1]Exportar Planilha'!$A$2:$B$882,2,FALSE),0)</f>
        <v>0</v>
      </c>
      <c r="D1277" s="117">
        <v>0</v>
      </c>
      <c r="E1277" s="101">
        <v>0</v>
      </c>
      <c r="F1277" s="117">
        <v>0</v>
      </c>
      <c r="G1277" s="101">
        <v>0</v>
      </c>
      <c r="H1277" s="117">
        <v>0</v>
      </c>
      <c r="I1277" s="101">
        <v>0</v>
      </c>
      <c r="J1277" s="117">
        <v>0</v>
      </c>
      <c r="K1277" s="101">
        <f>IFERROR(VLOOKUP($A1277,'SQL Results'!$A:$B,2,0),0)</f>
        <v>0</v>
      </c>
      <c r="L1277" s="117"/>
      <c r="M1277" s="101"/>
      <c r="N1277" s="117"/>
    </row>
    <row r="1278" spans="1:14" s="13" customFormat="1" ht="30" x14ac:dyDescent="0.25">
      <c r="A1278" s="104" t="s">
        <v>4008</v>
      </c>
      <c r="B1278" s="105" t="s">
        <v>4007</v>
      </c>
      <c r="C1278" s="101">
        <f>IFERROR(VLOOKUP(A1278,'[1]Exportar Planilha'!$A$2:$B$882,2,FALSE),0)</f>
        <v>1064.8</v>
      </c>
      <c r="D1278" s="117">
        <v>81.849999999999994</v>
      </c>
      <c r="E1278" s="101">
        <v>0</v>
      </c>
      <c r="F1278" s="117">
        <v>112.07</v>
      </c>
      <c r="G1278" s="101">
        <v>999.72</v>
      </c>
      <c r="H1278" s="117">
        <v>0</v>
      </c>
      <c r="I1278" s="101">
        <v>0</v>
      </c>
      <c r="J1278" s="117">
        <v>0</v>
      </c>
      <c r="K1278" s="101">
        <f>IFERROR(VLOOKUP($A1278,'SQL Results'!$A:$B,2,0),0)</f>
        <v>0</v>
      </c>
      <c r="L1278" s="117"/>
      <c r="M1278" s="101"/>
      <c r="N1278" s="117"/>
    </row>
    <row r="1279" spans="1:14" s="13" customFormat="1" x14ac:dyDescent="0.25">
      <c r="A1279" s="104" t="s">
        <v>4014</v>
      </c>
      <c r="B1279" s="105" t="s">
        <v>4015</v>
      </c>
      <c r="C1279" s="101">
        <f>IFERROR(VLOOKUP(A1279,'[1]Exportar Planilha'!$A$2:$B$882,2,FALSE),0)</f>
        <v>0</v>
      </c>
      <c r="D1279" s="117">
        <v>0</v>
      </c>
      <c r="E1279" s="101">
        <v>0</v>
      </c>
      <c r="F1279" s="117">
        <v>0</v>
      </c>
      <c r="G1279" s="101">
        <v>0</v>
      </c>
      <c r="H1279" s="117">
        <v>0</v>
      </c>
      <c r="I1279" s="101">
        <v>0</v>
      </c>
      <c r="J1279" s="117">
        <v>0</v>
      </c>
      <c r="K1279" s="101">
        <f>IFERROR(VLOOKUP($A1279,'SQL Results'!$A:$B,2,0),0)</f>
        <v>0</v>
      </c>
      <c r="L1279" s="117"/>
      <c r="M1279" s="101"/>
      <c r="N1279" s="117"/>
    </row>
    <row r="1280" spans="1:14" s="13" customFormat="1" x14ac:dyDescent="0.25">
      <c r="A1280" s="104" t="s">
        <v>4016</v>
      </c>
      <c r="B1280" s="105" t="s">
        <v>4017</v>
      </c>
      <c r="C1280" s="101">
        <f>IFERROR(VLOOKUP(A1280,'[1]Exportar Planilha'!$A$2:$B$882,2,FALSE),0)</f>
        <v>0</v>
      </c>
      <c r="D1280" s="117">
        <v>0</v>
      </c>
      <c r="E1280" s="101">
        <v>0</v>
      </c>
      <c r="F1280" s="117">
        <v>0</v>
      </c>
      <c r="G1280" s="101">
        <v>0</v>
      </c>
      <c r="H1280" s="117">
        <v>0</v>
      </c>
      <c r="I1280" s="101">
        <v>0</v>
      </c>
      <c r="J1280" s="117">
        <v>130</v>
      </c>
      <c r="K1280" s="101">
        <f>IFERROR(VLOOKUP($A1280,'SQL Results'!$A:$B,2,0),0)</f>
        <v>0</v>
      </c>
      <c r="L1280" s="117"/>
      <c r="M1280" s="101"/>
      <c r="N1280" s="117"/>
    </row>
    <row r="1281" spans="1:14" s="13" customFormat="1" x14ac:dyDescent="0.25">
      <c r="A1281" s="104" t="s">
        <v>4018</v>
      </c>
      <c r="B1281" s="105" t="s">
        <v>4019</v>
      </c>
      <c r="C1281" s="101">
        <f>IFERROR(VLOOKUP(A1281,'[1]Exportar Planilha'!$A$2:$B$882,2,FALSE),0)</f>
        <v>0</v>
      </c>
      <c r="D1281" s="117">
        <v>0</v>
      </c>
      <c r="E1281" s="101">
        <v>0</v>
      </c>
      <c r="F1281" s="117">
        <v>0</v>
      </c>
      <c r="G1281" s="101">
        <v>0</v>
      </c>
      <c r="H1281" s="117">
        <v>0</v>
      </c>
      <c r="I1281" s="101">
        <v>0</v>
      </c>
      <c r="J1281" s="117">
        <v>0</v>
      </c>
      <c r="K1281" s="101">
        <f>IFERROR(VLOOKUP($A1281,'SQL Results'!$A:$B,2,0),0)</f>
        <v>0</v>
      </c>
      <c r="L1281" s="117"/>
      <c r="M1281" s="101"/>
      <c r="N1281" s="117"/>
    </row>
    <row r="1282" spans="1:14" s="13" customFormat="1" x14ac:dyDescent="0.25">
      <c r="A1282" s="104" t="s">
        <v>4026</v>
      </c>
      <c r="B1282" s="105" t="s">
        <v>4025</v>
      </c>
      <c r="C1282" s="101">
        <f>IFERROR(VLOOKUP(A1282,'[1]Exportar Planilha'!$A$2:$B$882,2,FALSE),0)</f>
        <v>0</v>
      </c>
      <c r="D1282" s="117">
        <v>0</v>
      </c>
      <c r="E1282" s="101">
        <v>0</v>
      </c>
      <c r="F1282" s="117">
        <v>0</v>
      </c>
      <c r="G1282" s="101">
        <v>0</v>
      </c>
      <c r="H1282" s="117">
        <v>0</v>
      </c>
      <c r="I1282" s="101">
        <v>0</v>
      </c>
      <c r="J1282" s="117">
        <v>0</v>
      </c>
      <c r="K1282" s="101">
        <f>IFERROR(VLOOKUP($A1282,'SQL Results'!$A:$B,2,0),0)</f>
        <v>0</v>
      </c>
      <c r="L1282" s="117"/>
      <c r="M1282" s="101"/>
      <c r="N1282" s="117"/>
    </row>
    <row r="1283" spans="1:14" s="13" customFormat="1" x14ac:dyDescent="0.25">
      <c r="A1283" s="104" t="s">
        <v>4029</v>
      </c>
      <c r="B1283" s="105" t="s">
        <v>4028</v>
      </c>
      <c r="C1283" s="101">
        <f>IFERROR(VLOOKUP(A1283,'[1]Exportar Planilha'!$A$2:$B$882,2,FALSE),0)</f>
        <v>9712.57</v>
      </c>
      <c r="D1283" s="117">
        <v>6691.12</v>
      </c>
      <c r="E1283" s="101">
        <v>4624.8900000000003</v>
      </c>
      <c r="F1283" s="117">
        <v>16278.85</v>
      </c>
      <c r="G1283" s="101">
        <v>10621.03</v>
      </c>
      <c r="H1283" s="117">
        <v>10414.75</v>
      </c>
      <c r="I1283" s="101">
        <v>22008.240000000002</v>
      </c>
      <c r="J1283" s="117">
        <v>8410.5300000000007</v>
      </c>
      <c r="K1283" s="101">
        <f>IFERROR(VLOOKUP($A1283,'SQL Results'!$A:$B,2,0),0)</f>
        <v>21856.73</v>
      </c>
      <c r="L1283" s="117"/>
      <c r="M1283" s="101"/>
      <c r="N1283" s="117"/>
    </row>
    <row r="1284" spans="1:14" s="13" customFormat="1" x14ac:dyDescent="0.25">
      <c r="A1284" s="104" t="s">
        <v>4032</v>
      </c>
      <c r="B1284" s="105" t="s">
        <v>4031</v>
      </c>
      <c r="C1284" s="101">
        <f>IFERROR(VLOOKUP(A1284,'[1]Exportar Planilha'!$A$2:$B$882,2,FALSE),0)</f>
        <v>161.28</v>
      </c>
      <c r="D1284" s="117">
        <v>154.58000000000001</v>
      </c>
      <c r="E1284" s="101">
        <v>177.83</v>
      </c>
      <c r="F1284" s="117">
        <v>260.2</v>
      </c>
      <c r="G1284" s="101">
        <v>871.99</v>
      </c>
      <c r="H1284" s="117">
        <v>46.33</v>
      </c>
      <c r="I1284" s="101">
        <v>238.22</v>
      </c>
      <c r="J1284" s="117">
        <v>534.16</v>
      </c>
      <c r="K1284" s="101">
        <f>IFERROR(VLOOKUP($A1284,'SQL Results'!$A:$B,2,0),0)</f>
        <v>57.15</v>
      </c>
      <c r="L1284" s="117"/>
      <c r="M1284" s="101"/>
      <c r="N1284" s="117"/>
    </row>
    <row r="1285" spans="1:14" s="13" customFormat="1" x14ac:dyDescent="0.25">
      <c r="A1285" s="104" t="s">
        <v>4035</v>
      </c>
      <c r="B1285" s="105" t="s">
        <v>4036</v>
      </c>
      <c r="C1285" s="101">
        <f>IFERROR(VLOOKUP(A1285,'[1]Exportar Planilha'!$A$2:$B$882,2,FALSE),0)</f>
        <v>240.03</v>
      </c>
      <c r="D1285" s="117">
        <v>0</v>
      </c>
      <c r="E1285" s="101">
        <v>170.04</v>
      </c>
      <c r="F1285" s="117">
        <v>0</v>
      </c>
      <c r="G1285" s="101">
        <v>28.39</v>
      </c>
      <c r="H1285" s="117">
        <v>33.15</v>
      </c>
      <c r="I1285" s="101">
        <v>188.94</v>
      </c>
      <c r="J1285" s="117">
        <v>0</v>
      </c>
      <c r="K1285" s="101">
        <f>IFERROR(VLOOKUP($A1285,'SQL Results'!$A:$B,2,0),0)</f>
        <v>46.66</v>
      </c>
      <c r="L1285" s="117"/>
      <c r="M1285" s="101"/>
      <c r="N1285" s="117"/>
    </row>
    <row r="1286" spans="1:14" s="13" customFormat="1" x14ac:dyDescent="0.25">
      <c r="A1286" s="104" t="s">
        <v>4037</v>
      </c>
      <c r="B1286" s="105" t="s">
        <v>4038</v>
      </c>
      <c r="C1286" s="101">
        <f>IFERROR(VLOOKUP(A1286,'[1]Exportar Planilha'!$A$2:$B$882,2,FALSE),0)</f>
        <v>0</v>
      </c>
      <c r="D1286" s="117">
        <v>0</v>
      </c>
      <c r="E1286" s="101">
        <v>0</v>
      </c>
      <c r="F1286" s="117">
        <v>0</v>
      </c>
      <c r="G1286" s="101">
        <v>0</v>
      </c>
      <c r="H1286" s="117">
        <v>0</v>
      </c>
      <c r="I1286" s="101">
        <v>0</v>
      </c>
      <c r="J1286" s="117">
        <v>0</v>
      </c>
      <c r="K1286" s="101">
        <f>IFERROR(VLOOKUP($A1286,'SQL Results'!$A:$B,2,0),0)</f>
        <v>0</v>
      </c>
      <c r="L1286" s="117"/>
      <c r="M1286" s="101"/>
      <c r="N1286" s="117"/>
    </row>
    <row r="1287" spans="1:14" s="13" customFormat="1" x14ac:dyDescent="0.25">
      <c r="A1287" s="104" t="s">
        <v>4043</v>
      </c>
      <c r="B1287" s="105" t="s">
        <v>4042</v>
      </c>
      <c r="C1287" s="101">
        <f>IFERROR(VLOOKUP(A1287,'[1]Exportar Planilha'!$A$2:$B$882,2,FALSE),0)</f>
        <v>57614.93</v>
      </c>
      <c r="D1287" s="117">
        <v>144362.79</v>
      </c>
      <c r="E1287" s="101">
        <v>60491.24</v>
      </c>
      <c r="F1287" s="117">
        <v>138139.17000000001</v>
      </c>
      <c r="G1287" s="101">
        <v>74209.88</v>
      </c>
      <c r="H1287" s="117">
        <v>119517.86</v>
      </c>
      <c r="I1287" s="101">
        <v>84906.559999999998</v>
      </c>
      <c r="J1287" s="117">
        <v>122252.39</v>
      </c>
      <c r="K1287" s="101">
        <f>IFERROR(VLOOKUP($A1287,'SQL Results'!$A:$B,2,0),0)</f>
        <v>62217.279999999999</v>
      </c>
      <c r="L1287" s="117"/>
      <c r="M1287" s="101"/>
      <c r="N1287" s="117"/>
    </row>
    <row r="1288" spans="1:14" s="13" customFormat="1" x14ac:dyDescent="0.25">
      <c r="A1288" s="104" t="s">
        <v>4046</v>
      </c>
      <c r="B1288" s="105" t="s">
        <v>4047</v>
      </c>
      <c r="C1288" s="101">
        <f>IFERROR(VLOOKUP(A1288,'[1]Exportar Planilha'!$A$2:$B$882,2,FALSE),0)</f>
        <v>389.52</v>
      </c>
      <c r="D1288" s="117">
        <v>0</v>
      </c>
      <c r="E1288" s="101">
        <v>194.42</v>
      </c>
      <c r="F1288" s="117">
        <v>18243.16</v>
      </c>
      <c r="G1288" s="101">
        <v>13589.02</v>
      </c>
      <c r="H1288" s="117">
        <v>31.08</v>
      </c>
      <c r="I1288" s="101">
        <v>6703.9</v>
      </c>
      <c r="J1288" s="117">
        <v>8493.84</v>
      </c>
      <c r="K1288" s="101">
        <f>IFERROR(VLOOKUP($A1288,'SQL Results'!$A:$B,2,0),0)</f>
        <v>0</v>
      </c>
      <c r="L1288" s="117"/>
      <c r="M1288" s="101"/>
      <c r="N1288" s="117"/>
    </row>
    <row r="1289" spans="1:14" s="13" customFormat="1" x14ac:dyDescent="0.25">
      <c r="A1289" s="104" t="s">
        <v>4048</v>
      </c>
      <c r="B1289" s="105" t="s">
        <v>4049</v>
      </c>
      <c r="C1289" s="101">
        <f>IFERROR(VLOOKUP(A1289,'[1]Exportar Planilha'!$A$2:$B$882,2,FALSE),0)</f>
        <v>0</v>
      </c>
      <c r="D1289" s="117">
        <v>0</v>
      </c>
      <c r="E1289" s="101">
        <v>0</v>
      </c>
      <c r="F1289" s="117">
        <v>0</v>
      </c>
      <c r="G1289" s="101">
        <v>0</v>
      </c>
      <c r="H1289" s="117">
        <v>0</v>
      </c>
      <c r="I1289" s="101">
        <v>0</v>
      </c>
      <c r="J1289" s="117">
        <v>0</v>
      </c>
      <c r="K1289" s="101">
        <f>IFERROR(VLOOKUP($A1289,'SQL Results'!$A:$B,2,0),0)</f>
        <v>0</v>
      </c>
      <c r="L1289" s="117"/>
      <c r="M1289" s="101"/>
      <c r="N1289" s="117"/>
    </row>
    <row r="1290" spans="1:14" s="13" customFormat="1" x14ac:dyDescent="0.25">
      <c r="A1290" s="104" t="s">
        <v>4050</v>
      </c>
      <c r="B1290" s="105" t="s">
        <v>4051</v>
      </c>
      <c r="C1290" s="101">
        <f>IFERROR(VLOOKUP(A1290,'[1]Exportar Planilha'!$A$2:$B$882,2,FALSE),0)</f>
        <v>0</v>
      </c>
      <c r="D1290" s="117">
        <v>0</v>
      </c>
      <c r="E1290" s="101">
        <v>760.65</v>
      </c>
      <c r="F1290" s="117">
        <v>12.39</v>
      </c>
      <c r="G1290" s="101">
        <v>263.57</v>
      </c>
      <c r="H1290" s="117">
        <v>263.56</v>
      </c>
      <c r="I1290" s="101">
        <v>12.77</v>
      </c>
      <c r="J1290" s="117">
        <v>215.12</v>
      </c>
      <c r="K1290" s="101">
        <f>IFERROR(VLOOKUP($A1290,'SQL Results'!$A:$B,2,0),0)</f>
        <v>82.07</v>
      </c>
      <c r="L1290" s="117"/>
      <c r="M1290" s="101"/>
      <c r="N1290" s="117"/>
    </row>
    <row r="1291" spans="1:14" s="13" customFormat="1" x14ac:dyDescent="0.25">
      <c r="A1291" s="104" t="s">
        <v>4052</v>
      </c>
      <c r="B1291" s="105" t="s">
        <v>4053</v>
      </c>
      <c r="C1291" s="101">
        <f>IFERROR(VLOOKUP(A1291,'[1]Exportar Planilha'!$A$2:$B$882,2,FALSE),0)</f>
        <v>0</v>
      </c>
      <c r="D1291" s="117">
        <v>32.369999999999997</v>
      </c>
      <c r="E1291" s="101">
        <v>0</v>
      </c>
      <c r="F1291" s="117">
        <v>40.6</v>
      </c>
      <c r="G1291" s="101">
        <v>16.47</v>
      </c>
      <c r="H1291" s="117">
        <v>24.65</v>
      </c>
      <c r="I1291" s="101">
        <v>10.52</v>
      </c>
      <c r="J1291" s="117">
        <v>23.1</v>
      </c>
      <c r="K1291" s="101">
        <f>IFERROR(VLOOKUP($A1291,'SQL Results'!$A:$B,2,0),0)</f>
        <v>6.89</v>
      </c>
      <c r="L1291" s="117"/>
      <c r="M1291" s="101"/>
      <c r="N1291" s="117"/>
    </row>
    <row r="1292" spans="1:14" s="13" customFormat="1" x14ac:dyDescent="0.25">
      <c r="A1292" s="104" t="s">
        <v>4054</v>
      </c>
      <c r="B1292" s="105" t="s">
        <v>4055</v>
      </c>
      <c r="C1292" s="101">
        <f>IFERROR(VLOOKUP(A1292,'[1]Exportar Planilha'!$A$2:$B$882,2,FALSE),0)</f>
        <v>3488.63</v>
      </c>
      <c r="D1292" s="117">
        <v>8338.81</v>
      </c>
      <c r="E1292" s="101">
        <v>8188.74</v>
      </c>
      <c r="F1292" s="117">
        <v>7361.28</v>
      </c>
      <c r="G1292" s="101">
        <v>4018.74</v>
      </c>
      <c r="H1292" s="117">
        <v>2530.39</v>
      </c>
      <c r="I1292" s="101">
        <v>1435.83</v>
      </c>
      <c r="J1292" s="117">
        <v>1896.55</v>
      </c>
      <c r="K1292" s="101">
        <f>IFERROR(VLOOKUP($A1292,'SQL Results'!$A:$B,2,0),0)</f>
        <v>1903.39</v>
      </c>
      <c r="L1292" s="117"/>
      <c r="M1292" s="101"/>
      <c r="N1292" s="117"/>
    </row>
    <row r="1293" spans="1:14" s="13" customFormat="1" x14ac:dyDescent="0.25">
      <c r="A1293" s="104" t="s">
        <v>4062</v>
      </c>
      <c r="B1293" s="105" t="s">
        <v>4061</v>
      </c>
      <c r="C1293" s="101">
        <f>IFERROR(VLOOKUP(A1293,'[1]Exportar Planilha'!$A$2:$B$882,2,FALSE),0)</f>
        <v>18.95</v>
      </c>
      <c r="D1293" s="117">
        <v>1377.6</v>
      </c>
      <c r="E1293" s="101">
        <v>787.22</v>
      </c>
      <c r="F1293" s="117">
        <v>387.54</v>
      </c>
      <c r="G1293" s="101">
        <v>192.02</v>
      </c>
      <c r="H1293" s="117">
        <v>399.43</v>
      </c>
      <c r="I1293" s="101">
        <v>341.91</v>
      </c>
      <c r="J1293" s="117">
        <v>301.75</v>
      </c>
      <c r="K1293" s="101">
        <f>IFERROR(VLOOKUP($A1293,'SQL Results'!$A:$B,2,0),0)</f>
        <v>225.77</v>
      </c>
      <c r="L1293" s="117"/>
      <c r="M1293" s="101"/>
      <c r="N1293" s="117"/>
    </row>
    <row r="1294" spans="1:14" s="13" customFormat="1" x14ac:dyDescent="0.25">
      <c r="A1294" s="104" t="s">
        <v>4065</v>
      </c>
      <c r="B1294" s="105" t="s">
        <v>4064</v>
      </c>
      <c r="C1294" s="101">
        <f>IFERROR(VLOOKUP(A1294,'[1]Exportar Planilha'!$A$2:$B$882,2,FALSE),0)</f>
        <v>0</v>
      </c>
      <c r="D1294" s="117">
        <v>0</v>
      </c>
      <c r="E1294" s="101">
        <v>0</v>
      </c>
      <c r="F1294" s="117">
        <v>0</v>
      </c>
      <c r="G1294" s="101">
        <v>0</v>
      </c>
      <c r="H1294" s="117">
        <v>0</v>
      </c>
      <c r="I1294" s="101">
        <v>0</v>
      </c>
      <c r="J1294" s="117">
        <v>0</v>
      </c>
      <c r="K1294" s="101">
        <f>IFERROR(VLOOKUP($A1294,'SQL Results'!$A:$B,2,0),0)</f>
        <v>0</v>
      </c>
      <c r="L1294" s="117"/>
      <c r="M1294" s="101"/>
      <c r="N1294" s="117"/>
    </row>
    <row r="1295" spans="1:14" s="13" customFormat="1" x14ac:dyDescent="0.25">
      <c r="A1295" s="104" t="s">
        <v>4069</v>
      </c>
      <c r="B1295" s="105" t="s">
        <v>4067</v>
      </c>
      <c r="C1295" s="101">
        <f>IFERROR(VLOOKUP(A1295,'[1]Exportar Planilha'!$A$2:$B$882,2,FALSE),0)</f>
        <v>0</v>
      </c>
      <c r="D1295" s="117">
        <v>0</v>
      </c>
      <c r="E1295" s="101">
        <v>0</v>
      </c>
      <c r="F1295" s="117">
        <v>17.21</v>
      </c>
      <c r="G1295" s="101">
        <v>0</v>
      </c>
      <c r="H1295" s="117">
        <v>0</v>
      </c>
      <c r="I1295" s="101">
        <v>0</v>
      </c>
      <c r="J1295" s="117">
        <v>0</v>
      </c>
      <c r="K1295" s="101">
        <f>IFERROR(VLOOKUP($A1295,'SQL Results'!$A:$B,2,0),0)</f>
        <v>0</v>
      </c>
      <c r="L1295" s="117"/>
      <c r="M1295" s="101"/>
      <c r="N1295" s="117"/>
    </row>
    <row r="1296" spans="1:14" s="13" customFormat="1" x14ac:dyDescent="0.25">
      <c r="A1296" s="104" t="s">
        <v>4073</v>
      </c>
      <c r="B1296" s="105" t="s">
        <v>4071</v>
      </c>
      <c r="C1296" s="101">
        <f>IFERROR(VLOOKUP(A1296,'[1]Exportar Planilha'!$A$2:$B$882,2,FALSE),0)</f>
        <v>451.71</v>
      </c>
      <c r="D1296" s="117">
        <v>1171</v>
      </c>
      <c r="E1296" s="101">
        <v>710.76</v>
      </c>
      <c r="F1296" s="117">
        <v>990.91</v>
      </c>
      <c r="G1296" s="101">
        <v>845.94</v>
      </c>
      <c r="H1296" s="117">
        <v>905.83</v>
      </c>
      <c r="I1296" s="101">
        <v>776.01</v>
      </c>
      <c r="J1296" s="117">
        <v>3232.38</v>
      </c>
      <c r="K1296" s="101">
        <f>IFERROR(VLOOKUP($A1296,'SQL Results'!$A:$B,2,0),0)</f>
        <v>13106.16</v>
      </c>
      <c r="L1296" s="117"/>
      <c r="M1296" s="101"/>
      <c r="N1296" s="117"/>
    </row>
    <row r="1297" spans="1:14" s="13" customFormat="1" x14ac:dyDescent="0.25">
      <c r="A1297" s="104" t="s">
        <v>4078</v>
      </c>
      <c r="B1297" s="106" t="s">
        <v>4077</v>
      </c>
      <c r="C1297" s="101">
        <f>IFERROR(VLOOKUP(A1297,'[1]Exportar Planilha'!$A$2:$B$882,2,FALSE),0)</f>
        <v>4772.62</v>
      </c>
      <c r="D1297" s="117">
        <v>6806.89</v>
      </c>
      <c r="E1297" s="101">
        <v>6254.99</v>
      </c>
      <c r="F1297" s="117">
        <v>20286.84</v>
      </c>
      <c r="G1297" s="101">
        <v>6175.56</v>
      </c>
      <c r="H1297" s="117">
        <v>7035.5</v>
      </c>
      <c r="I1297" s="101">
        <v>10217.92</v>
      </c>
      <c r="J1297" s="117">
        <v>5361.43</v>
      </c>
      <c r="K1297" s="101">
        <f>IFERROR(VLOOKUP($A1297,'SQL Results'!$A:$B,2,0),0)</f>
        <v>7046.49</v>
      </c>
      <c r="L1297" s="117"/>
      <c r="M1297" s="101"/>
      <c r="N1297" s="117"/>
    </row>
    <row r="1298" spans="1:14" s="13" customFormat="1" x14ac:dyDescent="0.25">
      <c r="A1298" s="104" t="s">
        <v>4081</v>
      </c>
      <c r="B1298" s="105" t="s">
        <v>4080</v>
      </c>
      <c r="C1298" s="101">
        <f>IFERROR(VLOOKUP(A1298,'[1]Exportar Planilha'!$A$2:$B$882,2,FALSE),0)</f>
        <v>0</v>
      </c>
      <c r="D1298" s="117">
        <v>0</v>
      </c>
      <c r="E1298" s="101">
        <v>0</v>
      </c>
      <c r="F1298" s="117">
        <v>0</v>
      </c>
      <c r="G1298" s="101">
        <v>0</v>
      </c>
      <c r="H1298" s="117">
        <v>0</v>
      </c>
      <c r="I1298" s="101">
        <v>0</v>
      </c>
      <c r="J1298" s="117">
        <v>0</v>
      </c>
      <c r="K1298" s="101">
        <f>IFERROR(VLOOKUP($A1298,'SQL Results'!$A:$B,2,0),0)</f>
        <v>0</v>
      </c>
      <c r="L1298" s="117"/>
      <c r="M1298" s="101"/>
      <c r="N1298" s="117"/>
    </row>
    <row r="1299" spans="1:14" s="13" customFormat="1" x14ac:dyDescent="0.25">
      <c r="A1299" s="104" t="s">
        <v>4084</v>
      </c>
      <c r="B1299" s="106" t="s">
        <v>4083</v>
      </c>
      <c r="C1299" s="101">
        <f>IFERROR(VLOOKUP(A1299,'[1]Exportar Planilha'!$A$2:$B$882,2,FALSE),0)</f>
        <v>244.43</v>
      </c>
      <c r="D1299" s="117">
        <v>84.08</v>
      </c>
      <c r="E1299" s="101">
        <v>19.239999999999998</v>
      </c>
      <c r="F1299" s="117">
        <v>318.89</v>
      </c>
      <c r="G1299" s="101">
        <v>1911.71</v>
      </c>
      <c r="H1299" s="117">
        <v>11.35</v>
      </c>
      <c r="I1299" s="101">
        <v>835.04</v>
      </c>
      <c r="J1299" s="117">
        <v>686.08</v>
      </c>
      <c r="K1299" s="101">
        <f>IFERROR(VLOOKUP($A1299,'SQL Results'!$A:$B,2,0),0)</f>
        <v>588.20000000000005</v>
      </c>
      <c r="L1299" s="117"/>
      <c r="M1299" s="101"/>
      <c r="N1299" s="117"/>
    </row>
    <row r="1300" spans="1:14" s="13" customFormat="1" x14ac:dyDescent="0.25">
      <c r="A1300" s="104" t="s">
        <v>4087</v>
      </c>
      <c r="B1300" s="106" t="s">
        <v>4086</v>
      </c>
      <c r="C1300" s="101">
        <f>IFERROR(VLOOKUP(A1300,'[1]Exportar Planilha'!$A$2:$B$882,2,FALSE),0)</f>
        <v>619.29</v>
      </c>
      <c r="D1300" s="117">
        <v>3.28</v>
      </c>
      <c r="E1300" s="101">
        <v>88.03</v>
      </c>
      <c r="F1300" s="117">
        <v>669.32</v>
      </c>
      <c r="G1300" s="101">
        <v>171.37</v>
      </c>
      <c r="H1300" s="117">
        <v>25.94</v>
      </c>
      <c r="I1300" s="101">
        <v>139.61000000000001</v>
      </c>
      <c r="J1300" s="117">
        <v>368.93</v>
      </c>
      <c r="K1300" s="101">
        <f>IFERROR(VLOOKUP($A1300,'SQL Results'!$A:$B,2,0),0)</f>
        <v>133.97999999999999</v>
      </c>
      <c r="L1300" s="117"/>
      <c r="M1300" s="101"/>
      <c r="N1300" s="117"/>
    </row>
    <row r="1301" spans="1:14" s="13" customFormat="1" x14ac:dyDescent="0.25">
      <c r="A1301" s="104" t="s">
        <v>4093</v>
      </c>
      <c r="B1301" s="106" t="s">
        <v>4092</v>
      </c>
      <c r="C1301" s="101">
        <f>IFERROR(VLOOKUP(A1301,'[1]Exportar Planilha'!$A$2:$B$882,2,FALSE),0)</f>
        <v>116987.22</v>
      </c>
      <c r="D1301" s="117">
        <v>127497.60000000001</v>
      </c>
      <c r="E1301" s="101">
        <v>122895.25</v>
      </c>
      <c r="F1301" s="117">
        <v>202856.44</v>
      </c>
      <c r="G1301" s="101">
        <v>149369.18</v>
      </c>
      <c r="H1301" s="117">
        <v>176172.74</v>
      </c>
      <c r="I1301" s="101">
        <v>166934.5</v>
      </c>
      <c r="J1301" s="117">
        <v>177286.71</v>
      </c>
      <c r="K1301" s="101">
        <f>IFERROR(VLOOKUP($A1301,'SQL Results'!$A:$B,2,0),0)</f>
        <v>170852.97</v>
      </c>
      <c r="L1301" s="117"/>
      <c r="M1301" s="101"/>
      <c r="N1301" s="117"/>
    </row>
    <row r="1302" spans="1:14" s="13" customFormat="1" x14ac:dyDescent="0.25">
      <c r="A1302" s="104" t="s">
        <v>4096</v>
      </c>
      <c r="B1302" s="106" t="s">
        <v>4095</v>
      </c>
      <c r="C1302" s="101">
        <f>IFERROR(VLOOKUP(A1302,'[1]Exportar Planilha'!$A$2:$B$882,2,FALSE),0)</f>
        <v>36083.79</v>
      </c>
      <c r="D1302" s="117">
        <v>25555.65</v>
      </c>
      <c r="E1302" s="101">
        <v>69309.25</v>
      </c>
      <c r="F1302" s="117">
        <v>65315.3</v>
      </c>
      <c r="G1302" s="101">
        <v>114003.14</v>
      </c>
      <c r="H1302" s="117">
        <v>34805.300000000003</v>
      </c>
      <c r="I1302" s="101">
        <v>66320.639999999999</v>
      </c>
      <c r="J1302" s="117">
        <v>57219.4</v>
      </c>
      <c r="K1302" s="101">
        <f>IFERROR(VLOOKUP($A1302,'SQL Results'!$A:$B,2,0),0)</f>
        <v>65081.93</v>
      </c>
      <c r="L1302" s="117"/>
      <c r="M1302" s="101"/>
      <c r="N1302" s="117"/>
    </row>
    <row r="1303" spans="1:14" s="13" customFormat="1" ht="30" x14ac:dyDescent="0.25">
      <c r="A1303" s="104" t="s">
        <v>4101</v>
      </c>
      <c r="B1303" s="106" t="s">
        <v>4100</v>
      </c>
      <c r="C1303" s="101">
        <f>IFERROR(VLOOKUP(A1303,'[1]Exportar Planilha'!$A$2:$B$882,2,FALSE),0)</f>
        <v>6613.67</v>
      </c>
      <c r="D1303" s="117">
        <v>41096.18</v>
      </c>
      <c r="E1303" s="101">
        <v>24231.52</v>
      </c>
      <c r="F1303" s="117">
        <v>36047.910000000003</v>
      </c>
      <c r="G1303" s="101">
        <v>4872.2700000000004</v>
      </c>
      <c r="H1303" s="117">
        <v>7190.33</v>
      </c>
      <c r="I1303" s="101">
        <v>4662.88</v>
      </c>
      <c r="J1303" s="117">
        <v>10859.84</v>
      </c>
      <c r="K1303" s="101">
        <f>IFERROR(VLOOKUP($A1303,'SQL Results'!$A:$B,2,0),0)</f>
        <v>16011.43</v>
      </c>
      <c r="L1303" s="117"/>
      <c r="M1303" s="101"/>
      <c r="N1303" s="117"/>
    </row>
    <row r="1304" spans="1:14" s="13" customFormat="1" x14ac:dyDescent="0.25">
      <c r="A1304" s="104" t="s">
        <v>4104</v>
      </c>
      <c r="B1304" s="106" t="s">
        <v>4105</v>
      </c>
      <c r="C1304" s="101">
        <f>IFERROR(VLOOKUP(A1304,'[1]Exportar Planilha'!$A$2:$B$882,2,FALSE),0)</f>
        <v>0</v>
      </c>
      <c r="D1304" s="117">
        <v>0</v>
      </c>
      <c r="E1304" s="101">
        <v>0</v>
      </c>
      <c r="F1304" s="117">
        <v>0</v>
      </c>
      <c r="G1304" s="101">
        <v>0</v>
      </c>
      <c r="H1304" s="117">
        <v>0</v>
      </c>
      <c r="I1304" s="101">
        <v>0</v>
      </c>
      <c r="J1304" s="117">
        <v>0</v>
      </c>
      <c r="K1304" s="101">
        <f>IFERROR(VLOOKUP($A1304,'SQL Results'!$A:$B,2,0),0)</f>
        <v>0</v>
      </c>
      <c r="L1304" s="117"/>
      <c r="M1304" s="101"/>
      <c r="N1304" s="117"/>
    </row>
    <row r="1305" spans="1:14" s="13" customFormat="1" x14ac:dyDescent="0.25">
      <c r="A1305" s="104" t="s">
        <v>4106</v>
      </c>
      <c r="B1305" s="106" t="s">
        <v>4107</v>
      </c>
      <c r="C1305" s="101">
        <f>IFERROR(VLOOKUP(A1305,'[1]Exportar Planilha'!$A$2:$B$882,2,FALSE),0)</f>
        <v>104.79</v>
      </c>
      <c r="D1305" s="117">
        <v>0</v>
      </c>
      <c r="E1305" s="101">
        <v>504.89</v>
      </c>
      <c r="F1305" s="117">
        <v>266.52</v>
      </c>
      <c r="G1305" s="101">
        <v>0</v>
      </c>
      <c r="H1305" s="117">
        <v>0</v>
      </c>
      <c r="I1305" s="101">
        <v>0</v>
      </c>
      <c r="J1305" s="117">
        <v>0</v>
      </c>
      <c r="K1305" s="101">
        <f>IFERROR(VLOOKUP($A1305,'SQL Results'!$A:$B,2,0),0)</f>
        <v>0</v>
      </c>
      <c r="L1305" s="117"/>
      <c r="M1305" s="101"/>
      <c r="N1305" s="117"/>
    </row>
    <row r="1306" spans="1:14" s="13" customFormat="1" x14ac:dyDescent="0.25">
      <c r="A1306" s="104" t="s">
        <v>4108</v>
      </c>
      <c r="B1306" s="105" t="s">
        <v>4109</v>
      </c>
      <c r="C1306" s="101">
        <f>IFERROR(VLOOKUP(A1306,'[1]Exportar Planilha'!$A$2:$B$882,2,FALSE),0)</f>
        <v>20645.46</v>
      </c>
      <c r="D1306" s="117">
        <v>5071.58</v>
      </c>
      <c r="E1306" s="101">
        <v>13030.95</v>
      </c>
      <c r="F1306" s="117">
        <v>1459.72</v>
      </c>
      <c r="G1306" s="101">
        <v>20580.02</v>
      </c>
      <c r="H1306" s="117">
        <v>12133.49</v>
      </c>
      <c r="I1306" s="101">
        <v>18514.95</v>
      </c>
      <c r="J1306" s="117">
        <v>14889.47</v>
      </c>
      <c r="K1306" s="101">
        <f>IFERROR(VLOOKUP($A1306,'SQL Results'!$A:$B,2,0),0)</f>
        <v>8333.92</v>
      </c>
      <c r="L1306" s="117"/>
      <c r="M1306" s="101"/>
      <c r="N1306" s="117"/>
    </row>
    <row r="1307" spans="1:14" s="13" customFormat="1" x14ac:dyDescent="0.25">
      <c r="A1307" s="104" t="s">
        <v>4110</v>
      </c>
      <c r="B1307" s="105" t="s">
        <v>4111</v>
      </c>
      <c r="C1307" s="101">
        <f>IFERROR(VLOOKUP(A1307,'[1]Exportar Planilha'!$A$2:$B$882,2,FALSE),0)</f>
        <v>20.62</v>
      </c>
      <c r="D1307" s="117">
        <v>0</v>
      </c>
      <c r="E1307" s="101">
        <v>0</v>
      </c>
      <c r="F1307" s="117">
        <v>0</v>
      </c>
      <c r="G1307" s="101">
        <v>0</v>
      </c>
      <c r="H1307" s="117">
        <v>0</v>
      </c>
      <c r="I1307" s="101">
        <v>0</v>
      </c>
      <c r="J1307" s="117">
        <v>0</v>
      </c>
      <c r="K1307" s="101">
        <f>IFERROR(VLOOKUP($A1307,'SQL Results'!$A:$B,2,0),0)</f>
        <v>0</v>
      </c>
      <c r="L1307" s="117"/>
      <c r="M1307" s="101"/>
      <c r="N1307" s="117"/>
    </row>
    <row r="1308" spans="1:14" s="13" customFormat="1" x14ac:dyDescent="0.25">
      <c r="A1308" s="104" t="s">
        <v>4112</v>
      </c>
      <c r="B1308" s="106" t="s">
        <v>4113</v>
      </c>
      <c r="C1308" s="101">
        <f>IFERROR(VLOOKUP(A1308,'[1]Exportar Planilha'!$A$2:$B$882,2,FALSE),0)</f>
        <v>10.81</v>
      </c>
      <c r="D1308" s="117">
        <v>36.18</v>
      </c>
      <c r="E1308" s="101">
        <v>0</v>
      </c>
      <c r="F1308" s="117">
        <v>26.14</v>
      </c>
      <c r="G1308" s="101">
        <v>0</v>
      </c>
      <c r="H1308" s="117">
        <v>0</v>
      </c>
      <c r="I1308" s="101">
        <v>0</v>
      </c>
      <c r="J1308" s="117">
        <v>0</v>
      </c>
      <c r="K1308" s="101">
        <f>IFERROR(VLOOKUP($A1308,'SQL Results'!$A:$B,2,0),0)</f>
        <v>0</v>
      </c>
      <c r="L1308" s="117"/>
      <c r="M1308" s="101"/>
      <c r="N1308" s="117"/>
    </row>
    <row r="1309" spans="1:14" s="13" customFormat="1" x14ac:dyDescent="0.25">
      <c r="A1309" s="104" t="s">
        <v>4114</v>
      </c>
      <c r="B1309" s="106" t="s">
        <v>4115</v>
      </c>
      <c r="C1309" s="101">
        <f>IFERROR(VLOOKUP(A1309,'[1]Exportar Planilha'!$A$2:$B$882,2,FALSE),0)</f>
        <v>54272.66</v>
      </c>
      <c r="D1309" s="117">
        <v>3606.2</v>
      </c>
      <c r="E1309" s="101">
        <v>14233.94</v>
      </c>
      <c r="F1309" s="117">
        <v>28925.27</v>
      </c>
      <c r="G1309" s="101">
        <v>14310.19</v>
      </c>
      <c r="H1309" s="117">
        <v>45318.32</v>
      </c>
      <c r="I1309" s="101">
        <v>40746.550000000003</v>
      </c>
      <c r="J1309" s="117">
        <v>23667.24</v>
      </c>
      <c r="K1309" s="101">
        <f>IFERROR(VLOOKUP($A1309,'SQL Results'!$A:$B,2,0),0)</f>
        <v>30211.15</v>
      </c>
      <c r="L1309" s="117"/>
      <c r="M1309" s="101"/>
      <c r="N1309" s="117"/>
    </row>
    <row r="1310" spans="1:14" s="13" customFormat="1" ht="30" x14ac:dyDescent="0.25">
      <c r="A1310" s="104" t="s">
        <v>4116</v>
      </c>
      <c r="B1310" s="106" t="s">
        <v>4117</v>
      </c>
      <c r="C1310" s="101">
        <f>IFERROR(VLOOKUP(A1310,'[1]Exportar Planilha'!$A$2:$B$882,2,FALSE),0)</f>
        <v>1823.82</v>
      </c>
      <c r="D1310" s="117">
        <v>23477.82</v>
      </c>
      <c r="E1310" s="101">
        <v>132464.54</v>
      </c>
      <c r="F1310" s="117">
        <v>1980.12</v>
      </c>
      <c r="G1310" s="101">
        <v>2824.73</v>
      </c>
      <c r="H1310" s="117">
        <v>2346.04</v>
      </c>
      <c r="I1310" s="101">
        <v>3132.16</v>
      </c>
      <c r="J1310" s="117">
        <v>2534.5500000000002</v>
      </c>
      <c r="K1310" s="101">
        <f>IFERROR(VLOOKUP($A1310,'SQL Results'!$A:$B,2,0),0)</f>
        <v>2295.84</v>
      </c>
      <c r="L1310" s="117"/>
      <c r="M1310" s="101"/>
      <c r="N1310" s="117"/>
    </row>
    <row r="1311" spans="1:14" s="13" customFormat="1" x14ac:dyDescent="0.25">
      <c r="A1311" s="104" t="s">
        <v>4124</v>
      </c>
      <c r="B1311" s="106" t="s">
        <v>4125</v>
      </c>
      <c r="C1311" s="101">
        <f>IFERROR(VLOOKUP(A1311,'[1]Exportar Planilha'!$A$2:$B$882,2,FALSE),0)</f>
        <v>1368.33</v>
      </c>
      <c r="D1311" s="117">
        <v>37.770000000000003</v>
      </c>
      <c r="E1311" s="101">
        <v>1934.94</v>
      </c>
      <c r="F1311" s="117">
        <v>1733.84</v>
      </c>
      <c r="G1311" s="101">
        <v>0</v>
      </c>
      <c r="H1311" s="117">
        <v>3009.65</v>
      </c>
      <c r="I1311" s="101">
        <v>609.98</v>
      </c>
      <c r="J1311" s="117">
        <v>2561.1</v>
      </c>
      <c r="K1311" s="101">
        <f>IFERROR(VLOOKUP($A1311,'SQL Results'!$A:$B,2,0),0)</f>
        <v>1881.33</v>
      </c>
      <c r="L1311" s="117"/>
      <c r="M1311" s="101"/>
      <c r="N1311" s="117"/>
    </row>
    <row r="1312" spans="1:14" s="13" customFormat="1" x14ac:dyDescent="0.25">
      <c r="A1312" s="104" t="s">
        <v>4126</v>
      </c>
      <c r="B1312" s="105" t="s">
        <v>4127</v>
      </c>
      <c r="C1312" s="101">
        <f>IFERROR(VLOOKUP(A1312,'[1]Exportar Planilha'!$A$2:$B$882,2,FALSE),0)</f>
        <v>0</v>
      </c>
      <c r="D1312" s="117">
        <v>0</v>
      </c>
      <c r="E1312" s="101">
        <v>0</v>
      </c>
      <c r="F1312" s="117">
        <v>0</v>
      </c>
      <c r="G1312" s="101">
        <v>0</v>
      </c>
      <c r="H1312" s="117">
        <v>0</v>
      </c>
      <c r="I1312" s="101">
        <v>0</v>
      </c>
      <c r="J1312" s="117">
        <v>0</v>
      </c>
      <c r="K1312" s="101">
        <f>IFERROR(VLOOKUP($A1312,'SQL Results'!$A:$B,2,0),0)</f>
        <v>0</v>
      </c>
      <c r="L1312" s="117"/>
      <c r="M1312" s="101"/>
      <c r="N1312" s="117"/>
    </row>
    <row r="1313" spans="1:14" s="13" customFormat="1" x14ac:dyDescent="0.25">
      <c r="A1313" s="104" t="s">
        <v>4128</v>
      </c>
      <c r="B1313" s="105" t="s">
        <v>4129</v>
      </c>
      <c r="C1313" s="101">
        <f>IFERROR(VLOOKUP(A1313,'[1]Exportar Planilha'!$A$2:$B$882,2,FALSE),0)</f>
        <v>10379.23</v>
      </c>
      <c r="D1313" s="117">
        <v>12844.65</v>
      </c>
      <c r="E1313" s="101">
        <v>45751.68</v>
      </c>
      <c r="F1313" s="117">
        <v>13502.1</v>
      </c>
      <c r="G1313" s="101">
        <v>7072.33</v>
      </c>
      <c r="H1313" s="117">
        <v>8682.99</v>
      </c>
      <c r="I1313" s="101">
        <v>10221.370000000001</v>
      </c>
      <c r="J1313" s="117">
        <v>7959.18</v>
      </c>
      <c r="K1313" s="101">
        <f>IFERROR(VLOOKUP($A1313,'SQL Results'!$A:$B,2,0),0)</f>
        <v>7751.13</v>
      </c>
      <c r="L1313" s="117"/>
      <c r="M1313" s="101"/>
      <c r="N1313" s="117"/>
    </row>
    <row r="1314" spans="1:14" s="13" customFormat="1" x14ac:dyDescent="0.25">
      <c r="A1314" s="104" t="s">
        <v>4132</v>
      </c>
      <c r="B1314" s="106" t="s">
        <v>4133</v>
      </c>
      <c r="C1314" s="101">
        <f>IFERROR(VLOOKUP(A1314,'[1]Exportar Planilha'!$A$2:$B$882,2,FALSE),0)</f>
        <v>3817.42</v>
      </c>
      <c r="D1314" s="117">
        <v>2891.98</v>
      </c>
      <c r="E1314" s="101">
        <v>4321.04</v>
      </c>
      <c r="F1314" s="117">
        <v>2290.2600000000002</v>
      </c>
      <c r="G1314" s="101">
        <v>2898.09</v>
      </c>
      <c r="H1314" s="117">
        <v>3960.56</v>
      </c>
      <c r="I1314" s="101">
        <v>3694.41</v>
      </c>
      <c r="J1314" s="117">
        <v>5090.24</v>
      </c>
      <c r="K1314" s="101">
        <f>IFERROR(VLOOKUP($A1314,'SQL Results'!$A:$B,2,0),0)</f>
        <v>5166.16</v>
      </c>
      <c r="L1314" s="117"/>
      <c r="M1314" s="101"/>
      <c r="N1314" s="117"/>
    </row>
    <row r="1315" spans="1:14" s="13" customFormat="1" x14ac:dyDescent="0.25">
      <c r="A1315" s="104" t="s">
        <v>4134</v>
      </c>
      <c r="B1315" s="106" t="s">
        <v>4135</v>
      </c>
      <c r="C1315" s="101">
        <f>IFERROR(VLOOKUP(A1315,'[1]Exportar Planilha'!$A$2:$B$882,2,FALSE),0)</f>
        <v>234.3</v>
      </c>
      <c r="D1315" s="117">
        <v>41.78</v>
      </c>
      <c r="E1315" s="101">
        <v>35.119999999999997</v>
      </c>
      <c r="F1315" s="117">
        <v>336.7</v>
      </c>
      <c r="G1315" s="101">
        <v>247.31</v>
      </c>
      <c r="H1315" s="117">
        <v>658.81</v>
      </c>
      <c r="I1315" s="101">
        <v>769.98</v>
      </c>
      <c r="J1315" s="117">
        <v>971.51</v>
      </c>
      <c r="K1315" s="101">
        <f>IFERROR(VLOOKUP($A1315,'SQL Results'!$A:$B,2,0),0)</f>
        <v>1134.45</v>
      </c>
      <c r="L1315" s="117"/>
      <c r="M1315" s="101"/>
      <c r="N1315" s="117"/>
    </row>
    <row r="1316" spans="1:14" s="13" customFormat="1" x14ac:dyDescent="0.25">
      <c r="A1316" s="104" t="s">
        <v>4138</v>
      </c>
      <c r="B1316" s="106" t="s">
        <v>4139</v>
      </c>
      <c r="C1316" s="101">
        <f>IFERROR(VLOOKUP(A1316,'[1]Exportar Planilha'!$A$2:$B$882,2,FALSE),0)</f>
        <v>5550.93</v>
      </c>
      <c r="D1316" s="117">
        <v>5554.31</v>
      </c>
      <c r="E1316" s="101">
        <v>2003.1</v>
      </c>
      <c r="F1316" s="117">
        <v>1821.02</v>
      </c>
      <c r="G1316" s="101">
        <v>2401.64</v>
      </c>
      <c r="H1316" s="117">
        <v>2548.96</v>
      </c>
      <c r="I1316" s="101">
        <v>4223.5600000000004</v>
      </c>
      <c r="J1316" s="117">
        <v>1184.75</v>
      </c>
      <c r="K1316" s="101">
        <f>IFERROR(VLOOKUP($A1316,'SQL Results'!$A:$B,2,0),0)</f>
        <v>3387.32</v>
      </c>
      <c r="L1316" s="117"/>
      <c r="M1316" s="101"/>
      <c r="N1316" s="117"/>
    </row>
    <row r="1317" spans="1:14" s="13" customFormat="1" x14ac:dyDescent="0.25">
      <c r="A1317" s="104" t="s">
        <v>4140</v>
      </c>
      <c r="B1317" s="105" t="s">
        <v>4141</v>
      </c>
      <c r="C1317" s="101">
        <f>IFERROR(VLOOKUP(A1317,'[1]Exportar Planilha'!$A$2:$B$882,2,FALSE),0)</f>
        <v>0</v>
      </c>
      <c r="D1317" s="117">
        <v>0</v>
      </c>
      <c r="E1317" s="101">
        <v>0</v>
      </c>
      <c r="F1317" s="117">
        <v>0</v>
      </c>
      <c r="G1317" s="101">
        <v>0</v>
      </c>
      <c r="H1317" s="117">
        <v>0</v>
      </c>
      <c r="I1317" s="101">
        <v>0</v>
      </c>
      <c r="J1317" s="117">
        <v>0</v>
      </c>
      <c r="K1317" s="101">
        <f>IFERROR(VLOOKUP($A1317,'SQL Results'!$A:$B,2,0),0)</f>
        <v>0</v>
      </c>
      <c r="L1317" s="117"/>
      <c r="M1317" s="101"/>
      <c r="N1317" s="117"/>
    </row>
    <row r="1318" spans="1:14" s="13" customFormat="1" x14ac:dyDescent="0.25">
      <c r="A1318" s="104" t="s">
        <v>4142</v>
      </c>
      <c r="B1318" s="105" t="s">
        <v>4143</v>
      </c>
      <c r="C1318" s="101">
        <f>IFERROR(VLOOKUP(A1318,'[1]Exportar Planilha'!$A$2:$B$882,2,FALSE),0)</f>
        <v>0</v>
      </c>
      <c r="D1318" s="117">
        <v>0</v>
      </c>
      <c r="E1318" s="101">
        <v>0</v>
      </c>
      <c r="F1318" s="117">
        <v>0</v>
      </c>
      <c r="G1318" s="101">
        <v>0</v>
      </c>
      <c r="H1318" s="117">
        <v>0</v>
      </c>
      <c r="I1318" s="101">
        <v>0</v>
      </c>
      <c r="J1318" s="117">
        <v>0</v>
      </c>
      <c r="K1318" s="101">
        <f>IFERROR(VLOOKUP($A1318,'SQL Results'!$A:$B,2,0),0)</f>
        <v>0</v>
      </c>
      <c r="L1318" s="117"/>
      <c r="M1318" s="101"/>
      <c r="N1318" s="117"/>
    </row>
    <row r="1319" spans="1:14" s="13" customFormat="1" x14ac:dyDescent="0.25">
      <c r="A1319" s="104" t="s">
        <v>4144</v>
      </c>
      <c r="B1319" s="106" t="s">
        <v>4145</v>
      </c>
      <c r="C1319" s="101">
        <f>IFERROR(VLOOKUP(A1319,'[1]Exportar Planilha'!$A$2:$B$882,2,FALSE),0)</f>
        <v>2822.18</v>
      </c>
      <c r="D1319" s="117">
        <v>75.75</v>
      </c>
      <c r="E1319" s="101">
        <v>35.159999999999997</v>
      </c>
      <c r="F1319" s="117">
        <v>24.22</v>
      </c>
      <c r="G1319" s="101">
        <v>7724.7</v>
      </c>
      <c r="H1319" s="117">
        <v>762.16</v>
      </c>
      <c r="I1319" s="101">
        <v>571.95000000000005</v>
      </c>
      <c r="J1319" s="117">
        <v>45.26</v>
      </c>
      <c r="K1319" s="101">
        <f>IFERROR(VLOOKUP($A1319,'SQL Results'!$A:$B,2,0),0)</f>
        <v>960.69</v>
      </c>
      <c r="L1319" s="117"/>
      <c r="M1319" s="101"/>
      <c r="N1319" s="117"/>
    </row>
    <row r="1320" spans="1:14" s="13" customFormat="1" x14ac:dyDescent="0.25">
      <c r="A1320" s="104" t="s">
        <v>4146</v>
      </c>
      <c r="B1320" s="106" t="s">
        <v>4147</v>
      </c>
      <c r="C1320" s="101">
        <f>IFERROR(VLOOKUP(A1320,'[1]Exportar Planilha'!$A$2:$B$882,2,FALSE),0)</f>
        <v>0</v>
      </c>
      <c r="D1320" s="117">
        <v>0</v>
      </c>
      <c r="E1320" s="101">
        <v>0</v>
      </c>
      <c r="F1320" s="117">
        <v>0</v>
      </c>
      <c r="G1320" s="101">
        <v>0</v>
      </c>
      <c r="H1320" s="117">
        <v>0</v>
      </c>
      <c r="I1320" s="101">
        <v>0</v>
      </c>
      <c r="J1320" s="117">
        <v>0</v>
      </c>
      <c r="K1320" s="101">
        <f>IFERROR(VLOOKUP($A1320,'SQL Results'!$A:$B,2,0),0)</f>
        <v>0</v>
      </c>
      <c r="L1320" s="117"/>
      <c r="M1320" s="101"/>
      <c r="N1320" s="117"/>
    </row>
    <row r="1321" spans="1:14" s="13" customFormat="1" x14ac:dyDescent="0.25">
      <c r="A1321" s="104" t="s">
        <v>4148</v>
      </c>
      <c r="B1321" s="106" t="s">
        <v>4149</v>
      </c>
      <c r="C1321" s="101">
        <f>IFERROR(VLOOKUP(A1321,'[1]Exportar Planilha'!$A$2:$B$882,2,FALSE),0)</f>
        <v>0</v>
      </c>
      <c r="D1321" s="117">
        <v>0</v>
      </c>
      <c r="E1321" s="101">
        <v>0</v>
      </c>
      <c r="F1321" s="117">
        <v>0</v>
      </c>
      <c r="G1321" s="101">
        <v>0</v>
      </c>
      <c r="H1321" s="117">
        <v>0</v>
      </c>
      <c r="I1321" s="101">
        <v>0</v>
      </c>
      <c r="J1321" s="117">
        <v>0</v>
      </c>
      <c r="K1321" s="101">
        <f>IFERROR(VLOOKUP($A1321,'SQL Results'!$A:$B,2,0),0)</f>
        <v>0</v>
      </c>
      <c r="L1321" s="117"/>
      <c r="M1321" s="101"/>
      <c r="N1321" s="117"/>
    </row>
    <row r="1322" spans="1:14" s="13" customFormat="1" x14ac:dyDescent="0.25">
      <c r="A1322" s="104" t="s">
        <v>4371</v>
      </c>
      <c r="B1322" s="106" t="s">
        <v>4372</v>
      </c>
      <c r="C1322" s="101">
        <f>IFERROR(VLOOKUP(A1322,'[1]Exportar Planilha'!$A$2:$B$882,2,FALSE),0)</f>
        <v>0</v>
      </c>
      <c r="D1322" s="117">
        <v>0</v>
      </c>
      <c r="E1322" s="101">
        <v>0</v>
      </c>
      <c r="F1322" s="117">
        <v>0</v>
      </c>
      <c r="G1322" s="101">
        <v>0</v>
      </c>
      <c r="H1322" s="117">
        <v>0</v>
      </c>
      <c r="I1322" s="101">
        <v>0</v>
      </c>
      <c r="J1322" s="117">
        <v>0</v>
      </c>
      <c r="K1322" s="101">
        <f>IFERROR(VLOOKUP($A1322,'SQL Results'!$A:$B,2,0),0)</f>
        <v>0</v>
      </c>
      <c r="L1322" s="117"/>
      <c r="M1322" s="101"/>
      <c r="N1322" s="117"/>
    </row>
    <row r="1323" spans="1:14" s="13" customFormat="1" x14ac:dyDescent="0.25">
      <c r="A1323" s="104" t="s">
        <v>4152</v>
      </c>
      <c r="B1323" s="106" t="s">
        <v>4153</v>
      </c>
      <c r="C1323" s="101">
        <f>IFERROR(VLOOKUP(A1323,'[1]Exportar Planilha'!$A$2:$B$882,2,FALSE),0)</f>
        <v>0</v>
      </c>
      <c r="D1323" s="117">
        <v>0</v>
      </c>
      <c r="E1323" s="101">
        <v>0</v>
      </c>
      <c r="F1323" s="117">
        <v>0</v>
      </c>
      <c r="G1323" s="101">
        <v>0</v>
      </c>
      <c r="H1323" s="117">
        <v>0</v>
      </c>
      <c r="I1323" s="101">
        <v>0</v>
      </c>
      <c r="J1323" s="117">
        <v>0</v>
      </c>
      <c r="K1323" s="101">
        <f>IFERROR(VLOOKUP($A1323,'SQL Results'!$A:$B,2,0),0)</f>
        <v>0</v>
      </c>
      <c r="L1323" s="117"/>
      <c r="M1323" s="101"/>
      <c r="N1323" s="117"/>
    </row>
    <row r="1324" spans="1:14" s="13" customFormat="1" x14ac:dyDescent="0.25">
      <c r="A1324" s="104" t="s">
        <v>4154</v>
      </c>
      <c r="B1324" s="105" t="s">
        <v>4155</v>
      </c>
      <c r="C1324" s="101">
        <f>IFERROR(VLOOKUP(A1324,'[1]Exportar Planilha'!$A$2:$B$882,2,FALSE),0)</f>
        <v>0</v>
      </c>
      <c r="D1324" s="117">
        <v>0</v>
      </c>
      <c r="E1324" s="101">
        <v>0</v>
      </c>
      <c r="F1324" s="117">
        <v>0</v>
      </c>
      <c r="G1324" s="101">
        <v>0</v>
      </c>
      <c r="H1324" s="117">
        <v>0</v>
      </c>
      <c r="I1324" s="101">
        <v>0</v>
      </c>
      <c r="J1324" s="117">
        <v>0</v>
      </c>
      <c r="K1324" s="101">
        <f>IFERROR(VLOOKUP($A1324,'SQL Results'!$A:$B,2,0),0)</f>
        <v>0</v>
      </c>
      <c r="L1324" s="117"/>
      <c r="M1324" s="101"/>
      <c r="N1324" s="117"/>
    </row>
    <row r="1325" spans="1:14" s="13" customFormat="1" x14ac:dyDescent="0.25">
      <c r="A1325" s="104" t="s">
        <v>4156</v>
      </c>
      <c r="B1325" s="105" t="s">
        <v>4157</v>
      </c>
      <c r="C1325" s="101">
        <f>IFERROR(VLOOKUP(A1325,'[1]Exportar Planilha'!$A$2:$B$882,2,FALSE),0)</f>
        <v>0</v>
      </c>
      <c r="D1325" s="117">
        <v>0</v>
      </c>
      <c r="E1325" s="101">
        <v>0</v>
      </c>
      <c r="F1325" s="117">
        <v>0</v>
      </c>
      <c r="G1325" s="101">
        <v>0</v>
      </c>
      <c r="H1325" s="117">
        <v>0</v>
      </c>
      <c r="I1325" s="101">
        <v>0</v>
      </c>
      <c r="J1325" s="117">
        <v>0</v>
      </c>
      <c r="K1325" s="101">
        <f>IFERROR(VLOOKUP($A1325,'SQL Results'!$A:$B,2,0),0)</f>
        <v>0</v>
      </c>
      <c r="L1325" s="117"/>
      <c r="M1325" s="101"/>
      <c r="N1325" s="117"/>
    </row>
    <row r="1326" spans="1:14" s="13" customFormat="1" x14ac:dyDescent="0.25">
      <c r="A1326" s="104" t="s">
        <v>4158</v>
      </c>
      <c r="B1326" s="105" t="s">
        <v>4159</v>
      </c>
      <c r="C1326" s="101">
        <f>IFERROR(VLOOKUP(A1326,'[1]Exportar Planilha'!$A$2:$B$882,2,FALSE),0)</f>
        <v>185.25</v>
      </c>
      <c r="D1326" s="117">
        <v>0</v>
      </c>
      <c r="E1326" s="101">
        <v>0</v>
      </c>
      <c r="F1326" s="117">
        <v>0</v>
      </c>
      <c r="G1326" s="101">
        <v>18.52</v>
      </c>
      <c r="H1326" s="117">
        <v>0</v>
      </c>
      <c r="I1326" s="101">
        <v>0</v>
      </c>
      <c r="J1326" s="117">
        <v>0</v>
      </c>
      <c r="K1326" s="101">
        <f>IFERROR(VLOOKUP($A1326,'SQL Results'!$A:$B,2,0),0)</f>
        <v>0</v>
      </c>
      <c r="L1326" s="117"/>
      <c r="M1326" s="101"/>
      <c r="N1326" s="117"/>
    </row>
    <row r="1327" spans="1:14" s="13" customFormat="1" x14ac:dyDescent="0.25">
      <c r="A1327" s="104" t="s">
        <v>4160</v>
      </c>
      <c r="B1327" s="105" t="s">
        <v>4161</v>
      </c>
      <c r="C1327" s="101">
        <f>IFERROR(VLOOKUP(A1327,'[1]Exportar Planilha'!$A$2:$B$882,2,FALSE),0)</f>
        <v>3028.85</v>
      </c>
      <c r="D1327" s="117">
        <v>3217.58</v>
      </c>
      <c r="E1327" s="101">
        <v>2466.7399999999998</v>
      </c>
      <c r="F1327" s="117">
        <v>3924.28</v>
      </c>
      <c r="G1327" s="101">
        <v>2926.12</v>
      </c>
      <c r="H1327" s="117">
        <v>2906.4</v>
      </c>
      <c r="I1327" s="101">
        <v>2852.31</v>
      </c>
      <c r="J1327" s="117">
        <v>3437.43</v>
      </c>
      <c r="K1327" s="101">
        <f>IFERROR(VLOOKUP($A1327,'SQL Results'!$A:$B,2,0),0)</f>
        <v>3440.44</v>
      </c>
      <c r="L1327" s="117"/>
      <c r="M1327" s="101"/>
      <c r="N1327" s="117"/>
    </row>
    <row r="1328" spans="1:14" s="13" customFormat="1" x14ac:dyDescent="0.25">
      <c r="A1328" s="104" t="s">
        <v>4162</v>
      </c>
      <c r="B1328" s="105" t="s">
        <v>4163</v>
      </c>
      <c r="C1328" s="101">
        <f>IFERROR(VLOOKUP(A1328,'[1]Exportar Planilha'!$A$2:$B$882,2,FALSE),0)</f>
        <v>84.06</v>
      </c>
      <c r="D1328" s="117">
        <v>101.48</v>
      </c>
      <c r="E1328" s="101">
        <v>119.71</v>
      </c>
      <c r="F1328" s="117">
        <v>76.430000000000007</v>
      </c>
      <c r="G1328" s="101">
        <v>43.51</v>
      </c>
      <c r="H1328" s="117">
        <v>0</v>
      </c>
      <c r="I1328" s="101">
        <v>0</v>
      </c>
      <c r="J1328" s="117">
        <v>0</v>
      </c>
      <c r="K1328" s="101">
        <f>IFERROR(VLOOKUP($A1328,'SQL Results'!$A:$B,2,0),0)</f>
        <v>45.51</v>
      </c>
      <c r="L1328" s="117"/>
      <c r="M1328" s="101"/>
      <c r="N1328" s="117"/>
    </row>
    <row r="1329" spans="1:14" s="13" customFormat="1" x14ac:dyDescent="0.25">
      <c r="A1329" s="104" t="s">
        <v>4168</v>
      </c>
      <c r="B1329" s="105" t="s">
        <v>26</v>
      </c>
      <c r="C1329" s="101">
        <f>IFERROR(VLOOKUP(A1329,'[1]Exportar Planilha'!$A$2:$B$882,2,FALSE),0)</f>
        <v>0</v>
      </c>
      <c r="D1329" s="117">
        <v>0</v>
      </c>
      <c r="E1329" s="101">
        <v>0</v>
      </c>
      <c r="F1329" s="117">
        <v>0</v>
      </c>
      <c r="G1329" s="101">
        <v>0</v>
      </c>
      <c r="H1329" s="117">
        <v>0</v>
      </c>
      <c r="I1329" s="101">
        <v>0</v>
      </c>
      <c r="J1329" s="117">
        <v>0</v>
      </c>
      <c r="K1329" s="101">
        <f>IFERROR(VLOOKUP($A1329,'SQL Results'!$A:$B,2,0),0)</f>
        <v>0</v>
      </c>
      <c r="L1329" s="117"/>
      <c r="M1329" s="101"/>
      <c r="N1329" s="117"/>
    </row>
    <row r="1330" spans="1:14" s="13" customFormat="1" ht="15.75" thickBot="1" x14ac:dyDescent="0.3">
      <c r="A1330" s="112" t="s">
        <v>4173</v>
      </c>
      <c r="B1330" s="113" t="s">
        <v>28</v>
      </c>
      <c r="C1330" s="101">
        <f>IFERROR(VLOOKUP(A1330,'[1]Exportar Planilha'!$A$2:$B$882,2,FALSE),0)</f>
        <v>0</v>
      </c>
      <c r="D1330" s="117">
        <v>0</v>
      </c>
      <c r="E1330" s="101">
        <v>0</v>
      </c>
      <c r="F1330" s="117">
        <v>0</v>
      </c>
      <c r="G1330" s="101">
        <v>0</v>
      </c>
      <c r="H1330" s="117">
        <v>0</v>
      </c>
      <c r="I1330" s="101">
        <v>0</v>
      </c>
      <c r="J1330" s="117">
        <v>0</v>
      </c>
      <c r="K1330" s="101">
        <f>IFERROR(VLOOKUP($A1330,'SQL Results'!$A:$B,2,0),0)</f>
        <v>0</v>
      </c>
      <c r="L1330" s="117"/>
      <c r="M1330" s="101"/>
      <c r="N1330" s="117"/>
    </row>
    <row r="1331" spans="1:14" ht="15.75" thickBot="1" x14ac:dyDescent="0.3">
      <c r="A1331" s="114"/>
      <c r="B1331" s="115" t="s">
        <v>4375</v>
      </c>
      <c r="C1331" s="116">
        <f>SUM(C2:C1330)</f>
        <v>452976109.31999999</v>
      </c>
      <c r="D1331" s="116">
        <v>377293753.64999974</v>
      </c>
      <c r="E1331" s="116">
        <f>SUM(E2:E1330)</f>
        <v>418543877.57000011</v>
      </c>
      <c r="F1331" s="116">
        <f>SUM(F2:F1330)</f>
        <v>481544236.04000026</v>
      </c>
      <c r="G1331" s="116">
        <v>455877168.8499999</v>
      </c>
      <c r="H1331" s="116">
        <v>487956247.89999998</v>
      </c>
      <c r="I1331" s="116">
        <f>SUM(I2:I1330)</f>
        <v>530236219.48999947</v>
      </c>
      <c r="J1331" s="116">
        <f>SUM(J2:J1330)</f>
        <v>524963483.00000036</v>
      </c>
      <c r="K1331" s="116">
        <f>SUM(K2:K1330)</f>
        <v>513008485.21000069</v>
      </c>
      <c r="L1331" s="116"/>
      <c r="M1331" s="116"/>
      <c r="N1331" s="11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84"/>
  <sheetViews>
    <sheetView workbookViewId="0">
      <pane ySplit="1" topLeftCell="A841" activePane="bottomLeft" state="frozen"/>
      <selection pane="bottomLeft" activeCell="B19" sqref="B19:B884"/>
    </sheetView>
  </sheetViews>
  <sheetFormatPr defaultRowHeight="12" x14ac:dyDescent="0.2"/>
  <cols>
    <col min="1" max="1" width="8.28515625" style="16" bestFit="1" customWidth="1"/>
    <col min="2" max="2" width="14.28515625" style="17" customWidth="1"/>
    <col min="3" max="16384" width="9.140625" style="16"/>
  </cols>
  <sheetData>
    <row r="1" spans="1:2" x14ac:dyDescent="0.2">
      <c r="A1" s="14" t="s">
        <v>4374</v>
      </c>
      <c r="B1" s="15">
        <v>45170</v>
      </c>
    </row>
    <row r="2" spans="1:2" x14ac:dyDescent="0.2">
      <c r="A2" s="16" t="s">
        <v>2306</v>
      </c>
      <c r="B2" s="17">
        <v>1948391.29</v>
      </c>
    </row>
    <row r="3" spans="1:2" x14ac:dyDescent="0.2">
      <c r="A3" s="16" t="s">
        <v>2689</v>
      </c>
      <c r="B3" s="17">
        <v>668913.6</v>
      </c>
    </row>
    <row r="4" spans="1:2" x14ac:dyDescent="0.2">
      <c r="A4" s="16" t="s">
        <v>1038</v>
      </c>
      <c r="B4" s="17">
        <v>3811391.58</v>
      </c>
    </row>
    <row r="5" spans="1:2" x14ac:dyDescent="0.2">
      <c r="A5" s="16" t="s">
        <v>1619</v>
      </c>
      <c r="B5" s="17">
        <v>674957.74</v>
      </c>
    </row>
    <row r="6" spans="1:2" x14ac:dyDescent="0.2">
      <c r="A6" s="16" t="s">
        <v>3579</v>
      </c>
      <c r="B6" s="17">
        <v>357159.15</v>
      </c>
    </row>
    <row r="7" spans="1:2" x14ac:dyDescent="0.2">
      <c r="A7" s="16" t="s">
        <v>2876</v>
      </c>
      <c r="B7" s="17">
        <v>234627.6</v>
      </c>
    </row>
    <row r="8" spans="1:2" x14ac:dyDescent="0.2">
      <c r="A8" s="16" t="s">
        <v>1756</v>
      </c>
      <c r="B8" s="17">
        <v>190519.76</v>
      </c>
    </row>
    <row r="9" spans="1:2" x14ac:dyDescent="0.2">
      <c r="A9" s="16" t="s">
        <v>1528</v>
      </c>
      <c r="B9" s="17">
        <v>40155.35</v>
      </c>
    </row>
    <row r="10" spans="1:2" x14ac:dyDescent="0.2">
      <c r="A10" s="16" t="s">
        <v>2411</v>
      </c>
      <c r="B10" s="17">
        <v>257021.66</v>
      </c>
    </row>
    <row r="11" spans="1:2" x14ac:dyDescent="0.2">
      <c r="A11" s="16" t="s">
        <v>2470</v>
      </c>
      <c r="B11" s="17">
        <v>1221165.3999999999</v>
      </c>
    </row>
    <row r="12" spans="1:2" x14ac:dyDescent="0.2">
      <c r="A12" s="16" t="s">
        <v>2604</v>
      </c>
      <c r="B12" s="17">
        <v>865005.69</v>
      </c>
    </row>
    <row r="13" spans="1:2" x14ac:dyDescent="0.2">
      <c r="A13" s="16" t="s">
        <v>2566</v>
      </c>
      <c r="B13" s="17">
        <v>272719.27</v>
      </c>
    </row>
    <row r="14" spans="1:2" x14ac:dyDescent="0.2">
      <c r="A14" s="16" t="s">
        <v>2282</v>
      </c>
      <c r="B14" s="17">
        <v>877007.34</v>
      </c>
    </row>
    <row r="15" spans="1:2" x14ac:dyDescent="0.2">
      <c r="A15" s="16" t="s">
        <v>1627</v>
      </c>
      <c r="B15" s="17">
        <v>3473476.45</v>
      </c>
    </row>
    <row r="16" spans="1:2" x14ac:dyDescent="0.2">
      <c r="A16" s="16" t="s">
        <v>1452</v>
      </c>
      <c r="B16" s="17">
        <v>123831.12</v>
      </c>
    </row>
    <row r="17" spans="1:2" x14ac:dyDescent="0.2">
      <c r="A17" s="16" t="s">
        <v>2143</v>
      </c>
      <c r="B17" s="17">
        <v>881943.14</v>
      </c>
    </row>
    <row r="18" spans="1:2" x14ac:dyDescent="0.2">
      <c r="A18" s="16" t="s">
        <v>1341</v>
      </c>
      <c r="B18" s="17">
        <v>3763445.42</v>
      </c>
    </row>
    <row r="19" spans="1:2" x14ac:dyDescent="0.2">
      <c r="A19" s="16" t="s">
        <v>374</v>
      </c>
      <c r="B19" s="17">
        <v>18273554.620000001</v>
      </c>
    </row>
    <row r="20" spans="1:2" x14ac:dyDescent="0.2">
      <c r="A20" s="16" t="s">
        <v>2311</v>
      </c>
      <c r="B20" s="17">
        <v>769229.98</v>
      </c>
    </row>
    <row r="21" spans="1:2" x14ac:dyDescent="0.2">
      <c r="A21" s="16" t="s">
        <v>1622</v>
      </c>
      <c r="B21" s="17">
        <v>157233.79</v>
      </c>
    </row>
    <row r="22" spans="1:2" x14ac:dyDescent="0.2">
      <c r="A22" s="16" t="s">
        <v>786</v>
      </c>
      <c r="B22" s="17">
        <v>71901.88</v>
      </c>
    </row>
    <row r="23" spans="1:2" x14ac:dyDescent="0.2">
      <c r="A23" s="16" t="s">
        <v>2239</v>
      </c>
      <c r="B23" s="17">
        <v>3287313.1</v>
      </c>
    </row>
    <row r="24" spans="1:2" x14ac:dyDescent="0.2">
      <c r="A24" s="16" t="s">
        <v>446</v>
      </c>
      <c r="B24" s="17">
        <v>533335.15</v>
      </c>
    </row>
    <row r="25" spans="1:2" x14ac:dyDescent="0.2">
      <c r="A25" s="16" t="s">
        <v>2704</v>
      </c>
      <c r="B25" s="17">
        <v>232424.86</v>
      </c>
    </row>
    <row r="26" spans="1:2" x14ac:dyDescent="0.2">
      <c r="A26" s="16" t="s">
        <v>2362</v>
      </c>
      <c r="B26" s="17">
        <v>634222.98</v>
      </c>
    </row>
    <row r="27" spans="1:2" x14ac:dyDescent="0.2">
      <c r="A27" s="16" t="s">
        <v>2503</v>
      </c>
      <c r="B27" s="17">
        <v>74371.259999999995</v>
      </c>
    </row>
    <row r="28" spans="1:2" x14ac:dyDescent="0.2">
      <c r="A28" s="16" t="s">
        <v>2247</v>
      </c>
      <c r="B28" s="17">
        <v>3074291.92</v>
      </c>
    </row>
    <row r="29" spans="1:2" x14ac:dyDescent="0.2">
      <c r="A29" s="16" t="s">
        <v>2254</v>
      </c>
      <c r="B29" s="17">
        <v>28535.49</v>
      </c>
    </row>
    <row r="30" spans="1:2" x14ac:dyDescent="0.2">
      <c r="A30" s="16" t="s">
        <v>183</v>
      </c>
      <c r="B30" s="17">
        <v>5935.98</v>
      </c>
    </row>
    <row r="31" spans="1:2" x14ac:dyDescent="0.2">
      <c r="A31" s="16" t="s">
        <v>2394</v>
      </c>
      <c r="B31" s="17">
        <v>1166367.72</v>
      </c>
    </row>
    <row r="32" spans="1:2" x14ac:dyDescent="0.2">
      <c r="A32" s="16" t="s">
        <v>2368</v>
      </c>
      <c r="B32" s="17">
        <v>75730.570000000007</v>
      </c>
    </row>
    <row r="33" spans="1:2" x14ac:dyDescent="0.2">
      <c r="A33" s="16" t="s">
        <v>1224</v>
      </c>
      <c r="B33" s="17">
        <v>2522748.69</v>
      </c>
    </row>
    <row r="34" spans="1:2" x14ac:dyDescent="0.2">
      <c r="A34" s="16" t="s">
        <v>681</v>
      </c>
      <c r="B34" s="17">
        <v>485867.56</v>
      </c>
    </row>
    <row r="35" spans="1:2" x14ac:dyDescent="0.2">
      <c r="A35" s="16" t="s">
        <v>2428</v>
      </c>
      <c r="B35" s="17">
        <v>1016125.37</v>
      </c>
    </row>
    <row r="36" spans="1:2" x14ac:dyDescent="0.2">
      <c r="A36" s="16" t="s">
        <v>599</v>
      </c>
      <c r="B36" s="17">
        <v>85236.55</v>
      </c>
    </row>
    <row r="37" spans="1:2" x14ac:dyDescent="0.2">
      <c r="A37" s="16" t="s">
        <v>2616</v>
      </c>
      <c r="B37" s="17">
        <v>370069.75</v>
      </c>
    </row>
    <row r="38" spans="1:2" x14ac:dyDescent="0.2">
      <c r="A38" s="16" t="s">
        <v>906</v>
      </c>
      <c r="B38" s="17">
        <v>78483.64</v>
      </c>
    </row>
    <row r="39" spans="1:2" x14ac:dyDescent="0.2">
      <c r="A39" s="16" t="s">
        <v>3810</v>
      </c>
      <c r="B39" s="17">
        <v>809.73</v>
      </c>
    </row>
    <row r="40" spans="1:2" x14ac:dyDescent="0.2">
      <c r="A40" s="16" t="s">
        <v>2623</v>
      </c>
      <c r="B40" s="17">
        <v>184201.68</v>
      </c>
    </row>
    <row r="41" spans="1:2" x14ac:dyDescent="0.2">
      <c r="A41" s="16" t="s">
        <v>1059</v>
      </c>
      <c r="B41" s="17">
        <v>39826.559999999998</v>
      </c>
    </row>
    <row r="42" spans="1:2" x14ac:dyDescent="0.2">
      <c r="A42" s="16" t="s">
        <v>1375</v>
      </c>
      <c r="B42" s="17">
        <v>358121.8</v>
      </c>
    </row>
    <row r="43" spans="1:2" x14ac:dyDescent="0.2">
      <c r="A43" s="16" t="s">
        <v>2500</v>
      </c>
      <c r="B43" s="17">
        <v>4987741.26</v>
      </c>
    </row>
    <row r="44" spans="1:2" x14ac:dyDescent="0.2">
      <c r="A44" s="16" t="s">
        <v>3044</v>
      </c>
      <c r="B44" s="17">
        <v>1724.37</v>
      </c>
    </row>
    <row r="45" spans="1:2" x14ac:dyDescent="0.2">
      <c r="A45" s="16" t="s">
        <v>2842</v>
      </c>
      <c r="B45" s="17">
        <v>47813.24</v>
      </c>
    </row>
    <row r="46" spans="1:2" x14ac:dyDescent="0.2">
      <c r="A46" s="16" t="s">
        <v>2346</v>
      </c>
      <c r="B46" s="17">
        <v>68074.429999999993</v>
      </c>
    </row>
    <row r="47" spans="1:2" x14ac:dyDescent="0.2">
      <c r="A47" s="16" t="s">
        <v>2479</v>
      </c>
      <c r="B47" s="17">
        <v>264957.33</v>
      </c>
    </row>
    <row r="48" spans="1:2" x14ac:dyDescent="0.2">
      <c r="A48" s="16" t="s">
        <v>2108</v>
      </c>
      <c r="B48" s="17">
        <v>7399.02</v>
      </c>
    </row>
    <row r="49" spans="1:2" x14ac:dyDescent="0.2">
      <c r="A49" s="16" t="s">
        <v>505</v>
      </c>
      <c r="B49" s="17">
        <v>29705.4</v>
      </c>
    </row>
    <row r="50" spans="1:2" x14ac:dyDescent="0.2">
      <c r="A50" s="16" t="s">
        <v>2364</v>
      </c>
      <c r="B50" s="17">
        <v>157264.38</v>
      </c>
    </row>
    <row r="51" spans="1:2" x14ac:dyDescent="0.2">
      <c r="A51" s="16" t="s">
        <v>1494</v>
      </c>
      <c r="B51" s="17">
        <v>134777.76999999999</v>
      </c>
    </row>
    <row r="52" spans="1:2" x14ac:dyDescent="0.2">
      <c r="A52" s="16" t="s">
        <v>552</v>
      </c>
      <c r="B52" s="17">
        <v>334.53</v>
      </c>
    </row>
    <row r="53" spans="1:2" x14ac:dyDescent="0.2">
      <c r="A53" s="16" t="s">
        <v>1049</v>
      </c>
      <c r="B53" s="17">
        <v>176218.8</v>
      </c>
    </row>
    <row r="54" spans="1:2" x14ac:dyDescent="0.2">
      <c r="A54" s="16" t="s">
        <v>3001</v>
      </c>
      <c r="B54" s="17">
        <v>10759.24</v>
      </c>
    </row>
    <row r="55" spans="1:2" x14ac:dyDescent="0.2">
      <c r="A55" s="16" t="s">
        <v>3604</v>
      </c>
      <c r="B55" s="17">
        <v>1587.54</v>
      </c>
    </row>
    <row r="56" spans="1:2" x14ac:dyDescent="0.2">
      <c r="A56" s="16" t="s">
        <v>2149</v>
      </c>
      <c r="B56" s="17">
        <v>222950.77</v>
      </c>
    </row>
    <row r="57" spans="1:2" x14ac:dyDescent="0.2">
      <c r="A57" s="16" t="s">
        <v>1124</v>
      </c>
      <c r="B57" s="17">
        <v>395343.96</v>
      </c>
    </row>
    <row r="58" spans="1:2" x14ac:dyDescent="0.2">
      <c r="A58" s="16" t="s">
        <v>2700</v>
      </c>
      <c r="B58" s="17">
        <v>2624.04</v>
      </c>
    </row>
    <row r="59" spans="1:2" x14ac:dyDescent="0.2">
      <c r="A59" s="16" t="s">
        <v>1951</v>
      </c>
      <c r="B59" s="17">
        <v>11198.94</v>
      </c>
    </row>
    <row r="60" spans="1:2" x14ac:dyDescent="0.2">
      <c r="A60" s="16" t="s">
        <v>515</v>
      </c>
      <c r="B60" s="17">
        <v>302171.49</v>
      </c>
    </row>
    <row r="61" spans="1:2" x14ac:dyDescent="0.2">
      <c r="A61" s="16" t="s">
        <v>2085</v>
      </c>
      <c r="B61" s="17">
        <v>111.07</v>
      </c>
    </row>
    <row r="62" spans="1:2" x14ac:dyDescent="0.2">
      <c r="A62" s="16" t="s">
        <v>2061</v>
      </c>
      <c r="B62" s="17">
        <v>2442.92</v>
      </c>
    </row>
    <row r="63" spans="1:2" x14ac:dyDescent="0.2">
      <c r="A63" s="16" t="s">
        <v>1984</v>
      </c>
      <c r="B63" s="17">
        <v>13616.43</v>
      </c>
    </row>
    <row r="64" spans="1:2" x14ac:dyDescent="0.2">
      <c r="A64" s="16" t="s">
        <v>1600</v>
      </c>
      <c r="B64" s="17">
        <v>293521.32</v>
      </c>
    </row>
    <row r="65" spans="1:2" x14ac:dyDescent="0.2">
      <c r="A65" s="16" t="s">
        <v>1793</v>
      </c>
      <c r="B65" s="17">
        <v>10587.62</v>
      </c>
    </row>
    <row r="66" spans="1:2" x14ac:dyDescent="0.2">
      <c r="A66" s="16" t="s">
        <v>3885</v>
      </c>
      <c r="B66" s="17">
        <v>13436.38</v>
      </c>
    </row>
    <row r="67" spans="1:2" x14ac:dyDescent="0.2">
      <c r="A67" s="16" t="s">
        <v>2106</v>
      </c>
      <c r="B67" s="17">
        <v>229304.07</v>
      </c>
    </row>
    <row r="68" spans="1:2" x14ac:dyDescent="0.2">
      <c r="A68" s="16" t="s">
        <v>2241</v>
      </c>
      <c r="B68" s="17">
        <v>3970</v>
      </c>
    </row>
    <row r="69" spans="1:2" x14ac:dyDescent="0.2">
      <c r="A69" s="16" t="s">
        <v>2157</v>
      </c>
      <c r="B69" s="17">
        <v>32551.69</v>
      </c>
    </row>
    <row r="70" spans="1:2" x14ac:dyDescent="0.2">
      <c r="A70" s="16" t="s">
        <v>1587</v>
      </c>
      <c r="B70" s="17">
        <v>3277.75</v>
      </c>
    </row>
    <row r="71" spans="1:2" x14ac:dyDescent="0.2">
      <c r="A71" s="16" t="s">
        <v>2561</v>
      </c>
      <c r="B71" s="17">
        <v>42467.77</v>
      </c>
    </row>
    <row r="72" spans="1:2" x14ac:dyDescent="0.2">
      <c r="A72" s="16" t="s">
        <v>1378</v>
      </c>
      <c r="B72" s="17">
        <v>1337.99</v>
      </c>
    </row>
    <row r="73" spans="1:2" x14ac:dyDescent="0.2">
      <c r="A73" s="16" t="s">
        <v>1676</v>
      </c>
      <c r="B73" s="17">
        <v>919.32</v>
      </c>
    </row>
    <row r="74" spans="1:2" x14ac:dyDescent="0.2">
      <c r="A74" s="16" t="s">
        <v>1801</v>
      </c>
      <c r="B74" s="17">
        <v>9635.27</v>
      </c>
    </row>
    <row r="75" spans="1:2" x14ac:dyDescent="0.2">
      <c r="A75" s="16" t="s">
        <v>1443</v>
      </c>
      <c r="B75" s="17">
        <v>319631.90999999997</v>
      </c>
    </row>
    <row r="76" spans="1:2" x14ac:dyDescent="0.2">
      <c r="A76" s="16" t="s">
        <v>3110</v>
      </c>
      <c r="B76" s="17">
        <v>14765.03</v>
      </c>
    </row>
    <row r="77" spans="1:2" x14ac:dyDescent="0.2">
      <c r="A77" s="16" t="s">
        <v>3466</v>
      </c>
      <c r="B77" s="17">
        <v>8892.2999999999993</v>
      </c>
    </row>
    <row r="78" spans="1:2" x14ac:dyDescent="0.2">
      <c r="A78" s="16" t="s">
        <v>3236</v>
      </c>
      <c r="B78" s="17">
        <v>1572.47</v>
      </c>
    </row>
    <row r="79" spans="1:2" x14ac:dyDescent="0.2">
      <c r="A79" s="16" t="s">
        <v>1222</v>
      </c>
      <c r="B79" s="17">
        <v>55586.89</v>
      </c>
    </row>
    <row r="80" spans="1:2" x14ac:dyDescent="0.2">
      <c r="A80" s="16" t="s">
        <v>1474</v>
      </c>
      <c r="B80" s="17">
        <v>2664.13</v>
      </c>
    </row>
    <row r="81" spans="1:2" x14ac:dyDescent="0.2">
      <c r="A81" s="16" t="s">
        <v>1673</v>
      </c>
      <c r="B81" s="17">
        <v>9910.2000000000007</v>
      </c>
    </row>
    <row r="82" spans="1:2" x14ac:dyDescent="0.2">
      <c r="A82" s="16" t="s">
        <v>2763</v>
      </c>
      <c r="B82" s="17">
        <v>2504.88</v>
      </c>
    </row>
    <row r="83" spans="1:2" x14ac:dyDescent="0.2">
      <c r="A83" s="16" t="s">
        <v>3513</v>
      </c>
      <c r="B83" s="17">
        <v>90368.3</v>
      </c>
    </row>
    <row r="84" spans="1:2" x14ac:dyDescent="0.2">
      <c r="A84" s="16" t="s">
        <v>2914</v>
      </c>
      <c r="B84" s="17">
        <v>11629.88</v>
      </c>
    </row>
    <row r="85" spans="1:2" x14ac:dyDescent="0.2">
      <c r="A85" s="16" t="s">
        <v>3428</v>
      </c>
      <c r="B85" s="17">
        <v>498.83</v>
      </c>
    </row>
    <row r="86" spans="1:2" x14ac:dyDescent="0.2">
      <c r="A86" s="16" t="s">
        <v>1701</v>
      </c>
      <c r="B86" s="17">
        <v>44827.06</v>
      </c>
    </row>
    <row r="87" spans="1:2" x14ac:dyDescent="0.2">
      <c r="A87" s="16" t="s">
        <v>249</v>
      </c>
      <c r="B87" s="17">
        <v>462.65</v>
      </c>
    </row>
    <row r="88" spans="1:2" x14ac:dyDescent="0.2">
      <c r="A88" s="16" t="s">
        <v>1990</v>
      </c>
      <c r="B88" s="17">
        <v>13178.16</v>
      </c>
    </row>
    <row r="89" spans="1:2" x14ac:dyDescent="0.2">
      <c r="A89" s="16" t="s">
        <v>2860</v>
      </c>
      <c r="B89" s="17">
        <v>499.66</v>
      </c>
    </row>
    <row r="90" spans="1:2" x14ac:dyDescent="0.2">
      <c r="A90" s="16" t="s">
        <v>3822</v>
      </c>
      <c r="B90" s="17">
        <v>4770</v>
      </c>
    </row>
    <row r="91" spans="1:2" x14ac:dyDescent="0.2">
      <c r="A91" s="16" t="s">
        <v>2130</v>
      </c>
      <c r="B91" s="17">
        <v>346.5</v>
      </c>
    </row>
    <row r="92" spans="1:2" x14ac:dyDescent="0.2">
      <c r="A92" s="16" t="s">
        <v>832</v>
      </c>
      <c r="B92" s="17">
        <v>139.27000000000001</v>
      </c>
    </row>
    <row r="93" spans="1:2" x14ac:dyDescent="0.2">
      <c r="A93" s="16" t="s">
        <v>1092</v>
      </c>
      <c r="B93" s="17">
        <v>23889.45</v>
      </c>
    </row>
    <row r="94" spans="1:2" x14ac:dyDescent="0.2">
      <c r="A94" s="16" t="s">
        <v>934</v>
      </c>
      <c r="B94" s="17">
        <v>9639.2800000000007</v>
      </c>
    </row>
    <row r="95" spans="1:2" x14ac:dyDescent="0.2">
      <c r="A95" s="16" t="s">
        <v>1546</v>
      </c>
      <c r="B95" s="17">
        <v>9919.7999999999993</v>
      </c>
    </row>
    <row r="96" spans="1:2" x14ac:dyDescent="0.2">
      <c r="A96" s="16" t="s">
        <v>2124</v>
      </c>
      <c r="B96" s="17">
        <v>3741.35</v>
      </c>
    </row>
    <row r="97" spans="1:2" x14ac:dyDescent="0.2">
      <c r="A97" s="16" t="s">
        <v>3116</v>
      </c>
      <c r="B97" s="17">
        <v>1.6</v>
      </c>
    </row>
    <row r="98" spans="1:2" x14ac:dyDescent="0.2">
      <c r="A98" s="16" t="s">
        <v>1975</v>
      </c>
      <c r="B98" s="17">
        <v>215.97</v>
      </c>
    </row>
    <row r="99" spans="1:2" x14ac:dyDescent="0.2">
      <c r="A99" s="16" t="s">
        <v>2969</v>
      </c>
      <c r="B99" s="17">
        <v>275.49</v>
      </c>
    </row>
    <row r="100" spans="1:2" x14ac:dyDescent="0.2">
      <c r="A100" s="16" t="s">
        <v>3087</v>
      </c>
      <c r="B100" s="17">
        <v>1650.23</v>
      </c>
    </row>
    <row r="101" spans="1:2" x14ac:dyDescent="0.2">
      <c r="A101" s="16" t="s">
        <v>3546</v>
      </c>
      <c r="B101" s="17">
        <v>22.72</v>
      </c>
    </row>
    <row r="102" spans="1:2" x14ac:dyDescent="0.2">
      <c r="A102" s="16" t="s">
        <v>2082</v>
      </c>
      <c r="B102" s="17">
        <v>59</v>
      </c>
    </row>
    <row r="103" spans="1:2" x14ac:dyDescent="0.2">
      <c r="A103" s="16" t="s">
        <v>1791</v>
      </c>
      <c r="B103" s="17">
        <v>5342.11</v>
      </c>
    </row>
    <row r="104" spans="1:2" x14ac:dyDescent="0.2">
      <c r="A104" s="16" t="s">
        <v>1805</v>
      </c>
      <c r="B104" s="17">
        <v>8516.18</v>
      </c>
    </row>
    <row r="105" spans="1:2" x14ac:dyDescent="0.2">
      <c r="A105" s="16" t="s">
        <v>2477</v>
      </c>
      <c r="B105" s="17">
        <v>10892.17</v>
      </c>
    </row>
    <row r="106" spans="1:2" x14ac:dyDescent="0.2">
      <c r="A106" s="16" t="s">
        <v>148</v>
      </c>
      <c r="B106" s="17">
        <v>9</v>
      </c>
    </row>
    <row r="107" spans="1:2" x14ac:dyDescent="0.2">
      <c r="A107" s="16" t="s">
        <v>2741</v>
      </c>
      <c r="B107" s="17">
        <v>35174.1</v>
      </c>
    </row>
    <row r="108" spans="1:2" x14ac:dyDescent="0.2">
      <c r="A108" s="16" t="s">
        <v>943</v>
      </c>
      <c r="B108" s="17">
        <v>1975.66</v>
      </c>
    </row>
    <row r="109" spans="1:2" x14ac:dyDescent="0.2">
      <c r="A109" s="16" t="s">
        <v>580</v>
      </c>
      <c r="B109" s="17">
        <v>15339.64</v>
      </c>
    </row>
    <row r="110" spans="1:2" x14ac:dyDescent="0.2">
      <c r="A110" s="16" t="s">
        <v>3773</v>
      </c>
      <c r="B110" s="17">
        <v>26.27</v>
      </c>
    </row>
    <row r="111" spans="1:2" x14ac:dyDescent="0.2">
      <c r="A111" s="16" t="s">
        <v>2151</v>
      </c>
      <c r="B111" s="17">
        <v>41.88</v>
      </c>
    </row>
    <row r="112" spans="1:2" x14ac:dyDescent="0.2">
      <c r="A112" s="16" t="s">
        <v>3078</v>
      </c>
      <c r="B112" s="17">
        <v>267.99</v>
      </c>
    </row>
    <row r="113" spans="1:2" x14ac:dyDescent="0.2">
      <c r="A113" s="16" t="s">
        <v>3573</v>
      </c>
      <c r="B113" s="17">
        <v>8336.16</v>
      </c>
    </row>
    <row r="114" spans="1:2" x14ac:dyDescent="0.2">
      <c r="A114" s="16" t="s">
        <v>1766</v>
      </c>
      <c r="B114" s="17">
        <v>1241.0999999999999</v>
      </c>
    </row>
    <row r="115" spans="1:2" x14ac:dyDescent="0.2">
      <c r="A115" s="16" t="s">
        <v>1632</v>
      </c>
      <c r="B115" s="17">
        <v>1443.34</v>
      </c>
    </row>
    <row r="116" spans="1:2" x14ac:dyDescent="0.2">
      <c r="A116" s="16" t="s">
        <v>2827</v>
      </c>
      <c r="B116" s="17">
        <v>6758.16</v>
      </c>
    </row>
    <row r="117" spans="1:2" x14ac:dyDescent="0.2">
      <c r="A117" s="16" t="s">
        <v>3356</v>
      </c>
      <c r="B117" s="17">
        <v>221.9</v>
      </c>
    </row>
    <row r="118" spans="1:2" x14ac:dyDescent="0.2">
      <c r="A118" s="16" t="s">
        <v>3857</v>
      </c>
      <c r="B118" s="17">
        <v>443.35</v>
      </c>
    </row>
    <row r="119" spans="1:2" x14ac:dyDescent="0.2">
      <c r="A119" s="16" t="s">
        <v>457</v>
      </c>
      <c r="B119" s="17">
        <v>43.46</v>
      </c>
    </row>
    <row r="120" spans="1:2" x14ac:dyDescent="0.2">
      <c r="A120" s="16" t="s">
        <v>568</v>
      </c>
      <c r="B120" s="17">
        <v>4.91</v>
      </c>
    </row>
    <row r="121" spans="1:2" x14ac:dyDescent="0.2">
      <c r="A121" s="16" t="s">
        <v>2513</v>
      </c>
      <c r="B121" s="17">
        <v>9986074.6099999994</v>
      </c>
    </row>
    <row r="122" spans="1:2" x14ac:dyDescent="0.2">
      <c r="A122" s="16" t="s">
        <v>2408</v>
      </c>
      <c r="B122" s="17">
        <v>997810.17</v>
      </c>
    </row>
    <row r="123" spans="1:2" x14ac:dyDescent="0.2">
      <c r="A123" s="16" t="s">
        <v>2278</v>
      </c>
      <c r="B123" s="17">
        <v>11069259.550000001</v>
      </c>
    </row>
    <row r="124" spans="1:2" x14ac:dyDescent="0.2">
      <c r="A124" s="16" t="s">
        <v>1108</v>
      </c>
      <c r="B124" s="17">
        <v>185478.02</v>
      </c>
    </row>
    <row r="125" spans="1:2" x14ac:dyDescent="0.2">
      <c r="A125" s="16" t="s">
        <v>987</v>
      </c>
      <c r="B125" s="17">
        <v>511754.81</v>
      </c>
    </row>
    <row r="126" spans="1:2" x14ac:dyDescent="0.2">
      <c r="A126" s="16" t="s">
        <v>2569</v>
      </c>
      <c r="B126" s="17">
        <v>458112.69</v>
      </c>
    </row>
    <row r="127" spans="1:2" x14ac:dyDescent="0.2">
      <c r="A127" s="16" t="s">
        <v>2753</v>
      </c>
      <c r="B127" s="17">
        <v>44999.05</v>
      </c>
    </row>
    <row r="128" spans="1:2" x14ac:dyDescent="0.2">
      <c r="A128" s="16" t="s">
        <v>2298</v>
      </c>
      <c r="B128" s="17">
        <v>2324275.91</v>
      </c>
    </row>
    <row r="129" spans="1:2" x14ac:dyDescent="0.2">
      <c r="A129" s="16" t="s">
        <v>2680</v>
      </c>
      <c r="B129" s="17">
        <v>8491684.5600000005</v>
      </c>
    </row>
    <row r="130" spans="1:2" x14ac:dyDescent="0.2">
      <c r="A130" s="16" t="s">
        <v>4418</v>
      </c>
      <c r="B130" s="17">
        <v>3991.45</v>
      </c>
    </row>
    <row r="131" spans="1:2" x14ac:dyDescent="0.2">
      <c r="A131" s="16" t="s">
        <v>1004</v>
      </c>
      <c r="B131" s="17">
        <v>488292.36</v>
      </c>
    </row>
    <row r="132" spans="1:2" x14ac:dyDescent="0.2">
      <c r="A132" s="16" t="s">
        <v>1908</v>
      </c>
      <c r="B132" s="17">
        <v>4214.6899999999996</v>
      </c>
    </row>
    <row r="133" spans="1:2" x14ac:dyDescent="0.2">
      <c r="A133" s="16" t="s">
        <v>2805</v>
      </c>
      <c r="B133" s="17">
        <v>115547.03</v>
      </c>
    </row>
    <row r="134" spans="1:2" x14ac:dyDescent="0.2">
      <c r="A134" s="16" t="s">
        <v>2747</v>
      </c>
      <c r="B134" s="17">
        <v>67847.55</v>
      </c>
    </row>
    <row r="135" spans="1:2" x14ac:dyDescent="0.2">
      <c r="A135" s="16" t="s">
        <v>2442</v>
      </c>
      <c r="B135" s="17">
        <v>2286386.54</v>
      </c>
    </row>
    <row r="136" spans="1:2" x14ac:dyDescent="0.2">
      <c r="A136" s="16" t="s">
        <v>671</v>
      </c>
      <c r="B136" s="17">
        <v>91237.61</v>
      </c>
    </row>
    <row r="137" spans="1:2" x14ac:dyDescent="0.2">
      <c r="A137" s="16" t="s">
        <v>2995</v>
      </c>
      <c r="B137" s="17">
        <v>143260.9</v>
      </c>
    </row>
    <row r="138" spans="1:2" x14ac:dyDescent="0.2">
      <c r="A138" s="16" t="s">
        <v>3494</v>
      </c>
      <c r="B138" s="17">
        <v>529.38</v>
      </c>
    </row>
    <row r="139" spans="1:2" x14ac:dyDescent="0.2">
      <c r="A139" s="16" t="s">
        <v>2399</v>
      </c>
      <c r="B139" s="17">
        <v>93823.67</v>
      </c>
    </row>
    <row r="140" spans="1:2" x14ac:dyDescent="0.2">
      <c r="A140" s="16" t="s">
        <v>2511</v>
      </c>
      <c r="B140" s="17">
        <v>3539746.72</v>
      </c>
    </row>
    <row r="141" spans="1:2" x14ac:dyDescent="0.2">
      <c r="A141" s="16" t="s">
        <v>2300</v>
      </c>
      <c r="B141" s="17">
        <v>159850.38</v>
      </c>
    </row>
    <row r="142" spans="1:2" x14ac:dyDescent="0.2">
      <c r="A142" s="16" t="s">
        <v>428</v>
      </c>
      <c r="B142" s="17">
        <v>11106.09</v>
      </c>
    </row>
    <row r="143" spans="1:2" x14ac:dyDescent="0.2">
      <c r="A143" s="16" t="s">
        <v>1751</v>
      </c>
      <c r="B143" s="17">
        <v>26358.07</v>
      </c>
    </row>
    <row r="144" spans="1:2" x14ac:dyDescent="0.2">
      <c r="A144" s="16" t="s">
        <v>2438</v>
      </c>
      <c r="B144" s="17">
        <v>31943.88</v>
      </c>
    </row>
    <row r="145" spans="1:2" x14ac:dyDescent="0.2">
      <c r="A145" s="16" t="s">
        <v>637</v>
      </c>
      <c r="B145" s="17">
        <v>920255.44</v>
      </c>
    </row>
    <row r="146" spans="1:2" x14ac:dyDescent="0.2">
      <c r="A146" s="16" t="s">
        <v>1970</v>
      </c>
      <c r="B146" s="17">
        <v>46613.84</v>
      </c>
    </row>
    <row r="147" spans="1:2" x14ac:dyDescent="0.2">
      <c r="A147" s="16" t="s">
        <v>864</v>
      </c>
      <c r="B147" s="17">
        <v>54368.56</v>
      </c>
    </row>
    <row r="148" spans="1:2" x14ac:dyDescent="0.2">
      <c r="A148" s="16" t="s">
        <v>2537</v>
      </c>
      <c r="B148" s="17">
        <v>83976.9</v>
      </c>
    </row>
    <row r="149" spans="1:2" x14ac:dyDescent="0.2">
      <c r="A149" s="16" t="s">
        <v>222</v>
      </c>
      <c r="B149" s="17">
        <v>17.86</v>
      </c>
    </row>
    <row r="150" spans="1:2" x14ac:dyDescent="0.2">
      <c r="A150" s="16" t="s">
        <v>2007</v>
      </c>
      <c r="B150" s="17">
        <v>1727.9</v>
      </c>
    </row>
    <row r="151" spans="1:2" x14ac:dyDescent="0.2">
      <c r="A151" s="16" t="s">
        <v>2856</v>
      </c>
      <c r="B151" s="17">
        <v>82909.81</v>
      </c>
    </row>
    <row r="152" spans="1:2" x14ac:dyDescent="0.2">
      <c r="A152" s="16" t="s">
        <v>2683</v>
      </c>
      <c r="B152" s="17">
        <v>829142.56</v>
      </c>
    </row>
    <row r="153" spans="1:2" x14ac:dyDescent="0.2">
      <c r="A153" s="16" t="s">
        <v>2304</v>
      </c>
      <c r="B153" s="17">
        <v>554274.93999999994</v>
      </c>
    </row>
    <row r="154" spans="1:2" x14ac:dyDescent="0.2">
      <c r="A154" s="16" t="s">
        <v>166</v>
      </c>
      <c r="B154" s="17">
        <v>5141.25</v>
      </c>
    </row>
    <row r="155" spans="1:2" x14ac:dyDescent="0.2">
      <c r="A155" s="16" t="s">
        <v>2344</v>
      </c>
      <c r="B155" s="17">
        <v>31614.06</v>
      </c>
    </row>
    <row r="156" spans="1:2" x14ac:dyDescent="0.2">
      <c r="A156" s="16" t="s">
        <v>4132</v>
      </c>
      <c r="B156" s="17">
        <v>5166.16</v>
      </c>
    </row>
    <row r="157" spans="1:2" x14ac:dyDescent="0.2">
      <c r="A157" s="16" t="s">
        <v>2089</v>
      </c>
      <c r="B157" s="17">
        <v>6108.75</v>
      </c>
    </row>
    <row r="158" spans="1:2" x14ac:dyDescent="0.2">
      <c r="A158" s="16" t="s">
        <v>1168</v>
      </c>
      <c r="B158" s="17">
        <v>85628.4</v>
      </c>
    </row>
    <row r="159" spans="1:2" x14ac:dyDescent="0.2">
      <c r="A159" s="16" t="s">
        <v>3673</v>
      </c>
      <c r="B159" s="17">
        <v>2595.7800000000002</v>
      </c>
    </row>
    <row r="160" spans="1:2" x14ac:dyDescent="0.2">
      <c r="A160" s="16" t="s">
        <v>2910</v>
      </c>
      <c r="B160" s="17">
        <v>430210.43</v>
      </c>
    </row>
    <row r="161" spans="1:2" x14ac:dyDescent="0.2">
      <c r="A161" s="16" t="s">
        <v>1192</v>
      </c>
      <c r="B161" s="17">
        <v>555299.57999999996</v>
      </c>
    </row>
    <row r="162" spans="1:2" x14ac:dyDescent="0.2">
      <c r="A162" s="16" t="s">
        <v>1102</v>
      </c>
      <c r="B162" s="17">
        <v>2450592.67</v>
      </c>
    </row>
    <row r="163" spans="1:2" x14ac:dyDescent="0.2">
      <c r="A163" s="16" t="s">
        <v>1764</v>
      </c>
      <c r="B163" s="17">
        <v>79986.59</v>
      </c>
    </row>
    <row r="164" spans="1:2" x14ac:dyDescent="0.2">
      <c r="A164" s="16" t="s">
        <v>1879</v>
      </c>
      <c r="B164" s="17">
        <v>5575.35</v>
      </c>
    </row>
    <row r="165" spans="1:2" x14ac:dyDescent="0.2">
      <c r="A165" s="16" t="s">
        <v>3679</v>
      </c>
      <c r="B165" s="17">
        <v>5682.21</v>
      </c>
    </row>
    <row r="166" spans="1:2" x14ac:dyDescent="0.2">
      <c r="A166" s="16" t="s">
        <v>1815</v>
      </c>
      <c r="B166" s="17">
        <v>301361</v>
      </c>
    </row>
    <row r="167" spans="1:2" x14ac:dyDescent="0.2">
      <c r="A167" s="16" t="s">
        <v>3150</v>
      </c>
      <c r="B167" s="17">
        <v>1514.23</v>
      </c>
    </row>
    <row r="168" spans="1:2" x14ac:dyDescent="0.2">
      <c r="A168" s="16" t="s">
        <v>3010</v>
      </c>
      <c r="B168" s="17">
        <v>9284.1</v>
      </c>
    </row>
    <row r="169" spans="1:2" x14ac:dyDescent="0.2">
      <c r="A169" s="16" t="s">
        <v>3441</v>
      </c>
      <c r="B169" s="17">
        <v>56743.87</v>
      </c>
    </row>
    <row r="170" spans="1:2" x14ac:dyDescent="0.2">
      <c r="A170" s="16" t="s">
        <v>3447</v>
      </c>
      <c r="B170" s="17">
        <v>330852.09000000003</v>
      </c>
    </row>
    <row r="171" spans="1:2" x14ac:dyDescent="0.2">
      <c r="A171" s="16" t="s">
        <v>4421</v>
      </c>
      <c r="B171" s="17">
        <v>18280.54</v>
      </c>
    </row>
    <row r="172" spans="1:2" x14ac:dyDescent="0.2">
      <c r="A172" s="16" t="s">
        <v>625</v>
      </c>
      <c r="B172" s="17">
        <v>803474.22</v>
      </c>
    </row>
    <row r="173" spans="1:2" x14ac:dyDescent="0.2">
      <c r="A173" s="16" t="s">
        <v>1308</v>
      </c>
      <c r="B173" s="17">
        <v>8193.77</v>
      </c>
    </row>
    <row r="174" spans="1:2" x14ac:dyDescent="0.2">
      <c r="A174" s="16" t="s">
        <v>3593</v>
      </c>
      <c r="B174" s="17">
        <v>638.34</v>
      </c>
    </row>
    <row r="175" spans="1:2" x14ac:dyDescent="0.2">
      <c r="A175" s="16" t="s">
        <v>1254</v>
      </c>
      <c r="B175" s="17">
        <v>4983897.53</v>
      </c>
    </row>
    <row r="176" spans="1:2" x14ac:dyDescent="0.2">
      <c r="A176" s="16" t="s">
        <v>955</v>
      </c>
      <c r="B176" s="17">
        <v>24053075.399999999</v>
      </c>
    </row>
    <row r="177" spans="1:2" x14ac:dyDescent="0.2">
      <c r="A177" s="16" t="s">
        <v>1276</v>
      </c>
      <c r="B177" s="17">
        <v>3919.62</v>
      </c>
    </row>
    <row r="178" spans="1:2" x14ac:dyDescent="0.2">
      <c r="A178" s="16" t="s">
        <v>1419</v>
      </c>
      <c r="B178" s="17">
        <v>197725.54</v>
      </c>
    </row>
    <row r="179" spans="1:2" x14ac:dyDescent="0.2">
      <c r="A179" s="16" t="s">
        <v>1331</v>
      </c>
      <c r="B179" s="17">
        <v>326107.83</v>
      </c>
    </row>
    <row r="180" spans="1:2" x14ac:dyDescent="0.2">
      <c r="A180" s="16" t="s">
        <v>2332</v>
      </c>
      <c r="B180" s="17">
        <v>163702.28</v>
      </c>
    </row>
    <row r="181" spans="1:2" x14ac:dyDescent="0.2">
      <c r="A181" s="16" t="s">
        <v>3068</v>
      </c>
      <c r="B181" s="17">
        <v>5960.46</v>
      </c>
    </row>
    <row r="182" spans="1:2" x14ac:dyDescent="0.2">
      <c r="A182" s="16" t="s">
        <v>2076</v>
      </c>
      <c r="B182" s="17">
        <v>1071.8399999999999</v>
      </c>
    </row>
    <row r="183" spans="1:2" x14ac:dyDescent="0.2">
      <c r="A183" s="16" t="s">
        <v>2491</v>
      </c>
      <c r="B183" s="17">
        <v>19708.48</v>
      </c>
    </row>
    <row r="184" spans="1:2" x14ac:dyDescent="0.2">
      <c r="A184" s="16" t="s">
        <v>3534</v>
      </c>
      <c r="B184" s="17">
        <v>95928.16</v>
      </c>
    </row>
    <row r="185" spans="1:2" x14ac:dyDescent="0.2">
      <c r="A185" s="16" t="s">
        <v>574</v>
      </c>
      <c r="B185" s="17">
        <v>15186.38</v>
      </c>
    </row>
    <row r="186" spans="1:2" x14ac:dyDescent="0.2">
      <c r="A186" s="16" t="s">
        <v>971</v>
      </c>
      <c r="B186" s="17">
        <v>9915.14</v>
      </c>
    </row>
    <row r="187" spans="1:2" x14ac:dyDescent="0.2">
      <c r="A187" s="16" t="s">
        <v>1448</v>
      </c>
      <c r="B187" s="17">
        <v>41622.050000000003</v>
      </c>
    </row>
    <row r="188" spans="1:2" x14ac:dyDescent="0.2">
      <c r="A188" s="16" t="s">
        <v>301</v>
      </c>
      <c r="B188" s="17">
        <v>2121.9499999999998</v>
      </c>
    </row>
    <row r="189" spans="1:2" x14ac:dyDescent="0.2">
      <c r="A189" s="16" t="s">
        <v>3566</v>
      </c>
      <c r="B189" s="17">
        <v>10335.98</v>
      </c>
    </row>
    <row r="190" spans="1:2" x14ac:dyDescent="0.2">
      <c r="A190" s="16" t="s">
        <v>2950</v>
      </c>
      <c r="B190" s="17">
        <v>1552.72</v>
      </c>
    </row>
    <row r="191" spans="1:2" x14ac:dyDescent="0.2">
      <c r="A191" s="16" t="s">
        <v>968</v>
      </c>
      <c r="B191" s="17">
        <v>6813.77</v>
      </c>
    </row>
    <row r="192" spans="1:2" x14ac:dyDescent="0.2">
      <c r="A192" s="16" t="s">
        <v>3685</v>
      </c>
      <c r="B192" s="17">
        <v>438.79</v>
      </c>
    </row>
    <row r="193" spans="1:2" x14ac:dyDescent="0.2">
      <c r="A193" s="16" t="s">
        <v>3589</v>
      </c>
      <c r="B193" s="17">
        <v>2593.89</v>
      </c>
    </row>
    <row r="194" spans="1:2" x14ac:dyDescent="0.2">
      <c r="A194" s="16" t="s">
        <v>1412</v>
      </c>
      <c r="B194" s="17">
        <v>27028.61</v>
      </c>
    </row>
    <row r="195" spans="1:2" x14ac:dyDescent="0.2">
      <c r="A195" s="16" t="s">
        <v>1595</v>
      </c>
      <c r="B195" s="17">
        <v>8920.1</v>
      </c>
    </row>
    <row r="196" spans="1:2" x14ac:dyDescent="0.2">
      <c r="A196" s="16" t="s">
        <v>4439</v>
      </c>
      <c r="B196" s="17">
        <v>18.14</v>
      </c>
    </row>
    <row r="197" spans="1:2" x14ac:dyDescent="0.2">
      <c r="A197" s="16" t="s">
        <v>2330</v>
      </c>
      <c r="B197" s="17">
        <v>220424.95</v>
      </c>
    </row>
    <row r="198" spans="1:2" x14ac:dyDescent="0.2">
      <c r="A198" s="16" t="s">
        <v>3098</v>
      </c>
      <c r="B198" s="17">
        <v>3227484.08</v>
      </c>
    </row>
    <row r="199" spans="1:2" x14ac:dyDescent="0.2">
      <c r="A199" s="16" t="s">
        <v>919</v>
      </c>
      <c r="B199" s="17">
        <v>36400.629999999997</v>
      </c>
    </row>
    <row r="200" spans="1:2" x14ac:dyDescent="0.2">
      <c r="A200" s="16" t="s">
        <v>1645</v>
      </c>
      <c r="B200" s="17">
        <v>14511.27</v>
      </c>
    </row>
    <row r="201" spans="1:2" x14ac:dyDescent="0.2">
      <c r="A201" s="16" t="s">
        <v>1158</v>
      </c>
      <c r="B201" s="17">
        <v>775986.61</v>
      </c>
    </row>
    <row r="202" spans="1:2" x14ac:dyDescent="0.2">
      <c r="A202" s="16" t="s">
        <v>915</v>
      </c>
      <c r="B202" s="17">
        <v>63</v>
      </c>
    </row>
    <row r="203" spans="1:2" x14ac:dyDescent="0.2">
      <c r="A203" s="16" t="s">
        <v>1281</v>
      </c>
      <c r="B203" s="17">
        <v>3167.18</v>
      </c>
    </row>
    <row r="204" spans="1:2" x14ac:dyDescent="0.2">
      <c r="A204" s="16" t="s">
        <v>3652</v>
      </c>
      <c r="B204" s="17">
        <v>27767.85</v>
      </c>
    </row>
    <row r="205" spans="1:2" x14ac:dyDescent="0.2">
      <c r="A205" s="16" t="s">
        <v>1935</v>
      </c>
      <c r="B205" s="17">
        <v>11452.22</v>
      </c>
    </row>
    <row r="206" spans="1:2" x14ac:dyDescent="0.2">
      <c r="A206" s="16" t="s">
        <v>2485</v>
      </c>
      <c r="B206" s="17">
        <v>434.9</v>
      </c>
    </row>
    <row r="207" spans="1:2" x14ac:dyDescent="0.2">
      <c r="A207" s="16" t="s">
        <v>960</v>
      </c>
      <c r="B207" s="17">
        <v>96.1</v>
      </c>
    </row>
    <row r="208" spans="1:2" x14ac:dyDescent="0.2">
      <c r="A208" s="16" t="s">
        <v>2043</v>
      </c>
      <c r="B208" s="17">
        <v>31366.57</v>
      </c>
    </row>
    <row r="209" spans="1:2" x14ac:dyDescent="0.2">
      <c r="A209" s="16" t="s">
        <v>2192</v>
      </c>
      <c r="B209" s="17">
        <v>207657.46</v>
      </c>
    </row>
    <row r="210" spans="1:2" x14ac:dyDescent="0.2">
      <c r="A210" s="16" t="s">
        <v>3549</v>
      </c>
      <c r="B210" s="17">
        <v>732.48</v>
      </c>
    </row>
    <row r="211" spans="1:2" x14ac:dyDescent="0.2">
      <c r="A211" s="16" t="s">
        <v>2117</v>
      </c>
      <c r="B211" s="17">
        <v>491.2</v>
      </c>
    </row>
    <row r="212" spans="1:2" x14ac:dyDescent="0.2">
      <c r="A212" s="16" t="s">
        <v>4050</v>
      </c>
      <c r="B212" s="17">
        <v>82.07</v>
      </c>
    </row>
    <row r="213" spans="1:2" x14ac:dyDescent="0.2">
      <c r="A213" s="16" t="s">
        <v>3530</v>
      </c>
      <c r="B213" s="17">
        <v>1343.8</v>
      </c>
    </row>
    <row r="214" spans="1:2" x14ac:dyDescent="0.2">
      <c r="A214" s="16" t="s">
        <v>3597</v>
      </c>
      <c r="B214" s="17">
        <v>214.25</v>
      </c>
    </row>
    <row r="215" spans="1:2" x14ac:dyDescent="0.2">
      <c r="A215" s="16" t="s">
        <v>2770</v>
      </c>
      <c r="B215" s="17">
        <v>7398.66</v>
      </c>
    </row>
    <row r="216" spans="1:2" x14ac:dyDescent="0.2">
      <c r="A216" s="16" t="s">
        <v>1524</v>
      </c>
      <c r="B216" s="17">
        <v>43769.75</v>
      </c>
    </row>
    <row r="217" spans="1:2" x14ac:dyDescent="0.2">
      <c r="A217" s="16" t="s">
        <v>3520</v>
      </c>
      <c r="B217" s="17">
        <v>981.47</v>
      </c>
    </row>
    <row r="218" spans="1:2" x14ac:dyDescent="0.2">
      <c r="A218" s="16" t="s">
        <v>116</v>
      </c>
      <c r="B218" s="17">
        <v>72</v>
      </c>
    </row>
    <row r="219" spans="1:2" x14ac:dyDescent="0.2">
      <c r="A219" s="16" t="s">
        <v>2734</v>
      </c>
      <c r="B219" s="17">
        <v>24882.18</v>
      </c>
    </row>
    <row r="220" spans="1:2" x14ac:dyDescent="0.2">
      <c r="A220" s="16" t="s">
        <v>2840</v>
      </c>
      <c r="B220" s="17">
        <v>638.91999999999996</v>
      </c>
    </row>
    <row r="221" spans="1:2" x14ac:dyDescent="0.2">
      <c r="A221" s="16" t="s">
        <v>1239</v>
      </c>
      <c r="B221" s="17">
        <v>108864.71</v>
      </c>
    </row>
    <row r="222" spans="1:2" x14ac:dyDescent="0.2">
      <c r="A222" s="16" t="s">
        <v>1207</v>
      </c>
      <c r="B222" s="17">
        <v>1345970.8</v>
      </c>
    </row>
    <row r="223" spans="1:2" x14ac:dyDescent="0.2">
      <c r="A223" s="16" t="s">
        <v>2452</v>
      </c>
      <c r="B223" s="17">
        <v>23399.11</v>
      </c>
    </row>
    <row r="224" spans="1:2" x14ac:dyDescent="0.2">
      <c r="A224" s="16" t="s">
        <v>318</v>
      </c>
      <c r="B224" s="17">
        <v>17.93</v>
      </c>
    </row>
    <row r="225" spans="1:2" x14ac:dyDescent="0.2">
      <c r="A225" s="16" t="s">
        <v>3762</v>
      </c>
      <c r="B225" s="17">
        <v>823.11</v>
      </c>
    </row>
    <row r="226" spans="1:2" x14ac:dyDescent="0.2">
      <c r="A226" s="16" t="s">
        <v>344</v>
      </c>
      <c r="B226" s="17">
        <v>13.53</v>
      </c>
    </row>
    <row r="227" spans="1:2" x14ac:dyDescent="0.2">
      <c r="A227" s="16" t="s">
        <v>1061</v>
      </c>
      <c r="B227" s="17">
        <v>0.43</v>
      </c>
    </row>
    <row r="228" spans="1:2" x14ac:dyDescent="0.2">
      <c r="A228" s="16" t="s">
        <v>2718</v>
      </c>
      <c r="B228" s="17">
        <v>10320.81</v>
      </c>
    </row>
    <row r="229" spans="1:2" x14ac:dyDescent="0.2">
      <c r="A229" s="16" t="s">
        <v>3638</v>
      </c>
      <c r="B229" s="17">
        <v>499.92</v>
      </c>
    </row>
    <row r="230" spans="1:2" x14ac:dyDescent="0.2">
      <c r="A230" s="16" t="s">
        <v>691</v>
      </c>
      <c r="B230" s="17">
        <v>16054.23</v>
      </c>
    </row>
    <row r="231" spans="1:2" x14ac:dyDescent="0.2">
      <c r="A231" s="16" t="s">
        <v>2204</v>
      </c>
      <c r="B231" s="17">
        <v>296.79000000000002</v>
      </c>
    </row>
    <row r="232" spans="1:2" x14ac:dyDescent="0.2">
      <c r="A232" s="16" t="s">
        <v>438</v>
      </c>
      <c r="B232" s="17">
        <v>1993.16</v>
      </c>
    </row>
    <row r="233" spans="1:2" x14ac:dyDescent="0.2">
      <c r="A233" s="16" t="s">
        <v>655</v>
      </c>
      <c r="B233" s="17">
        <v>28859</v>
      </c>
    </row>
    <row r="234" spans="1:2" x14ac:dyDescent="0.2">
      <c r="A234" s="16" t="s">
        <v>3100</v>
      </c>
      <c r="B234" s="17">
        <v>43077.29</v>
      </c>
    </row>
    <row r="235" spans="1:2" x14ac:dyDescent="0.2">
      <c r="A235" s="16" t="s">
        <v>521</v>
      </c>
      <c r="B235" s="17">
        <v>161.75</v>
      </c>
    </row>
    <row r="236" spans="1:2" x14ac:dyDescent="0.2">
      <c r="A236" s="16" t="s">
        <v>1480</v>
      </c>
      <c r="B236" s="17">
        <v>4641.76</v>
      </c>
    </row>
    <row r="237" spans="1:2" x14ac:dyDescent="0.2">
      <c r="A237" s="16" t="s">
        <v>651</v>
      </c>
      <c r="B237" s="17">
        <v>7658.97</v>
      </c>
    </row>
    <row r="238" spans="1:2" x14ac:dyDescent="0.2">
      <c r="A238" s="16" t="s">
        <v>3814</v>
      </c>
      <c r="B238" s="17">
        <v>2657.72</v>
      </c>
    </row>
    <row r="239" spans="1:2" x14ac:dyDescent="0.2">
      <c r="A239" s="16" t="s">
        <v>3019</v>
      </c>
      <c r="B239" s="17">
        <v>235.53</v>
      </c>
    </row>
    <row r="240" spans="1:2" x14ac:dyDescent="0.2">
      <c r="A240" s="16" t="s">
        <v>1140</v>
      </c>
      <c r="B240" s="17">
        <v>59470.41</v>
      </c>
    </row>
    <row r="241" spans="1:2" x14ac:dyDescent="0.2">
      <c r="A241" s="16" t="s">
        <v>4414</v>
      </c>
      <c r="B241" s="17">
        <v>111371.89</v>
      </c>
    </row>
    <row r="242" spans="1:2" x14ac:dyDescent="0.2">
      <c r="A242" s="16" t="s">
        <v>330</v>
      </c>
      <c r="B242" s="17">
        <v>14.08</v>
      </c>
    </row>
    <row r="243" spans="1:2" x14ac:dyDescent="0.2">
      <c r="A243" s="16" t="s">
        <v>3451</v>
      </c>
      <c r="B243" s="17">
        <v>21.6</v>
      </c>
    </row>
    <row r="244" spans="1:2" x14ac:dyDescent="0.2">
      <c r="A244" s="16" t="s">
        <v>1520</v>
      </c>
      <c r="B244" s="17">
        <v>16066.33</v>
      </c>
    </row>
    <row r="245" spans="1:2" x14ac:dyDescent="0.2">
      <c r="A245" s="16" t="s">
        <v>2558</v>
      </c>
      <c r="B245" s="17">
        <v>214065.67</v>
      </c>
    </row>
    <row r="246" spans="1:2" x14ac:dyDescent="0.2">
      <c r="A246" s="16" t="s">
        <v>1043</v>
      </c>
      <c r="B246" s="17">
        <v>2142744.94</v>
      </c>
    </row>
    <row r="247" spans="1:2" x14ac:dyDescent="0.2">
      <c r="A247" s="16" t="s">
        <v>2960</v>
      </c>
      <c r="B247" s="17">
        <v>327859.96000000002</v>
      </c>
    </row>
    <row r="248" spans="1:2" x14ac:dyDescent="0.2">
      <c r="A248" s="16" t="s">
        <v>2900</v>
      </c>
      <c r="B248" s="17">
        <v>35.85</v>
      </c>
    </row>
    <row r="249" spans="1:2" x14ac:dyDescent="0.2">
      <c r="A249" s="16" t="s">
        <v>778</v>
      </c>
      <c r="B249" s="17">
        <v>5084554.7699999996</v>
      </c>
    </row>
    <row r="250" spans="1:2" x14ac:dyDescent="0.2">
      <c r="A250" s="16" t="s">
        <v>3089</v>
      </c>
      <c r="B250" s="17">
        <v>2039593.86</v>
      </c>
    </row>
    <row r="251" spans="1:2" x14ac:dyDescent="0.2">
      <c r="A251" s="16" t="s">
        <v>2783</v>
      </c>
      <c r="B251" s="17">
        <v>356016.09</v>
      </c>
    </row>
    <row r="252" spans="1:2" x14ac:dyDescent="0.2">
      <c r="A252" s="16" t="s">
        <v>790</v>
      </c>
      <c r="B252" s="17">
        <v>39814.25</v>
      </c>
    </row>
    <row r="253" spans="1:2" x14ac:dyDescent="0.2">
      <c r="A253" s="16" t="s">
        <v>1616</v>
      </c>
      <c r="B253" s="17">
        <v>71850.23</v>
      </c>
    </row>
    <row r="254" spans="1:2" x14ac:dyDescent="0.2">
      <c r="A254" s="16" t="s">
        <v>2577</v>
      </c>
      <c r="B254" s="17">
        <v>449149.6</v>
      </c>
    </row>
    <row r="255" spans="1:2" x14ac:dyDescent="0.2">
      <c r="A255" s="16" t="s">
        <v>476</v>
      </c>
      <c r="B255" s="17">
        <v>9757892.2200000007</v>
      </c>
    </row>
    <row r="256" spans="1:2" x14ac:dyDescent="0.2">
      <c r="A256" s="16" t="s">
        <v>1924</v>
      </c>
      <c r="B256" s="17">
        <v>412905.9</v>
      </c>
    </row>
    <row r="257" spans="1:2" x14ac:dyDescent="0.2">
      <c r="A257" s="16" t="s">
        <v>2159</v>
      </c>
      <c r="B257" s="17">
        <v>115730.47</v>
      </c>
    </row>
    <row r="258" spans="1:2" x14ac:dyDescent="0.2">
      <c r="A258" s="16" t="s">
        <v>2104</v>
      </c>
      <c r="B258" s="17">
        <v>92419.66</v>
      </c>
    </row>
    <row r="259" spans="1:2" x14ac:dyDescent="0.2">
      <c r="A259" s="16" t="s">
        <v>2638</v>
      </c>
      <c r="B259" s="17">
        <v>826053.79</v>
      </c>
    </row>
    <row r="260" spans="1:2" x14ac:dyDescent="0.2">
      <c r="A260" s="16" t="s">
        <v>2663</v>
      </c>
      <c r="B260" s="17">
        <v>2242.2600000000002</v>
      </c>
    </row>
    <row r="261" spans="1:2" x14ac:dyDescent="0.2">
      <c r="A261" s="16" t="s">
        <v>2463</v>
      </c>
      <c r="B261" s="17">
        <v>4986.08</v>
      </c>
    </row>
    <row r="262" spans="1:2" x14ac:dyDescent="0.2">
      <c r="A262" s="16" t="s">
        <v>4415</v>
      </c>
      <c r="B262" s="17">
        <v>81422.649999999994</v>
      </c>
    </row>
    <row r="263" spans="1:2" x14ac:dyDescent="0.2">
      <c r="A263" s="16" t="s">
        <v>2316</v>
      </c>
      <c r="B263" s="17">
        <v>92809.53</v>
      </c>
    </row>
    <row r="264" spans="1:2" x14ac:dyDescent="0.2">
      <c r="A264" s="16" t="s">
        <v>3553</v>
      </c>
      <c r="B264" s="17">
        <v>1719.43</v>
      </c>
    </row>
    <row r="265" spans="1:2" x14ac:dyDescent="0.2">
      <c r="A265" s="16" t="s">
        <v>3124</v>
      </c>
      <c r="B265" s="17">
        <v>13518578.48</v>
      </c>
    </row>
    <row r="266" spans="1:2" x14ac:dyDescent="0.2">
      <c r="A266" s="16" t="s">
        <v>2045</v>
      </c>
      <c r="B266" s="17">
        <v>27928.82</v>
      </c>
    </row>
    <row r="267" spans="1:2" x14ac:dyDescent="0.2">
      <c r="A267" s="16" t="s">
        <v>2675</v>
      </c>
      <c r="B267" s="17">
        <v>325867.88</v>
      </c>
    </row>
    <row r="268" spans="1:2" x14ac:dyDescent="0.2">
      <c r="A268" s="16" t="s">
        <v>2448</v>
      </c>
      <c r="B268" s="17">
        <v>2424369.37</v>
      </c>
    </row>
    <row r="269" spans="1:2" x14ac:dyDescent="0.2">
      <c r="A269" s="16" t="s">
        <v>4116</v>
      </c>
      <c r="B269" s="17">
        <v>2295.84</v>
      </c>
    </row>
    <row r="270" spans="1:2" x14ac:dyDescent="0.2">
      <c r="A270" s="16" t="s">
        <v>1492</v>
      </c>
      <c r="B270" s="17">
        <v>275329.23</v>
      </c>
    </row>
    <row r="271" spans="1:2" x14ac:dyDescent="0.2">
      <c r="A271" s="16" t="s">
        <v>1273</v>
      </c>
      <c r="B271" s="17">
        <v>62131.27</v>
      </c>
    </row>
    <row r="272" spans="1:2" x14ac:dyDescent="0.2">
      <c r="A272" s="16" t="s">
        <v>773</v>
      </c>
      <c r="B272" s="17">
        <v>1380367.33</v>
      </c>
    </row>
    <row r="273" spans="1:2" x14ac:dyDescent="0.2">
      <c r="A273" s="16" t="s">
        <v>2865</v>
      </c>
      <c r="B273" s="17">
        <v>10471.74</v>
      </c>
    </row>
    <row r="274" spans="1:2" x14ac:dyDescent="0.2">
      <c r="A274" s="16" t="s">
        <v>2858</v>
      </c>
      <c r="B274" s="17">
        <v>32792.25</v>
      </c>
    </row>
    <row r="275" spans="1:2" x14ac:dyDescent="0.2">
      <c r="A275" s="16" t="s">
        <v>3033</v>
      </c>
      <c r="B275" s="17">
        <v>5688.48</v>
      </c>
    </row>
    <row r="276" spans="1:2" x14ac:dyDescent="0.2">
      <c r="A276" s="16" t="s">
        <v>2653</v>
      </c>
      <c r="B276" s="17">
        <v>46844.67</v>
      </c>
    </row>
    <row r="277" spans="1:2" x14ac:dyDescent="0.2">
      <c r="A277" s="16" t="s">
        <v>2422</v>
      </c>
      <c r="B277" s="17">
        <v>17652.740000000002</v>
      </c>
    </row>
    <row r="278" spans="1:2" x14ac:dyDescent="0.2">
      <c r="A278" s="16" t="s">
        <v>1686</v>
      </c>
      <c r="B278" s="17">
        <v>383461.88</v>
      </c>
    </row>
    <row r="279" spans="1:2" x14ac:dyDescent="0.2">
      <c r="A279" s="16" t="s">
        <v>657</v>
      </c>
      <c r="B279" s="17">
        <v>983868.04</v>
      </c>
    </row>
    <row r="280" spans="1:2" x14ac:dyDescent="0.2">
      <c r="A280" s="16" t="s">
        <v>3782</v>
      </c>
      <c r="B280" s="17">
        <v>4387.78</v>
      </c>
    </row>
    <row r="281" spans="1:2" x14ac:dyDescent="0.2">
      <c r="A281" s="16" t="s">
        <v>754</v>
      </c>
      <c r="B281" s="17">
        <v>222122.13</v>
      </c>
    </row>
    <row r="282" spans="1:2" x14ac:dyDescent="0.2">
      <c r="A282" s="16" t="s">
        <v>3096</v>
      </c>
      <c r="B282" s="17">
        <v>8325670.0800000001</v>
      </c>
    </row>
    <row r="283" spans="1:2" x14ac:dyDescent="0.2">
      <c r="A283" s="16" t="s">
        <v>1035</v>
      </c>
      <c r="B283" s="17">
        <v>1408954.92</v>
      </c>
    </row>
    <row r="284" spans="1:2" x14ac:dyDescent="0.2">
      <c r="A284" s="16" t="s">
        <v>3564</v>
      </c>
      <c r="B284" s="17">
        <v>71573.62</v>
      </c>
    </row>
    <row r="285" spans="1:2" x14ac:dyDescent="0.2">
      <c r="A285" s="16" t="s">
        <v>3812</v>
      </c>
      <c r="B285" s="17">
        <v>274.94</v>
      </c>
    </row>
    <row r="286" spans="1:2" x14ac:dyDescent="0.2">
      <c r="A286" s="16" t="s">
        <v>1538</v>
      </c>
      <c r="B286" s="17">
        <v>1126181.51</v>
      </c>
    </row>
    <row r="287" spans="1:2" x14ac:dyDescent="0.2">
      <c r="A287" s="16" t="s">
        <v>3705</v>
      </c>
      <c r="B287" s="17">
        <v>204904.37</v>
      </c>
    </row>
    <row r="288" spans="1:2" x14ac:dyDescent="0.2">
      <c r="A288" s="16" t="s">
        <v>1733</v>
      </c>
      <c r="B288" s="17">
        <v>30200.21</v>
      </c>
    </row>
    <row r="289" spans="1:2" x14ac:dyDescent="0.2">
      <c r="A289" s="16" t="s">
        <v>2128</v>
      </c>
      <c r="B289" s="17">
        <v>1650.96</v>
      </c>
    </row>
    <row r="290" spans="1:2" x14ac:dyDescent="0.2">
      <c r="A290" s="16" t="s">
        <v>3058</v>
      </c>
      <c r="B290" s="17">
        <v>27713.07</v>
      </c>
    </row>
    <row r="291" spans="1:2" x14ac:dyDescent="0.2">
      <c r="A291" s="16" t="s">
        <v>1781</v>
      </c>
      <c r="B291" s="17">
        <v>29204.19</v>
      </c>
    </row>
    <row r="292" spans="1:2" x14ac:dyDescent="0.2">
      <c r="A292" s="16" t="s">
        <v>1182</v>
      </c>
      <c r="B292" s="17">
        <v>9536.2999999999993</v>
      </c>
    </row>
    <row r="293" spans="1:2" x14ac:dyDescent="0.2">
      <c r="A293" s="16" t="s">
        <v>2370</v>
      </c>
      <c r="B293" s="17">
        <v>8116.57</v>
      </c>
    </row>
    <row r="294" spans="1:2" x14ac:dyDescent="0.2">
      <c r="A294" s="16" t="s">
        <v>216</v>
      </c>
      <c r="B294" s="17">
        <v>61.64</v>
      </c>
    </row>
    <row r="295" spans="1:2" x14ac:dyDescent="0.2">
      <c r="A295" s="16" t="s">
        <v>538</v>
      </c>
      <c r="B295" s="17">
        <v>182837.39</v>
      </c>
    </row>
    <row r="296" spans="1:2" x14ac:dyDescent="0.2">
      <c r="A296" s="16" t="s">
        <v>1150</v>
      </c>
      <c r="B296" s="17">
        <v>369606.61</v>
      </c>
    </row>
    <row r="297" spans="1:2" x14ac:dyDescent="0.2">
      <c r="A297" s="16" t="s">
        <v>1932</v>
      </c>
      <c r="B297" s="17">
        <v>16802.86</v>
      </c>
    </row>
    <row r="298" spans="1:2" x14ac:dyDescent="0.2">
      <c r="A298" s="16" t="s">
        <v>3085</v>
      </c>
      <c r="B298" s="17">
        <v>5676720.5800000001</v>
      </c>
    </row>
    <row r="299" spans="1:2" x14ac:dyDescent="0.2">
      <c r="A299" s="16" t="s">
        <v>2028</v>
      </c>
      <c r="B299" s="17">
        <v>17.59</v>
      </c>
    </row>
    <row r="300" spans="1:2" x14ac:dyDescent="0.2">
      <c r="A300" s="16" t="s">
        <v>1868</v>
      </c>
      <c r="B300" s="17">
        <v>1565.55</v>
      </c>
    </row>
    <row r="301" spans="1:2" x14ac:dyDescent="0.2">
      <c r="A301" s="16" t="s">
        <v>2651</v>
      </c>
      <c r="B301" s="17">
        <v>14584.45</v>
      </c>
    </row>
    <row r="302" spans="1:2" x14ac:dyDescent="0.2">
      <c r="A302" s="16" t="s">
        <v>2691</v>
      </c>
      <c r="B302" s="17">
        <v>100159.4</v>
      </c>
    </row>
    <row r="303" spans="1:2" x14ac:dyDescent="0.2">
      <c r="A303" s="16" t="s">
        <v>1498</v>
      </c>
      <c r="B303" s="17">
        <v>899306.17</v>
      </c>
    </row>
    <row r="304" spans="1:2" x14ac:dyDescent="0.2">
      <c r="A304" s="16" t="s">
        <v>1113</v>
      </c>
      <c r="B304" s="17">
        <v>545975.75</v>
      </c>
    </row>
    <row r="305" spans="1:2" x14ac:dyDescent="0.2">
      <c r="A305" s="16" t="s">
        <v>808</v>
      </c>
      <c r="B305" s="17">
        <v>15048.6</v>
      </c>
    </row>
    <row r="306" spans="1:2" x14ac:dyDescent="0.2">
      <c r="A306" s="16" t="s">
        <v>1437</v>
      </c>
      <c r="B306" s="17">
        <v>237268.62</v>
      </c>
    </row>
    <row r="307" spans="1:2" x14ac:dyDescent="0.2">
      <c r="A307" s="16" t="s">
        <v>2712</v>
      </c>
      <c r="B307" s="17">
        <v>137817.24</v>
      </c>
    </row>
    <row r="308" spans="1:2" x14ac:dyDescent="0.2">
      <c r="A308" s="16" t="s">
        <v>725</v>
      </c>
      <c r="B308" s="17">
        <v>828.5</v>
      </c>
    </row>
    <row r="309" spans="1:2" x14ac:dyDescent="0.2">
      <c r="A309" s="16" t="s">
        <v>1009</v>
      </c>
      <c r="B309" s="17">
        <v>87847.13</v>
      </c>
    </row>
    <row r="310" spans="1:2" x14ac:dyDescent="0.2">
      <c r="A310" s="16" t="s">
        <v>3234</v>
      </c>
      <c r="B310" s="17">
        <v>51761.1</v>
      </c>
    </row>
    <row r="311" spans="1:2" x14ac:dyDescent="0.2">
      <c r="A311" s="16" t="s">
        <v>757</v>
      </c>
      <c r="B311" s="17">
        <v>29889.94</v>
      </c>
    </row>
    <row r="312" spans="1:2" x14ac:dyDescent="0.2">
      <c r="A312" s="16" t="s">
        <v>1711</v>
      </c>
      <c r="B312" s="17">
        <v>15359.57</v>
      </c>
    </row>
    <row r="313" spans="1:2" x14ac:dyDescent="0.2">
      <c r="A313" s="16" t="s">
        <v>1024</v>
      </c>
      <c r="B313" s="17">
        <v>1865.45</v>
      </c>
    </row>
    <row r="314" spans="1:2" x14ac:dyDescent="0.2">
      <c r="A314" s="16" t="s">
        <v>1770</v>
      </c>
      <c r="B314" s="17">
        <v>37243.39</v>
      </c>
    </row>
    <row r="315" spans="1:2" x14ac:dyDescent="0.2">
      <c r="A315" s="16" t="s">
        <v>766</v>
      </c>
      <c r="B315" s="17">
        <v>656822.9</v>
      </c>
    </row>
    <row r="316" spans="1:2" x14ac:dyDescent="0.2">
      <c r="A316" s="16" t="s">
        <v>2794</v>
      </c>
      <c r="B316" s="17">
        <v>3012208.05</v>
      </c>
    </row>
    <row r="317" spans="1:2" x14ac:dyDescent="0.2">
      <c r="A317" s="16" t="s">
        <v>1988</v>
      </c>
      <c r="B317" s="17">
        <v>7567.45</v>
      </c>
    </row>
    <row r="318" spans="1:2" x14ac:dyDescent="0.2">
      <c r="A318" s="16" t="s">
        <v>2201</v>
      </c>
      <c r="B318" s="17">
        <v>2174.7600000000002</v>
      </c>
    </row>
    <row r="319" spans="1:2" x14ac:dyDescent="0.2">
      <c r="A319" s="16" t="s">
        <v>2466</v>
      </c>
      <c r="B319" s="17">
        <v>19995.009999999998</v>
      </c>
    </row>
    <row r="320" spans="1:2" x14ac:dyDescent="0.2">
      <c r="A320" s="16" t="s">
        <v>788</v>
      </c>
      <c r="B320" s="17">
        <v>4903.8</v>
      </c>
    </row>
    <row r="321" spans="1:2" x14ac:dyDescent="0.2">
      <c r="A321" s="16" t="s">
        <v>1896</v>
      </c>
      <c r="B321" s="17">
        <v>153953.96</v>
      </c>
    </row>
    <row r="322" spans="1:2" x14ac:dyDescent="0.2">
      <c r="A322" s="16" t="s">
        <v>2022</v>
      </c>
      <c r="B322" s="17">
        <v>158.31</v>
      </c>
    </row>
    <row r="323" spans="1:2" x14ac:dyDescent="0.2">
      <c r="A323" s="16" t="s">
        <v>2636</v>
      </c>
      <c r="B323" s="17">
        <v>603.36</v>
      </c>
    </row>
    <row r="324" spans="1:2" x14ac:dyDescent="0.2">
      <c r="A324" s="16" t="s">
        <v>3422</v>
      </c>
      <c r="B324" s="17">
        <v>3759.46</v>
      </c>
    </row>
    <row r="325" spans="1:2" x14ac:dyDescent="0.2">
      <c r="A325" s="16" t="s">
        <v>3232</v>
      </c>
      <c r="B325" s="17">
        <v>16.649999999999999</v>
      </c>
    </row>
    <row r="326" spans="1:2" x14ac:dyDescent="0.2">
      <c r="A326" s="16" t="s">
        <v>884</v>
      </c>
      <c r="B326" s="17">
        <v>88382.79</v>
      </c>
    </row>
    <row r="327" spans="1:2" x14ac:dyDescent="0.2">
      <c r="A327" s="16" t="s">
        <v>2268</v>
      </c>
      <c r="B327" s="17">
        <v>65979.58</v>
      </c>
    </row>
    <row r="328" spans="1:2" x14ac:dyDescent="0.2">
      <c r="A328" s="16" t="s">
        <v>836</v>
      </c>
      <c r="B328" s="17">
        <v>245420.27</v>
      </c>
    </row>
    <row r="329" spans="1:2" x14ac:dyDescent="0.2">
      <c r="A329" s="16" t="s">
        <v>2789</v>
      </c>
      <c r="B329" s="17">
        <v>121.92</v>
      </c>
    </row>
    <row r="330" spans="1:2" x14ac:dyDescent="0.2">
      <c r="A330" s="16" t="s">
        <v>2237</v>
      </c>
      <c r="B330" s="17">
        <v>90.48</v>
      </c>
    </row>
    <row r="331" spans="1:2" x14ac:dyDescent="0.2">
      <c r="A331" s="16" t="s">
        <v>1441</v>
      </c>
      <c r="B331" s="17">
        <v>6765.1</v>
      </c>
    </row>
    <row r="332" spans="1:2" x14ac:dyDescent="0.2">
      <c r="A332" s="16" t="s">
        <v>829</v>
      </c>
      <c r="B332" s="17">
        <v>20763.54</v>
      </c>
    </row>
    <row r="333" spans="1:2" x14ac:dyDescent="0.2">
      <c r="A333" s="16" t="s">
        <v>1488</v>
      </c>
      <c r="B333" s="17">
        <v>4038.57</v>
      </c>
    </row>
    <row r="334" spans="1:2" x14ac:dyDescent="0.2">
      <c r="A334" s="16" t="s">
        <v>2296</v>
      </c>
      <c r="B334" s="17">
        <v>7024.93</v>
      </c>
    </row>
    <row r="335" spans="1:2" x14ac:dyDescent="0.2">
      <c r="A335" s="16" t="s">
        <v>2147</v>
      </c>
      <c r="B335" s="17">
        <v>14187.95</v>
      </c>
    </row>
    <row r="336" spans="1:2" x14ac:dyDescent="0.2">
      <c r="A336" s="16" t="s">
        <v>3283</v>
      </c>
      <c r="B336" s="17">
        <v>70</v>
      </c>
    </row>
    <row r="337" spans="1:2" x14ac:dyDescent="0.2">
      <c r="A337" s="16" t="s">
        <v>2070</v>
      </c>
      <c r="B337" s="17">
        <v>12.02</v>
      </c>
    </row>
    <row r="338" spans="1:2" x14ac:dyDescent="0.2">
      <c r="A338" s="16" t="s">
        <v>1956</v>
      </c>
      <c r="B338" s="17">
        <v>1322.22</v>
      </c>
    </row>
    <row r="339" spans="1:2" x14ac:dyDescent="0.2">
      <c r="A339" s="16" t="s">
        <v>2004</v>
      </c>
      <c r="B339" s="17">
        <v>7406.05</v>
      </c>
    </row>
    <row r="340" spans="1:2" x14ac:dyDescent="0.2">
      <c r="A340" s="16" t="s">
        <v>2091</v>
      </c>
      <c r="B340" s="17">
        <v>2098.44</v>
      </c>
    </row>
    <row r="341" spans="1:2" x14ac:dyDescent="0.2">
      <c r="A341" s="16" t="s">
        <v>3507</v>
      </c>
      <c r="B341" s="17">
        <v>3.22</v>
      </c>
    </row>
    <row r="342" spans="1:2" x14ac:dyDescent="0.2">
      <c r="A342" s="16" t="s">
        <v>4160</v>
      </c>
      <c r="B342" s="17">
        <v>3440.44</v>
      </c>
    </row>
    <row r="343" spans="1:2" x14ac:dyDescent="0.2">
      <c r="A343" s="16" t="s">
        <v>2975</v>
      </c>
      <c r="B343" s="17">
        <v>472.03</v>
      </c>
    </row>
    <row r="344" spans="1:2" x14ac:dyDescent="0.2">
      <c r="A344" s="16" t="s">
        <v>602</v>
      </c>
      <c r="B344" s="17">
        <v>2460.9299999999998</v>
      </c>
    </row>
    <row r="345" spans="1:2" x14ac:dyDescent="0.2">
      <c r="A345" s="16" t="s">
        <v>3366</v>
      </c>
      <c r="B345" s="17">
        <v>470.83</v>
      </c>
    </row>
    <row r="346" spans="1:2" x14ac:dyDescent="0.2">
      <c r="A346" s="16" t="s">
        <v>1337</v>
      </c>
      <c r="B346" s="17">
        <v>8834.2199999999993</v>
      </c>
    </row>
    <row r="347" spans="1:2" x14ac:dyDescent="0.2">
      <c r="A347" s="16" t="s">
        <v>1233</v>
      </c>
      <c r="B347" s="17">
        <v>126058.11</v>
      </c>
    </row>
    <row r="348" spans="1:2" x14ac:dyDescent="0.2">
      <c r="A348" s="16" t="s">
        <v>1288</v>
      </c>
      <c r="B348" s="17">
        <v>14670.67</v>
      </c>
    </row>
    <row r="349" spans="1:2" x14ac:dyDescent="0.2">
      <c r="A349" s="16" t="s">
        <v>1409</v>
      </c>
      <c r="B349" s="17">
        <v>17165.34</v>
      </c>
    </row>
    <row r="350" spans="1:2" x14ac:dyDescent="0.2">
      <c r="A350" s="16" t="s">
        <v>857</v>
      </c>
      <c r="B350" s="17">
        <v>2206.5</v>
      </c>
    </row>
    <row r="351" spans="1:2" x14ac:dyDescent="0.2">
      <c r="A351" s="16" t="s">
        <v>2546</v>
      </c>
      <c r="B351" s="17">
        <v>142847.35999999999</v>
      </c>
    </row>
    <row r="352" spans="1:2" x14ac:dyDescent="0.2">
      <c r="A352" s="16" t="s">
        <v>1119</v>
      </c>
      <c r="B352" s="17">
        <v>331562.89</v>
      </c>
    </row>
    <row r="353" spans="1:2" x14ac:dyDescent="0.2">
      <c r="A353" s="16" t="s">
        <v>594</v>
      </c>
      <c r="B353" s="17">
        <v>779070.91</v>
      </c>
    </row>
    <row r="354" spans="1:2" x14ac:dyDescent="0.2">
      <c r="A354" s="16" t="s">
        <v>2575</v>
      </c>
      <c r="B354" s="17">
        <v>1115034.58</v>
      </c>
    </row>
    <row r="355" spans="1:2" x14ac:dyDescent="0.2">
      <c r="A355" s="16" t="s">
        <v>1514</v>
      </c>
      <c r="B355" s="17">
        <v>439833.66</v>
      </c>
    </row>
    <row r="356" spans="1:2" x14ac:dyDescent="0.2">
      <c r="A356" s="16" t="s">
        <v>2324</v>
      </c>
      <c r="B356" s="17">
        <v>921785.23</v>
      </c>
    </row>
    <row r="357" spans="1:2" x14ac:dyDescent="0.2">
      <c r="A357" s="16" t="s">
        <v>2141</v>
      </c>
      <c r="B357" s="17">
        <v>3291207.69</v>
      </c>
    </row>
    <row r="358" spans="1:2" x14ac:dyDescent="0.2">
      <c r="A358" s="16" t="s">
        <v>2659</v>
      </c>
      <c r="B358" s="17">
        <v>4462147.99</v>
      </c>
    </row>
    <row r="359" spans="1:2" x14ac:dyDescent="0.2">
      <c r="A359" s="16" t="s">
        <v>384</v>
      </c>
      <c r="B359" s="17">
        <v>152984.47</v>
      </c>
    </row>
    <row r="360" spans="1:2" x14ac:dyDescent="0.2">
      <c r="A360" s="16" t="s">
        <v>2102</v>
      </c>
      <c r="B360" s="17">
        <v>594221.97</v>
      </c>
    </row>
    <row r="361" spans="1:2" x14ac:dyDescent="0.2">
      <c r="A361" s="16" t="s">
        <v>2530</v>
      </c>
      <c r="B361" s="17">
        <v>156914.56</v>
      </c>
    </row>
    <row r="362" spans="1:2" x14ac:dyDescent="0.2">
      <c r="A362" s="16" t="s">
        <v>2649</v>
      </c>
      <c r="B362" s="17">
        <v>49785.3</v>
      </c>
    </row>
    <row r="363" spans="1:2" x14ac:dyDescent="0.2">
      <c r="A363" s="16" t="s">
        <v>4078</v>
      </c>
      <c r="B363" s="17">
        <v>7046.49</v>
      </c>
    </row>
    <row r="364" spans="1:2" x14ac:dyDescent="0.2">
      <c r="A364" s="16" t="s">
        <v>1290</v>
      </c>
      <c r="B364" s="17">
        <v>391.69</v>
      </c>
    </row>
    <row r="365" spans="1:2" x14ac:dyDescent="0.2">
      <c r="A365" s="16" t="s">
        <v>2579</v>
      </c>
      <c r="B365" s="17">
        <v>99232.33</v>
      </c>
    </row>
    <row r="366" spans="1:2" x14ac:dyDescent="0.2">
      <c r="A366" s="16" t="s">
        <v>2270</v>
      </c>
      <c r="B366" s="17">
        <v>46854.33</v>
      </c>
    </row>
    <row r="367" spans="1:2" x14ac:dyDescent="0.2">
      <c r="A367" s="16" t="s">
        <v>1692</v>
      </c>
      <c r="B367" s="17">
        <v>410109.34</v>
      </c>
    </row>
    <row r="368" spans="1:2" x14ac:dyDescent="0.2">
      <c r="A368" s="16" t="s">
        <v>2350</v>
      </c>
      <c r="B368" s="17">
        <v>6087792.8600000003</v>
      </c>
    </row>
    <row r="369" spans="1:2" x14ac:dyDescent="0.2">
      <c r="A369" s="16" t="s">
        <v>2661</v>
      </c>
      <c r="B369" s="17">
        <v>163825.72</v>
      </c>
    </row>
    <row r="370" spans="1:2" x14ac:dyDescent="0.2">
      <c r="A370" s="16" t="s">
        <v>516</v>
      </c>
      <c r="B370" s="17">
        <v>23202.71</v>
      </c>
    </row>
    <row r="371" spans="1:2" x14ac:dyDescent="0.2">
      <c r="A371" s="16" t="s">
        <v>2055</v>
      </c>
      <c r="B371" s="17">
        <v>73012.320000000007</v>
      </c>
    </row>
    <row r="372" spans="1:2" x14ac:dyDescent="0.2">
      <c r="A372" s="16" t="s">
        <v>2425</v>
      </c>
      <c r="B372" s="17">
        <v>1062463.03</v>
      </c>
    </row>
    <row r="373" spans="1:2" x14ac:dyDescent="0.2">
      <c r="A373" s="16" t="s">
        <v>611</v>
      </c>
      <c r="B373" s="17">
        <v>176049.01</v>
      </c>
    </row>
    <row r="374" spans="1:2" x14ac:dyDescent="0.2">
      <c r="A374" s="16" t="s">
        <v>2739</v>
      </c>
      <c r="B374" s="17">
        <v>4934.47</v>
      </c>
    </row>
    <row r="375" spans="1:2" x14ac:dyDescent="0.2">
      <c r="A375" s="16" t="s">
        <v>2388</v>
      </c>
      <c r="B375" s="17">
        <v>1221024.1000000001</v>
      </c>
    </row>
    <row r="376" spans="1:2" x14ac:dyDescent="0.2">
      <c r="A376" s="16" t="s">
        <v>1399</v>
      </c>
      <c r="B376" s="17">
        <v>11376.79</v>
      </c>
    </row>
    <row r="377" spans="1:2" x14ac:dyDescent="0.2">
      <c r="A377" s="16" t="s">
        <v>1128</v>
      </c>
      <c r="B377" s="17">
        <v>772705.81</v>
      </c>
    </row>
    <row r="378" spans="1:2" x14ac:dyDescent="0.2">
      <c r="A378" s="16" t="s">
        <v>1532</v>
      </c>
      <c r="B378" s="17">
        <v>121974.24</v>
      </c>
    </row>
    <row r="379" spans="1:2" x14ac:dyDescent="0.2">
      <c r="A379" s="16" t="s">
        <v>3430</v>
      </c>
      <c r="B379" s="17">
        <v>77827.259999999995</v>
      </c>
    </row>
    <row r="380" spans="1:2" x14ac:dyDescent="0.2">
      <c r="A380" s="16" t="s">
        <v>2614</v>
      </c>
      <c r="B380" s="17">
        <v>131120.20000000001</v>
      </c>
    </row>
    <row r="381" spans="1:2" x14ac:dyDescent="0.2">
      <c r="A381" s="16" t="s">
        <v>2352</v>
      </c>
      <c r="B381" s="17">
        <v>1764119.87</v>
      </c>
    </row>
    <row r="382" spans="1:2" x14ac:dyDescent="0.2">
      <c r="A382" s="16" t="s">
        <v>3527</v>
      </c>
      <c r="B382" s="17">
        <v>4723.6099999999997</v>
      </c>
    </row>
    <row r="383" spans="1:2" x14ac:dyDescent="0.2">
      <c r="A383" s="16" t="s">
        <v>3153</v>
      </c>
      <c r="B383" s="17">
        <v>5459.37</v>
      </c>
    </row>
    <row r="384" spans="1:2" x14ac:dyDescent="0.2">
      <c r="A384" s="16" t="s">
        <v>1300</v>
      </c>
      <c r="B384" s="17">
        <v>351042.71</v>
      </c>
    </row>
    <row r="385" spans="1:2" x14ac:dyDescent="0.2">
      <c r="A385" s="16" t="s">
        <v>193</v>
      </c>
      <c r="B385" s="17">
        <v>150.54</v>
      </c>
    </row>
    <row r="386" spans="1:2" x14ac:dyDescent="0.2">
      <c r="A386" s="16" t="s">
        <v>1610</v>
      </c>
      <c r="B386" s="17">
        <v>348544.6</v>
      </c>
    </row>
    <row r="387" spans="1:2" x14ac:dyDescent="0.2">
      <c r="A387" s="16" t="s">
        <v>2720</v>
      </c>
      <c r="B387" s="17">
        <v>5196.6000000000004</v>
      </c>
    </row>
    <row r="388" spans="1:2" x14ac:dyDescent="0.2">
      <c r="A388" s="16" t="s">
        <v>1027</v>
      </c>
      <c r="B388" s="17">
        <v>92450.42</v>
      </c>
    </row>
    <row r="389" spans="1:2" x14ac:dyDescent="0.2">
      <c r="A389" s="16" t="s">
        <v>2214</v>
      </c>
      <c r="B389" s="17">
        <v>224844.72</v>
      </c>
    </row>
    <row r="390" spans="1:2" x14ac:dyDescent="0.2">
      <c r="A390" s="16" t="s">
        <v>1745</v>
      </c>
      <c r="B390" s="17">
        <v>80327.820000000007</v>
      </c>
    </row>
    <row r="391" spans="1:2" x14ac:dyDescent="0.2">
      <c r="A391" s="16" t="s">
        <v>2884</v>
      </c>
      <c r="B391" s="17">
        <v>44702.53</v>
      </c>
    </row>
    <row r="392" spans="1:2" x14ac:dyDescent="0.2">
      <c r="A392" s="16" t="s">
        <v>2749</v>
      </c>
      <c r="B392" s="17">
        <v>210309.69</v>
      </c>
    </row>
    <row r="393" spans="1:2" x14ac:dyDescent="0.2">
      <c r="A393" s="16" t="s">
        <v>1883</v>
      </c>
      <c r="B393" s="17">
        <v>179961.27</v>
      </c>
    </row>
    <row r="394" spans="1:2" x14ac:dyDescent="0.2">
      <c r="A394" s="16" t="s">
        <v>583</v>
      </c>
      <c r="B394" s="17">
        <v>1807.94</v>
      </c>
    </row>
    <row r="395" spans="1:2" x14ac:dyDescent="0.2">
      <c r="A395" s="16" t="s">
        <v>1854</v>
      </c>
      <c r="B395" s="17">
        <v>495005.59</v>
      </c>
    </row>
    <row r="396" spans="1:2" x14ac:dyDescent="0.2">
      <c r="A396" s="16" t="s">
        <v>1015</v>
      </c>
      <c r="B396" s="17">
        <v>362795.86</v>
      </c>
    </row>
    <row r="397" spans="1:2" x14ac:dyDescent="0.2">
      <c r="A397" s="16" t="s">
        <v>540</v>
      </c>
      <c r="B397" s="17">
        <v>94833.99</v>
      </c>
    </row>
    <row r="398" spans="1:2" x14ac:dyDescent="0.2">
      <c r="A398" s="16" t="s">
        <v>1726</v>
      </c>
      <c r="B398" s="17">
        <v>2286.15</v>
      </c>
    </row>
    <row r="399" spans="1:2" x14ac:dyDescent="0.2">
      <c r="A399" s="16" t="s">
        <v>1946</v>
      </c>
      <c r="B399" s="17">
        <v>17775.060000000001</v>
      </c>
    </row>
    <row r="400" spans="1:2" x14ac:dyDescent="0.2">
      <c r="A400" s="16" t="s">
        <v>187</v>
      </c>
      <c r="B400" s="17">
        <v>466.49</v>
      </c>
    </row>
    <row r="401" spans="1:2" x14ac:dyDescent="0.2">
      <c r="A401" s="16" t="s">
        <v>1878</v>
      </c>
      <c r="B401" s="17">
        <v>24729995.879999999</v>
      </c>
    </row>
    <row r="402" spans="1:2" x14ac:dyDescent="0.2">
      <c r="A402" s="16" t="s">
        <v>62</v>
      </c>
      <c r="B402" s="17">
        <v>1363.22</v>
      </c>
    </row>
    <row r="403" spans="1:2" x14ac:dyDescent="0.2">
      <c r="A403" s="16" t="s">
        <v>821</v>
      </c>
      <c r="B403" s="17">
        <v>3909.38</v>
      </c>
    </row>
    <row r="404" spans="1:2" x14ac:dyDescent="0.2">
      <c r="A404" s="16" t="s">
        <v>2532</v>
      </c>
      <c r="B404" s="17">
        <v>26182.84</v>
      </c>
    </row>
    <row r="405" spans="1:2" x14ac:dyDescent="0.2">
      <c r="A405" s="16" t="s">
        <v>619</v>
      </c>
      <c r="B405" s="17">
        <v>460008.45</v>
      </c>
    </row>
    <row r="406" spans="1:2" x14ac:dyDescent="0.2">
      <c r="A406" s="16" t="s">
        <v>1739</v>
      </c>
      <c r="B406" s="17">
        <v>1261376.67</v>
      </c>
    </row>
    <row r="407" spans="1:2" x14ac:dyDescent="0.2">
      <c r="A407" s="16" t="s">
        <v>2380</v>
      </c>
      <c r="B407" s="17">
        <v>29751.91</v>
      </c>
    </row>
    <row r="408" spans="1:2" x14ac:dyDescent="0.2">
      <c r="A408" s="16" t="s">
        <v>3972</v>
      </c>
      <c r="B408" s="17">
        <v>143.55000000000001</v>
      </c>
    </row>
    <row r="409" spans="1:2" x14ac:dyDescent="0.2">
      <c r="A409" s="16" t="s">
        <v>763</v>
      </c>
      <c r="B409" s="17">
        <v>66975.490000000005</v>
      </c>
    </row>
    <row r="410" spans="1:2" x14ac:dyDescent="0.2">
      <c r="A410" s="16" t="s">
        <v>3141</v>
      </c>
      <c r="B410" s="17">
        <v>39530.379999999997</v>
      </c>
    </row>
    <row r="411" spans="1:2" x14ac:dyDescent="0.2">
      <c r="A411" s="16" t="s">
        <v>2620</v>
      </c>
      <c r="B411" s="17">
        <v>34845.949999999997</v>
      </c>
    </row>
    <row r="412" spans="1:2" x14ac:dyDescent="0.2">
      <c r="A412" s="16" t="s">
        <v>1012</v>
      </c>
      <c r="B412" s="17">
        <v>3241.17</v>
      </c>
    </row>
    <row r="413" spans="1:2" x14ac:dyDescent="0.2">
      <c r="A413" s="16" t="s">
        <v>1468</v>
      </c>
      <c r="B413" s="17">
        <v>432449.11</v>
      </c>
    </row>
    <row r="414" spans="1:2" x14ac:dyDescent="0.2">
      <c r="A414" s="16" t="s">
        <v>913</v>
      </c>
      <c r="B414" s="17">
        <v>10782.08</v>
      </c>
    </row>
    <row r="415" spans="1:2" x14ac:dyDescent="0.2">
      <c r="A415" s="16" t="s">
        <v>736</v>
      </c>
      <c r="B415" s="17">
        <v>170812.14</v>
      </c>
    </row>
    <row r="416" spans="1:2" x14ac:dyDescent="0.2">
      <c r="A416" s="16" t="s">
        <v>2952</v>
      </c>
      <c r="B416" s="17">
        <v>807.17</v>
      </c>
    </row>
    <row r="417" spans="1:2" x14ac:dyDescent="0.2">
      <c r="A417" s="16" t="s">
        <v>2997</v>
      </c>
      <c r="B417" s="17">
        <v>1621.57</v>
      </c>
    </row>
    <row r="418" spans="1:2" x14ac:dyDescent="0.2">
      <c r="A418" s="16" t="s">
        <v>4093</v>
      </c>
      <c r="B418" s="17">
        <v>170852.97</v>
      </c>
    </row>
    <row r="419" spans="1:2" x14ac:dyDescent="0.2">
      <c r="A419" s="16" t="s">
        <v>2431</v>
      </c>
      <c r="B419" s="17">
        <v>629801.56999999995</v>
      </c>
    </row>
    <row r="420" spans="1:2" x14ac:dyDescent="0.2">
      <c r="A420" s="16" t="s">
        <v>3688</v>
      </c>
      <c r="B420" s="17">
        <v>624.13</v>
      </c>
    </row>
    <row r="421" spans="1:2" x14ac:dyDescent="0.2">
      <c r="A421" s="16" t="s">
        <v>577</v>
      </c>
      <c r="B421" s="17">
        <v>10941.88</v>
      </c>
    </row>
    <row r="422" spans="1:2" x14ac:dyDescent="0.2">
      <c r="A422" s="16" t="s">
        <v>1789</v>
      </c>
      <c r="B422" s="17">
        <v>7438.97</v>
      </c>
    </row>
    <row r="423" spans="1:2" x14ac:dyDescent="0.2">
      <c r="A423" s="16" t="s">
        <v>3801</v>
      </c>
      <c r="B423" s="17">
        <v>363.29</v>
      </c>
    </row>
    <row r="424" spans="1:2" x14ac:dyDescent="0.2">
      <c r="A424" s="16" t="s">
        <v>1940</v>
      </c>
      <c r="B424" s="17">
        <v>2182.6</v>
      </c>
    </row>
    <row r="425" spans="1:2" x14ac:dyDescent="0.2">
      <c r="A425" s="16" t="s">
        <v>1811</v>
      </c>
      <c r="B425" s="17">
        <v>15202.36</v>
      </c>
    </row>
    <row r="426" spans="1:2" x14ac:dyDescent="0.2">
      <c r="A426" s="16" t="s">
        <v>1996</v>
      </c>
      <c r="B426" s="17">
        <v>458.74</v>
      </c>
    </row>
    <row r="427" spans="1:2" x14ac:dyDescent="0.2">
      <c r="A427" s="16" t="s">
        <v>665</v>
      </c>
      <c r="B427" s="17">
        <v>15671.67</v>
      </c>
    </row>
    <row r="428" spans="1:2" x14ac:dyDescent="0.2">
      <c r="A428" s="16" t="s">
        <v>1768</v>
      </c>
      <c r="B428" s="17">
        <v>78236.7</v>
      </c>
    </row>
    <row r="429" spans="1:2" x14ac:dyDescent="0.2">
      <c r="A429" s="16" t="s">
        <v>1401</v>
      </c>
      <c r="B429" s="17">
        <v>148237.71</v>
      </c>
    </row>
    <row r="430" spans="1:2" x14ac:dyDescent="0.2">
      <c r="A430" s="16" t="s">
        <v>1339</v>
      </c>
      <c r="B430" s="17">
        <v>468714.39</v>
      </c>
    </row>
    <row r="431" spans="1:2" x14ac:dyDescent="0.2">
      <c r="A431" s="16" t="s">
        <v>3765</v>
      </c>
      <c r="B431" s="17">
        <v>253.71</v>
      </c>
    </row>
    <row r="432" spans="1:2" x14ac:dyDescent="0.2">
      <c r="A432" s="16" t="s">
        <v>3575</v>
      </c>
      <c r="B432" s="17">
        <v>63469.43</v>
      </c>
    </row>
    <row r="433" spans="1:2" x14ac:dyDescent="0.2">
      <c r="A433" s="16" t="s">
        <v>898</v>
      </c>
      <c r="B433" s="17">
        <v>135621.85999999999</v>
      </c>
    </row>
    <row r="434" spans="1:2" x14ac:dyDescent="0.2">
      <c r="A434" s="16" t="s">
        <v>436</v>
      </c>
      <c r="B434" s="17">
        <v>19356.34</v>
      </c>
    </row>
    <row r="435" spans="1:2" x14ac:dyDescent="0.2">
      <c r="A435" s="16" t="s">
        <v>3677</v>
      </c>
      <c r="B435" s="17">
        <v>631.65</v>
      </c>
    </row>
    <row r="436" spans="1:2" x14ac:dyDescent="0.2">
      <c r="A436" s="16" t="s">
        <v>645</v>
      </c>
      <c r="B436" s="17">
        <v>440910.04</v>
      </c>
    </row>
    <row r="437" spans="1:2" x14ac:dyDescent="0.2">
      <c r="A437" s="16" t="s">
        <v>3042</v>
      </c>
      <c r="B437" s="17">
        <v>274.2</v>
      </c>
    </row>
    <row r="438" spans="1:2" x14ac:dyDescent="0.2">
      <c r="A438" s="16" t="s">
        <v>2374</v>
      </c>
      <c r="B438" s="17">
        <v>5702.97</v>
      </c>
    </row>
    <row r="439" spans="1:2" x14ac:dyDescent="0.2">
      <c r="A439" s="16" t="s">
        <v>902</v>
      </c>
      <c r="B439" s="17">
        <v>23845.45</v>
      </c>
    </row>
    <row r="440" spans="1:2" x14ac:dyDescent="0.2">
      <c r="A440" s="16" t="s">
        <v>2964</v>
      </c>
      <c r="B440" s="17">
        <v>738.25</v>
      </c>
    </row>
    <row r="441" spans="1:2" x14ac:dyDescent="0.2">
      <c r="A441" s="16" t="s">
        <v>2973</v>
      </c>
      <c r="B441" s="17">
        <v>58.03</v>
      </c>
    </row>
    <row r="442" spans="1:2" x14ac:dyDescent="0.2">
      <c r="A442" s="16" t="s">
        <v>469</v>
      </c>
      <c r="B442" s="17">
        <v>125.14</v>
      </c>
    </row>
    <row r="443" spans="1:2" x14ac:dyDescent="0.2">
      <c r="A443" s="16" t="s">
        <v>1296</v>
      </c>
      <c r="B443" s="17">
        <v>13616.86</v>
      </c>
    </row>
    <row r="444" spans="1:2" x14ac:dyDescent="0.2">
      <c r="A444" s="16" t="s">
        <v>1670</v>
      </c>
      <c r="B444" s="17">
        <v>2591.4899999999998</v>
      </c>
    </row>
    <row r="445" spans="1:2" x14ac:dyDescent="0.2">
      <c r="A445" s="16" t="s">
        <v>4437</v>
      </c>
      <c r="B445" s="17">
        <v>42.17</v>
      </c>
    </row>
    <row r="446" spans="1:2" x14ac:dyDescent="0.2">
      <c r="A446" s="16" t="s">
        <v>1502</v>
      </c>
      <c r="B446" s="17">
        <v>2101.65</v>
      </c>
    </row>
    <row r="447" spans="1:2" x14ac:dyDescent="0.2">
      <c r="A447" s="16" t="s">
        <v>2206</v>
      </c>
      <c r="B447" s="17">
        <v>90.48</v>
      </c>
    </row>
    <row r="448" spans="1:2" x14ac:dyDescent="0.2">
      <c r="A448" s="16" t="s">
        <v>2898</v>
      </c>
      <c r="B448" s="17">
        <v>32.18</v>
      </c>
    </row>
    <row r="449" spans="1:2" x14ac:dyDescent="0.2">
      <c r="A449" s="16" t="s">
        <v>3511</v>
      </c>
      <c r="B449" s="17">
        <v>1385.33</v>
      </c>
    </row>
    <row r="450" spans="1:2" x14ac:dyDescent="0.2">
      <c r="A450" s="16" t="s">
        <v>1841</v>
      </c>
      <c r="B450" s="17">
        <v>166679.31</v>
      </c>
    </row>
    <row r="451" spans="1:2" x14ac:dyDescent="0.2">
      <c r="A451" s="16" t="s">
        <v>3986</v>
      </c>
      <c r="B451" s="17">
        <v>68.38</v>
      </c>
    </row>
    <row r="452" spans="1:2" x14ac:dyDescent="0.2">
      <c r="A452" s="16" t="s">
        <v>900</v>
      </c>
      <c r="B452" s="17">
        <v>542.66999999999996</v>
      </c>
    </row>
    <row r="453" spans="1:2" x14ac:dyDescent="0.2">
      <c r="A453" s="16" t="s">
        <v>1429</v>
      </c>
      <c r="B453" s="17">
        <v>1306.32</v>
      </c>
    </row>
    <row r="454" spans="1:2" x14ac:dyDescent="0.2">
      <c r="A454" s="16" t="s">
        <v>2714</v>
      </c>
      <c r="B454" s="17">
        <v>84.44</v>
      </c>
    </row>
    <row r="455" spans="1:2" x14ac:dyDescent="0.2">
      <c r="A455" s="16" t="s">
        <v>3470</v>
      </c>
      <c r="B455" s="17">
        <v>125.39</v>
      </c>
    </row>
    <row r="456" spans="1:2" x14ac:dyDescent="0.2">
      <c r="A456" s="16" t="s">
        <v>1803</v>
      </c>
      <c r="B456" s="17">
        <v>71450.179999999993</v>
      </c>
    </row>
    <row r="457" spans="1:2" x14ac:dyDescent="0.2">
      <c r="A457" s="16" t="s">
        <v>2776</v>
      </c>
      <c r="B457" s="17">
        <v>451.6</v>
      </c>
    </row>
    <row r="458" spans="1:2" x14ac:dyDescent="0.2">
      <c r="A458" s="16" t="s">
        <v>1086</v>
      </c>
      <c r="B458" s="17">
        <v>15440.47</v>
      </c>
    </row>
    <row r="459" spans="1:2" x14ac:dyDescent="0.2">
      <c r="A459" s="16" t="s">
        <v>2066</v>
      </c>
      <c r="B459" s="17">
        <v>3.86</v>
      </c>
    </row>
    <row r="460" spans="1:2" x14ac:dyDescent="0.2">
      <c r="A460" s="16" t="s">
        <v>2218</v>
      </c>
      <c r="B460" s="17">
        <v>82880.179999999993</v>
      </c>
    </row>
    <row r="461" spans="1:2" x14ac:dyDescent="0.2">
      <c r="A461" s="16" t="s">
        <v>643</v>
      </c>
      <c r="B461" s="17">
        <v>1960.98</v>
      </c>
    </row>
    <row r="462" spans="1:2" x14ac:dyDescent="0.2">
      <c r="A462" s="16" t="s">
        <v>1057</v>
      </c>
      <c r="B462" s="17">
        <v>4539.42</v>
      </c>
    </row>
    <row r="463" spans="1:2" x14ac:dyDescent="0.2">
      <c r="A463" s="16" t="s">
        <v>746</v>
      </c>
      <c r="B463" s="17">
        <v>341.5</v>
      </c>
    </row>
    <row r="464" spans="1:2" x14ac:dyDescent="0.2">
      <c r="A464" s="16" t="s">
        <v>1845</v>
      </c>
      <c r="B464" s="17">
        <v>3127.41</v>
      </c>
    </row>
    <row r="465" spans="1:2" x14ac:dyDescent="0.2">
      <c r="A465" s="16" t="s">
        <v>1994</v>
      </c>
      <c r="B465" s="17">
        <v>491.48</v>
      </c>
    </row>
    <row r="466" spans="1:2" x14ac:dyDescent="0.2">
      <c r="A466" s="16" t="s">
        <v>3999</v>
      </c>
      <c r="B466" s="17">
        <v>823.82</v>
      </c>
    </row>
    <row r="467" spans="1:2" x14ac:dyDescent="0.2">
      <c r="A467" s="16" t="s">
        <v>2669</v>
      </c>
      <c r="B467" s="17">
        <v>884495.81</v>
      </c>
    </row>
    <row r="468" spans="1:2" x14ac:dyDescent="0.2">
      <c r="A468" s="16" t="s">
        <v>2342</v>
      </c>
      <c r="B468" s="17">
        <v>3806989.68</v>
      </c>
    </row>
    <row r="469" spans="1:2" x14ac:dyDescent="0.2">
      <c r="A469" s="16" t="s">
        <v>2722</v>
      </c>
      <c r="B469" s="17">
        <v>1156743.56</v>
      </c>
    </row>
    <row r="470" spans="1:2" x14ac:dyDescent="0.2">
      <c r="A470" s="16" t="s">
        <v>2785</v>
      </c>
      <c r="B470" s="17">
        <v>3569438.66</v>
      </c>
    </row>
    <row r="471" spans="1:2" x14ac:dyDescent="0.2">
      <c r="A471" s="16" t="s">
        <v>560</v>
      </c>
      <c r="B471" s="17">
        <v>848459.1</v>
      </c>
    </row>
    <row r="472" spans="1:2" x14ac:dyDescent="0.2">
      <c r="A472" s="16" t="s">
        <v>2517</v>
      </c>
      <c r="B472" s="17">
        <v>1953086.02</v>
      </c>
    </row>
    <row r="473" spans="1:2" x14ac:dyDescent="0.2">
      <c r="A473" s="16" t="s">
        <v>2983</v>
      </c>
      <c r="B473" s="17">
        <v>320618.83</v>
      </c>
    </row>
    <row r="474" spans="1:2" x14ac:dyDescent="0.2">
      <c r="A474" s="16" t="s">
        <v>2710</v>
      </c>
      <c r="B474" s="17">
        <v>940532.65</v>
      </c>
    </row>
    <row r="475" spans="1:2" x14ac:dyDescent="0.2">
      <c r="A475" s="16" t="s">
        <v>621</v>
      </c>
      <c r="B475" s="17">
        <v>67720.61</v>
      </c>
    </row>
    <row r="476" spans="1:2" x14ac:dyDescent="0.2">
      <c r="A476" s="16" t="s">
        <v>4419</v>
      </c>
      <c r="B476" s="17">
        <v>824.35</v>
      </c>
    </row>
    <row r="477" spans="1:2" x14ac:dyDescent="0.2">
      <c r="A477" s="16" t="s">
        <v>3646</v>
      </c>
      <c r="B477" s="17">
        <v>3386.88</v>
      </c>
    </row>
    <row r="478" spans="1:2" x14ac:dyDescent="0.2">
      <c r="A478" s="16" t="s">
        <v>3425</v>
      </c>
      <c r="B478" s="17">
        <v>665226.43999999994</v>
      </c>
    </row>
    <row r="479" spans="1:2" x14ac:dyDescent="0.2">
      <c r="A479" s="16" t="s">
        <v>2601</v>
      </c>
      <c r="B479" s="17">
        <v>4042762.01</v>
      </c>
    </row>
    <row r="480" spans="1:2" x14ac:dyDescent="0.2">
      <c r="A480" s="16" t="s">
        <v>1579</v>
      </c>
      <c r="B480" s="17">
        <v>224497.09</v>
      </c>
    </row>
    <row r="481" spans="1:2" x14ac:dyDescent="0.2">
      <c r="A481" s="16" t="s">
        <v>1095</v>
      </c>
      <c r="B481" s="17">
        <v>164885.24</v>
      </c>
    </row>
    <row r="482" spans="1:2" x14ac:dyDescent="0.2">
      <c r="A482" s="16" t="s">
        <v>1326</v>
      </c>
      <c r="B482" s="17">
        <v>4037168.01</v>
      </c>
    </row>
    <row r="483" spans="1:2" x14ac:dyDescent="0.2">
      <c r="A483" s="16" t="s">
        <v>185</v>
      </c>
      <c r="B483" s="17">
        <v>567.91</v>
      </c>
    </row>
    <row r="484" spans="1:2" x14ac:dyDescent="0.2">
      <c r="A484" s="16" t="s">
        <v>1329</v>
      </c>
      <c r="B484" s="17">
        <v>94662.36</v>
      </c>
    </row>
    <row r="485" spans="1:2" x14ac:dyDescent="0.2">
      <c r="A485" s="16" t="s">
        <v>2302</v>
      </c>
      <c r="B485" s="17">
        <v>857679.61</v>
      </c>
    </row>
    <row r="486" spans="1:2" x14ac:dyDescent="0.2">
      <c r="A486" s="16" t="s">
        <v>2047</v>
      </c>
      <c r="B486" s="17">
        <v>8281.4699999999993</v>
      </c>
    </row>
    <row r="487" spans="1:2" x14ac:dyDescent="0.2">
      <c r="A487" s="16" t="s">
        <v>591</v>
      </c>
      <c r="B487" s="17">
        <v>781439.37</v>
      </c>
    </row>
    <row r="488" spans="1:2" x14ac:dyDescent="0.2">
      <c r="A488" s="16" t="s">
        <v>2543</v>
      </c>
      <c r="B488" s="17">
        <v>155548.65</v>
      </c>
    </row>
    <row r="489" spans="1:2" x14ac:dyDescent="0.2">
      <c r="A489" s="16" t="s">
        <v>3414</v>
      </c>
      <c r="B489" s="17">
        <v>225953.17</v>
      </c>
    </row>
    <row r="490" spans="1:2" x14ac:dyDescent="0.2">
      <c r="A490" s="16" t="s">
        <v>683</v>
      </c>
      <c r="B490" s="17">
        <v>996126.94</v>
      </c>
    </row>
    <row r="491" spans="1:2" x14ac:dyDescent="0.2">
      <c r="A491" s="16" t="s">
        <v>1594</v>
      </c>
      <c r="B491" s="17">
        <v>291273.58</v>
      </c>
    </row>
    <row r="492" spans="1:2" x14ac:dyDescent="0.2">
      <c r="A492" s="16" t="s">
        <v>4416</v>
      </c>
      <c r="B492" s="17">
        <v>3807510.03</v>
      </c>
    </row>
    <row r="493" spans="1:2" x14ac:dyDescent="0.2">
      <c r="A493" s="16" t="s">
        <v>1361</v>
      </c>
      <c r="B493" s="17">
        <v>515862.54</v>
      </c>
    </row>
    <row r="494" spans="1:2" x14ac:dyDescent="0.2">
      <c r="A494" s="16" t="s">
        <v>3623</v>
      </c>
      <c r="B494" s="17">
        <v>371876.27</v>
      </c>
    </row>
    <row r="495" spans="1:2" x14ac:dyDescent="0.2">
      <c r="A495" s="16" t="s">
        <v>3105</v>
      </c>
      <c r="B495" s="17">
        <v>269014.71999999997</v>
      </c>
    </row>
    <row r="496" spans="1:2" x14ac:dyDescent="0.2">
      <c r="A496" s="16" t="s">
        <v>2320</v>
      </c>
      <c r="B496" s="17">
        <v>678217.21</v>
      </c>
    </row>
    <row r="497" spans="1:2" x14ac:dyDescent="0.2">
      <c r="A497" s="16" t="s">
        <v>1762</v>
      </c>
      <c r="B497" s="17">
        <v>17833.59</v>
      </c>
    </row>
    <row r="498" spans="1:2" x14ac:dyDescent="0.2">
      <c r="A498" s="16" t="s">
        <v>1567</v>
      </c>
      <c r="B498" s="17">
        <v>43.6</v>
      </c>
    </row>
    <row r="499" spans="1:2" x14ac:dyDescent="0.2">
      <c r="A499" s="16" t="s">
        <v>1683</v>
      </c>
      <c r="B499" s="17">
        <v>501332.29</v>
      </c>
    </row>
    <row r="500" spans="1:2" x14ac:dyDescent="0.2">
      <c r="A500" s="16" t="s">
        <v>1105</v>
      </c>
      <c r="B500" s="17">
        <v>39143.269999999997</v>
      </c>
    </row>
    <row r="501" spans="1:2" x14ac:dyDescent="0.2">
      <c r="A501" s="16" t="s">
        <v>1311</v>
      </c>
      <c r="B501" s="17">
        <v>192010.8</v>
      </c>
    </row>
    <row r="502" spans="1:2" x14ac:dyDescent="0.2">
      <c r="A502" s="16" t="s">
        <v>896</v>
      </c>
      <c r="B502" s="17">
        <v>617207.86</v>
      </c>
    </row>
    <row r="503" spans="1:2" x14ac:dyDescent="0.2">
      <c r="A503" s="16" t="s">
        <v>1144</v>
      </c>
      <c r="B503" s="17">
        <v>1666882.51</v>
      </c>
    </row>
    <row r="504" spans="1:2" x14ac:dyDescent="0.2">
      <c r="A504" s="16" t="s">
        <v>813</v>
      </c>
      <c r="B504" s="17">
        <v>263308.46999999997</v>
      </c>
    </row>
    <row r="505" spans="1:2" x14ac:dyDescent="0.2">
      <c r="A505" s="16" t="s">
        <v>3946</v>
      </c>
      <c r="B505" s="17">
        <v>26.37</v>
      </c>
    </row>
    <row r="506" spans="1:2" x14ac:dyDescent="0.2">
      <c r="A506" s="16" t="s">
        <v>3492</v>
      </c>
      <c r="B506" s="17">
        <v>470.35</v>
      </c>
    </row>
    <row r="507" spans="1:2" x14ac:dyDescent="0.2">
      <c r="A507" s="16" t="s">
        <v>1422</v>
      </c>
      <c r="B507" s="17">
        <v>79515.86</v>
      </c>
    </row>
    <row r="508" spans="1:2" x14ac:dyDescent="0.2">
      <c r="A508" s="16" t="s">
        <v>1962</v>
      </c>
      <c r="B508" s="17">
        <v>1051.96</v>
      </c>
    </row>
    <row r="509" spans="1:2" x14ac:dyDescent="0.2">
      <c r="A509" s="16" t="s">
        <v>1978</v>
      </c>
      <c r="B509" s="17">
        <v>9783.7199999999993</v>
      </c>
    </row>
    <row r="510" spans="1:2" x14ac:dyDescent="0.2">
      <c r="A510" s="16" t="s">
        <v>2626</v>
      </c>
      <c r="B510" s="17">
        <v>25422.34</v>
      </c>
    </row>
    <row r="511" spans="1:2" x14ac:dyDescent="0.2">
      <c r="A511" s="16" t="s">
        <v>998</v>
      </c>
      <c r="B511" s="17">
        <v>577010.92000000004</v>
      </c>
    </row>
    <row r="512" spans="1:2" x14ac:dyDescent="0.2">
      <c r="A512" s="16" t="s">
        <v>628</v>
      </c>
      <c r="B512" s="17">
        <v>672924.68</v>
      </c>
    </row>
    <row r="513" spans="1:2" x14ac:dyDescent="0.2">
      <c r="A513" s="16" t="s">
        <v>1586</v>
      </c>
      <c r="B513" s="17">
        <v>295964.42</v>
      </c>
    </row>
    <row r="514" spans="1:2" x14ac:dyDescent="0.2">
      <c r="A514" s="16" t="s">
        <v>3747</v>
      </c>
      <c r="B514" s="17">
        <v>53.67</v>
      </c>
    </row>
    <row r="515" spans="1:2" x14ac:dyDescent="0.2">
      <c r="A515" s="16" t="s">
        <v>1942</v>
      </c>
      <c r="B515" s="17">
        <v>452357.9</v>
      </c>
    </row>
    <row r="516" spans="1:2" x14ac:dyDescent="0.2">
      <c r="A516" s="16" t="s">
        <v>4062</v>
      </c>
      <c r="B516" s="17">
        <v>225.77</v>
      </c>
    </row>
    <row r="517" spans="1:2" x14ac:dyDescent="0.2">
      <c r="A517" s="16" t="s">
        <v>2878</v>
      </c>
      <c r="B517" s="17">
        <v>10860.49</v>
      </c>
    </row>
    <row r="518" spans="1:2" x14ac:dyDescent="0.2">
      <c r="A518" s="16" t="s">
        <v>1246</v>
      </c>
      <c r="B518" s="17">
        <v>118578.22</v>
      </c>
    </row>
    <row r="519" spans="1:2" x14ac:dyDescent="0.2">
      <c r="A519" s="16" t="s">
        <v>1079</v>
      </c>
      <c r="B519" s="17">
        <v>47904.29</v>
      </c>
    </row>
    <row r="520" spans="1:2" x14ac:dyDescent="0.2">
      <c r="A520" s="16" t="s">
        <v>3461</v>
      </c>
      <c r="B520" s="17">
        <v>71.150000000000006</v>
      </c>
    </row>
    <row r="521" spans="1:2" x14ac:dyDescent="0.2">
      <c r="A521" s="16" t="s">
        <v>2436</v>
      </c>
      <c r="B521" s="17">
        <v>4105.6400000000003</v>
      </c>
    </row>
    <row r="522" spans="1:2" x14ac:dyDescent="0.2">
      <c r="A522" s="16" t="s">
        <v>1353</v>
      </c>
      <c r="B522" s="17">
        <v>136587.66</v>
      </c>
    </row>
    <row r="523" spans="1:2" x14ac:dyDescent="0.2">
      <c r="A523" s="16" t="s">
        <v>1927</v>
      </c>
      <c r="B523" s="17">
        <v>32161.26</v>
      </c>
    </row>
    <row r="524" spans="1:2" x14ac:dyDescent="0.2">
      <c r="A524" s="16" t="s">
        <v>1907</v>
      </c>
      <c r="B524" s="17">
        <v>37868.449999999997</v>
      </c>
    </row>
    <row r="525" spans="1:2" x14ac:dyDescent="0.2">
      <c r="A525" s="16" t="s">
        <v>1797</v>
      </c>
      <c r="B525" s="17">
        <v>98352.41</v>
      </c>
    </row>
    <row r="526" spans="1:2" x14ac:dyDescent="0.2">
      <c r="A526" s="16" t="s">
        <v>1915</v>
      </c>
      <c r="B526" s="17">
        <v>2719.03</v>
      </c>
    </row>
    <row r="527" spans="1:2" x14ac:dyDescent="0.2">
      <c r="A527" s="16" t="s">
        <v>1542</v>
      </c>
      <c r="B527" s="17">
        <v>229816.47</v>
      </c>
    </row>
    <row r="528" spans="1:2" x14ac:dyDescent="0.2">
      <c r="A528" s="16" t="s">
        <v>3750</v>
      </c>
      <c r="B528" s="17">
        <v>184.18</v>
      </c>
    </row>
    <row r="529" spans="1:2" x14ac:dyDescent="0.2">
      <c r="A529" s="16" t="s">
        <v>3485</v>
      </c>
      <c r="B529" s="17">
        <v>1623.1</v>
      </c>
    </row>
    <row r="530" spans="1:2" x14ac:dyDescent="0.2">
      <c r="A530" s="16" t="s">
        <v>2116</v>
      </c>
      <c r="B530" s="17">
        <v>999.88</v>
      </c>
    </row>
    <row r="531" spans="1:2" x14ac:dyDescent="0.2">
      <c r="A531" s="16" t="s">
        <v>2276</v>
      </c>
      <c r="B531" s="17">
        <v>11822.55</v>
      </c>
    </row>
    <row r="532" spans="1:2" x14ac:dyDescent="0.2">
      <c r="A532" s="16" t="s">
        <v>4043</v>
      </c>
      <c r="B532" s="17">
        <v>62217.279999999999</v>
      </c>
    </row>
    <row r="533" spans="1:2" x14ac:dyDescent="0.2">
      <c r="A533" s="16" t="s">
        <v>3382</v>
      </c>
      <c r="B533" s="17">
        <v>99.55</v>
      </c>
    </row>
    <row r="534" spans="1:2" x14ac:dyDescent="0.2">
      <c r="A534" s="16" t="s">
        <v>4029</v>
      </c>
      <c r="B534" s="17">
        <v>21856.73</v>
      </c>
    </row>
    <row r="535" spans="1:2" x14ac:dyDescent="0.2">
      <c r="A535" s="16" t="s">
        <v>1650</v>
      </c>
      <c r="B535" s="17">
        <v>282.35000000000002</v>
      </c>
    </row>
    <row r="536" spans="1:2" x14ac:dyDescent="0.2">
      <c r="A536" s="16" t="s">
        <v>3551</v>
      </c>
      <c r="B536" s="17">
        <v>50416.34</v>
      </c>
    </row>
    <row r="537" spans="1:2" x14ac:dyDescent="0.2">
      <c r="A537" s="16" t="s">
        <v>4413</v>
      </c>
      <c r="B537" s="17">
        <v>39720.769999999997</v>
      </c>
    </row>
    <row r="538" spans="1:2" x14ac:dyDescent="0.2">
      <c r="A538" s="16" t="s">
        <v>1641</v>
      </c>
      <c r="B538" s="17">
        <v>2282.9499999999998</v>
      </c>
    </row>
    <row r="539" spans="1:2" x14ac:dyDescent="0.2">
      <c r="A539" s="16" t="s">
        <v>385</v>
      </c>
      <c r="B539" s="17">
        <v>21418.79</v>
      </c>
    </row>
    <row r="540" spans="1:2" x14ac:dyDescent="0.2">
      <c r="A540" s="16" t="s">
        <v>3135</v>
      </c>
      <c r="B540" s="17">
        <v>1756.3</v>
      </c>
    </row>
    <row r="541" spans="1:2" x14ac:dyDescent="0.2">
      <c r="A541" s="16" t="s">
        <v>1260</v>
      </c>
      <c r="B541" s="17">
        <v>139600.60999999999</v>
      </c>
    </row>
    <row r="542" spans="1:2" x14ac:dyDescent="0.2">
      <c r="A542" s="16" t="s">
        <v>2233</v>
      </c>
      <c r="B542" s="17">
        <v>5938.22</v>
      </c>
    </row>
    <row r="543" spans="1:2" x14ac:dyDescent="0.2">
      <c r="A543" s="16" t="s">
        <v>3668</v>
      </c>
      <c r="B543" s="17">
        <v>763.15</v>
      </c>
    </row>
    <row r="544" spans="1:2" x14ac:dyDescent="0.2">
      <c r="A544" s="16" t="s">
        <v>2539</v>
      </c>
      <c r="B544" s="17">
        <v>3403.58</v>
      </c>
    </row>
    <row r="545" spans="1:2" x14ac:dyDescent="0.2">
      <c r="A545" s="16" t="s">
        <v>4417</v>
      </c>
      <c r="B545" s="17">
        <v>15930.86</v>
      </c>
    </row>
    <row r="546" spans="1:2" x14ac:dyDescent="0.2">
      <c r="A546" s="16" t="s">
        <v>2292</v>
      </c>
      <c r="B546" s="17">
        <v>271339.75</v>
      </c>
    </row>
    <row r="547" spans="1:2" x14ac:dyDescent="0.2">
      <c r="A547" s="16" t="s">
        <v>3091</v>
      </c>
      <c r="B547" s="17">
        <v>2122.6</v>
      </c>
    </row>
    <row r="548" spans="1:2" x14ac:dyDescent="0.2">
      <c r="A548" s="16" t="s">
        <v>2767</v>
      </c>
      <c r="B548" s="17">
        <v>44</v>
      </c>
    </row>
    <row r="549" spans="1:2" x14ac:dyDescent="0.2">
      <c r="A549" s="16" t="s">
        <v>2087</v>
      </c>
      <c r="B549" s="17">
        <v>18504.73</v>
      </c>
    </row>
    <row r="550" spans="1:2" x14ac:dyDescent="0.2">
      <c r="A550" s="16" t="s">
        <v>2053</v>
      </c>
      <c r="B550" s="17">
        <v>6992.32</v>
      </c>
    </row>
    <row r="551" spans="1:2" x14ac:dyDescent="0.2">
      <c r="A551" s="16" t="s">
        <v>4035</v>
      </c>
      <c r="B551" s="17">
        <v>46.66</v>
      </c>
    </row>
    <row r="552" spans="1:2" x14ac:dyDescent="0.2">
      <c r="A552" s="16" t="s">
        <v>440</v>
      </c>
      <c r="B552" s="17">
        <v>9284.4</v>
      </c>
    </row>
    <row r="553" spans="1:2" x14ac:dyDescent="0.2">
      <c r="A553" s="16" t="s">
        <v>799</v>
      </c>
      <c r="B553" s="17">
        <v>2626.25</v>
      </c>
    </row>
    <row r="554" spans="1:2" x14ac:dyDescent="0.2">
      <c r="A554" s="16" t="s">
        <v>2223</v>
      </c>
      <c r="B554" s="17">
        <v>484.44</v>
      </c>
    </row>
    <row r="555" spans="1:2" x14ac:dyDescent="0.2">
      <c r="A555" s="16" t="s">
        <v>4420</v>
      </c>
      <c r="B555" s="17">
        <v>1403.89</v>
      </c>
    </row>
    <row r="556" spans="1:2" x14ac:dyDescent="0.2">
      <c r="A556" s="16" t="s">
        <v>704</v>
      </c>
      <c r="B556" s="17">
        <v>1378.33</v>
      </c>
    </row>
    <row r="557" spans="1:2" x14ac:dyDescent="0.2">
      <c r="A557" s="16" t="s">
        <v>1754</v>
      </c>
      <c r="B557" s="17">
        <v>24397.67</v>
      </c>
    </row>
    <row r="558" spans="1:2" x14ac:dyDescent="0.2">
      <c r="A558" s="16" t="s">
        <v>2186</v>
      </c>
      <c r="B558" s="17">
        <v>6439.5</v>
      </c>
    </row>
    <row r="559" spans="1:2" x14ac:dyDescent="0.2">
      <c r="A559" s="16" t="s">
        <v>3649</v>
      </c>
      <c r="B559" s="17">
        <v>198.08</v>
      </c>
    </row>
    <row r="560" spans="1:2" x14ac:dyDescent="0.2">
      <c r="A560" s="16" t="s">
        <v>172</v>
      </c>
      <c r="B560" s="17">
        <v>108.98</v>
      </c>
    </row>
    <row r="561" spans="1:2" x14ac:dyDescent="0.2">
      <c r="A561" s="16" t="s">
        <v>546</v>
      </c>
      <c r="B561" s="17">
        <v>445.61</v>
      </c>
    </row>
    <row r="562" spans="1:2" x14ac:dyDescent="0.2">
      <c r="A562" s="16" t="s">
        <v>744</v>
      </c>
      <c r="B562" s="17">
        <v>1516.64</v>
      </c>
    </row>
    <row r="563" spans="1:2" x14ac:dyDescent="0.2">
      <c r="A563" s="16" t="s">
        <v>332</v>
      </c>
      <c r="B563" s="17">
        <v>4.29</v>
      </c>
    </row>
    <row r="564" spans="1:2" x14ac:dyDescent="0.2">
      <c r="A564" s="16" t="s">
        <v>220</v>
      </c>
      <c r="B564" s="17">
        <v>10.1</v>
      </c>
    </row>
    <row r="565" spans="1:2" x14ac:dyDescent="0.2">
      <c r="A565" s="16" t="s">
        <v>1850</v>
      </c>
      <c r="B565" s="17">
        <v>349.14</v>
      </c>
    </row>
    <row r="566" spans="1:2" x14ac:dyDescent="0.2">
      <c r="A566" s="16" t="s">
        <v>2072</v>
      </c>
      <c r="B566" s="17">
        <v>15761.1</v>
      </c>
    </row>
    <row r="567" spans="1:2" x14ac:dyDescent="0.2">
      <c r="A567" s="16" t="s">
        <v>3896</v>
      </c>
      <c r="B567" s="17">
        <v>7.5</v>
      </c>
    </row>
    <row r="568" spans="1:2" x14ac:dyDescent="0.2">
      <c r="A568" s="16" t="s">
        <v>802</v>
      </c>
      <c r="B568" s="17">
        <v>10.93</v>
      </c>
    </row>
    <row r="569" spans="1:2" x14ac:dyDescent="0.2">
      <c r="A569" s="16" t="s">
        <v>3472</v>
      </c>
      <c r="B569" s="17">
        <v>24.21</v>
      </c>
    </row>
    <row r="570" spans="1:2" x14ac:dyDescent="0.2">
      <c r="A570" s="16" t="s">
        <v>3992</v>
      </c>
      <c r="B570" s="17">
        <v>67.52</v>
      </c>
    </row>
    <row r="571" spans="1:2" x14ac:dyDescent="0.2">
      <c r="A571" s="16" t="s">
        <v>1508</v>
      </c>
      <c r="B571" s="17">
        <v>296.44</v>
      </c>
    </row>
    <row r="572" spans="1:2" x14ac:dyDescent="0.2">
      <c r="A572" s="16" t="s">
        <v>3618</v>
      </c>
      <c r="B572" s="17">
        <v>6.64</v>
      </c>
    </row>
    <row r="573" spans="1:2" x14ac:dyDescent="0.2">
      <c r="A573" s="16" t="s">
        <v>2598</v>
      </c>
      <c r="B573" s="17">
        <v>421872.35</v>
      </c>
    </row>
    <row r="574" spans="1:2" x14ac:dyDescent="0.2">
      <c r="A574" s="16" t="s">
        <v>2356</v>
      </c>
      <c r="B574" s="17">
        <v>1153118.68</v>
      </c>
    </row>
    <row r="575" spans="1:2" x14ac:dyDescent="0.2">
      <c r="A575" s="16" t="s">
        <v>2382</v>
      </c>
      <c r="B575" s="17">
        <v>1034946.51</v>
      </c>
    </row>
    <row r="576" spans="1:2" x14ac:dyDescent="0.2">
      <c r="A576" s="16" t="s">
        <v>1270</v>
      </c>
      <c r="B576" s="17">
        <v>339526.78</v>
      </c>
    </row>
    <row r="577" spans="1:2" x14ac:dyDescent="0.2">
      <c r="A577" s="16" t="s">
        <v>2145</v>
      </c>
      <c r="B577" s="17">
        <v>857299.1</v>
      </c>
    </row>
    <row r="578" spans="1:2" x14ac:dyDescent="0.2">
      <c r="A578" s="16" t="s">
        <v>2832</v>
      </c>
      <c r="B578" s="17">
        <v>1373023.01</v>
      </c>
    </row>
    <row r="579" spans="1:2" x14ac:dyDescent="0.2">
      <c r="A579" s="16" t="s">
        <v>1356</v>
      </c>
      <c r="B579" s="17">
        <v>197648.09</v>
      </c>
    </row>
    <row r="580" spans="1:2" x14ac:dyDescent="0.2">
      <c r="A580" s="16" t="s">
        <v>2672</v>
      </c>
      <c r="B580" s="17">
        <v>459576.21</v>
      </c>
    </row>
    <row r="581" spans="1:2" x14ac:dyDescent="0.2">
      <c r="A581" s="16" t="s">
        <v>2440</v>
      </c>
      <c r="B581" s="17">
        <v>1131957.6599999999</v>
      </c>
    </row>
    <row r="582" spans="1:2" x14ac:dyDescent="0.2">
      <c r="A582" s="16" t="s">
        <v>1084</v>
      </c>
      <c r="B582" s="17">
        <v>8075151.9199999999</v>
      </c>
    </row>
    <row r="583" spans="1:2" x14ac:dyDescent="0.2">
      <c r="A583" s="16" t="s">
        <v>1156</v>
      </c>
      <c r="B583" s="17">
        <v>251281.58</v>
      </c>
    </row>
    <row r="584" spans="1:2" x14ac:dyDescent="0.2">
      <c r="A584" s="16" t="s">
        <v>2572</v>
      </c>
      <c r="B584" s="17">
        <v>4049.81</v>
      </c>
    </row>
    <row r="585" spans="1:2" x14ac:dyDescent="0.2">
      <c r="A585" s="16" t="s">
        <v>1073</v>
      </c>
      <c r="B585" s="17">
        <v>3059716.14</v>
      </c>
    </row>
    <row r="586" spans="1:2" x14ac:dyDescent="0.2">
      <c r="A586" s="16" t="s">
        <v>2787</v>
      </c>
      <c r="B586" s="17">
        <v>582448.36</v>
      </c>
    </row>
    <row r="587" spans="1:2" x14ac:dyDescent="0.2">
      <c r="A587" s="16" t="s">
        <v>2553</v>
      </c>
      <c r="B587" s="17">
        <v>736446.81</v>
      </c>
    </row>
    <row r="588" spans="1:2" x14ac:dyDescent="0.2">
      <c r="A588" s="16" t="s">
        <v>1166</v>
      </c>
      <c r="B588" s="17">
        <v>1082973.1200000001</v>
      </c>
    </row>
    <row r="589" spans="1:2" x14ac:dyDescent="0.2">
      <c r="A589" s="16" t="s">
        <v>2266</v>
      </c>
      <c r="B589" s="17">
        <v>2785320.4</v>
      </c>
    </row>
    <row r="590" spans="1:2" x14ac:dyDescent="0.2">
      <c r="A590" s="16" t="s">
        <v>3663</v>
      </c>
      <c r="B590" s="17">
        <v>33461.519999999997</v>
      </c>
    </row>
    <row r="591" spans="1:2" x14ac:dyDescent="0.2">
      <c r="A591" s="16" t="s">
        <v>1689</v>
      </c>
      <c r="B591" s="17">
        <v>3317.54</v>
      </c>
    </row>
    <row r="592" spans="1:2" x14ac:dyDescent="0.2">
      <c r="A592" s="16" t="s">
        <v>1218</v>
      </c>
      <c r="B592" s="17">
        <v>294655.63</v>
      </c>
    </row>
    <row r="593" spans="1:2" x14ac:dyDescent="0.2">
      <c r="A593" s="16" t="s">
        <v>2495</v>
      </c>
      <c r="B593" s="17">
        <v>945481.82</v>
      </c>
    </row>
    <row r="594" spans="1:2" x14ac:dyDescent="0.2">
      <c r="A594" s="16" t="s">
        <v>922</v>
      </c>
      <c r="B594" s="17">
        <v>6586.42</v>
      </c>
    </row>
    <row r="595" spans="1:2" x14ac:dyDescent="0.2">
      <c r="A595" s="16" t="s">
        <v>1116</v>
      </c>
      <c r="B595" s="17">
        <v>5454597.46</v>
      </c>
    </row>
    <row r="596" spans="1:2" x14ac:dyDescent="0.2">
      <c r="A596" s="16" t="s">
        <v>3570</v>
      </c>
      <c r="B596" s="17">
        <v>107936.6</v>
      </c>
    </row>
    <row r="597" spans="1:2" x14ac:dyDescent="0.2">
      <c r="A597" s="16" t="s">
        <v>2932</v>
      </c>
      <c r="B597" s="17">
        <v>14087.08</v>
      </c>
    </row>
    <row r="598" spans="1:2" x14ac:dyDescent="0.2">
      <c r="A598" s="16" t="s">
        <v>2402</v>
      </c>
      <c r="B598" s="17">
        <v>494448.83</v>
      </c>
    </row>
    <row r="599" spans="1:2" x14ac:dyDescent="0.2">
      <c r="A599" s="16" t="s">
        <v>687</v>
      </c>
      <c r="B599" s="17">
        <v>4626576.72</v>
      </c>
    </row>
    <row r="600" spans="1:2" x14ac:dyDescent="0.2">
      <c r="A600" s="16" t="s">
        <v>1431</v>
      </c>
      <c r="B600" s="17">
        <v>144167.17000000001</v>
      </c>
    </row>
    <row r="601" spans="1:2" x14ac:dyDescent="0.2">
      <c r="A601" s="16" t="s">
        <v>2456</v>
      </c>
      <c r="B601" s="17">
        <v>254189.84</v>
      </c>
    </row>
    <row r="602" spans="1:2" x14ac:dyDescent="0.2">
      <c r="A602" s="16" t="s">
        <v>3144</v>
      </c>
      <c r="B602" s="17">
        <v>43082.57</v>
      </c>
    </row>
    <row r="603" spans="1:2" x14ac:dyDescent="0.2">
      <c r="A603" s="16" t="s">
        <v>2695</v>
      </c>
      <c r="B603" s="17">
        <v>917.93</v>
      </c>
    </row>
    <row r="604" spans="1:2" x14ac:dyDescent="0.2">
      <c r="A604" s="16" t="s">
        <v>2015</v>
      </c>
      <c r="B604" s="17">
        <v>39083.03</v>
      </c>
    </row>
    <row r="605" spans="1:2" x14ac:dyDescent="0.2">
      <c r="A605" s="16" t="s">
        <v>2134</v>
      </c>
      <c r="B605" s="17">
        <v>18712.46</v>
      </c>
    </row>
    <row r="606" spans="1:2" x14ac:dyDescent="0.2">
      <c r="A606" s="16" t="s">
        <v>890</v>
      </c>
      <c r="B606" s="17">
        <v>1064820.3999999999</v>
      </c>
    </row>
    <row r="607" spans="1:2" x14ac:dyDescent="0.2">
      <c r="A607" s="16" t="s">
        <v>4073</v>
      </c>
      <c r="B607" s="17">
        <v>13106.16</v>
      </c>
    </row>
    <row r="608" spans="1:2" x14ac:dyDescent="0.2">
      <c r="A608" s="16" t="s">
        <v>3138</v>
      </c>
      <c r="B608" s="17">
        <v>9955</v>
      </c>
    </row>
    <row r="609" spans="1:2" x14ac:dyDescent="0.2">
      <c r="A609" s="16" t="s">
        <v>493</v>
      </c>
      <c r="B609" s="17">
        <v>8534.92</v>
      </c>
    </row>
    <row r="610" spans="1:2" x14ac:dyDescent="0.2">
      <c r="A610" s="16" t="s">
        <v>2059</v>
      </c>
      <c r="B610" s="17">
        <v>7364.11</v>
      </c>
    </row>
    <row r="611" spans="1:2" x14ac:dyDescent="0.2">
      <c r="A611" s="16" t="s">
        <v>1046</v>
      </c>
      <c r="B611" s="17">
        <v>2031.44</v>
      </c>
    </row>
    <row r="612" spans="1:2" x14ac:dyDescent="0.2">
      <c r="A612" s="16" t="s">
        <v>97</v>
      </c>
      <c r="B612" s="17">
        <v>159.36000000000001</v>
      </c>
    </row>
    <row r="613" spans="1:2" x14ac:dyDescent="0.2">
      <c r="A613" s="16" t="s">
        <v>210</v>
      </c>
      <c r="B613" s="17">
        <v>80.569999999999993</v>
      </c>
    </row>
    <row r="614" spans="1:2" x14ac:dyDescent="0.2">
      <c r="A614" s="16" t="s">
        <v>482</v>
      </c>
      <c r="B614" s="17">
        <v>25.02</v>
      </c>
    </row>
    <row r="615" spans="1:2" x14ac:dyDescent="0.2">
      <c r="A615" s="16" t="s">
        <v>2612</v>
      </c>
      <c r="B615" s="17">
        <v>12368.71</v>
      </c>
    </row>
    <row r="616" spans="1:2" x14ac:dyDescent="0.2">
      <c r="A616" s="16" t="s">
        <v>509</v>
      </c>
      <c r="B616" s="17">
        <v>13098.07</v>
      </c>
    </row>
    <row r="617" spans="1:2" x14ac:dyDescent="0.2">
      <c r="A617" s="16" t="s">
        <v>529</v>
      </c>
      <c r="B617" s="17">
        <v>399644.42</v>
      </c>
    </row>
    <row r="618" spans="1:2" x14ac:dyDescent="0.2">
      <c r="A618" s="16" t="s">
        <v>649</v>
      </c>
      <c r="B618" s="17">
        <v>469.98</v>
      </c>
    </row>
    <row r="619" spans="1:2" x14ac:dyDescent="0.2">
      <c r="A619" s="16" t="s">
        <v>2175</v>
      </c>
      <c r="B619" s="17">
        <v>171.34</v>
      </c>
    </row>
    <row r="620" spans="1:2" x14ac:dyDescent="0.2">
      <c r="A620" s="16" t="s">
        <v>4144</v>
      </c>
      <c r="B620" s="17">
        <v>960.69</v>
      </c>
    </row>
    <row r="621" spans="1:2" x14ac:dyDescent="0.2">
      <c r="A621" s="16" t="s">
        <v>3577</v>
      </c>
      <c r="B621" s="17">
        <v>287.10000000000002</v>
      </c>
    </row>
    <row r="622" spans="1:2" x14ac:dyDescent="0.2">
      <c r="A622" s="16" t="s">
        <v>1230</v>
      </c>
      <c r="B622" s="17">
        <v>553124.73</v>
      </c>
    </row>
    <row r="623" spans="1:2" x14ac:dyDescent="0.2">
      <c r="A623" s="16" t="s">
        <v>3982</v>
      </c>
      <c r="B623" s="17">
        <v>20721.21</v>
      </c>
    </row>
    <row r="624" spans="1:2" x14ac:dyDescent="0.2">
      <c r="A624" s="16" t="s">
        <v>2390</v>
      </c>
      <c r="B624" s="17">
        <v>48481.99</v>
      </c>
    </row>
    <row r="625" spans="1:2" x14ac:dyDescent="0.2">
      <c r="A625" s="16" t="s">
        <v>2338</v>
      </c>
      <c r="B625" s="17">
        <v>412258.9</v>
      </c>
    </row>
    <row r="626" spans="1:2" x14ac:dyDescent="0.2">
      <c r="A626" s="16" t="s">
        <v>1809</v>
      </c>
      <c r="B626" s="17">
        <v>7343.74</v>
      </c>
    </row>
    <row r="627" spans="1:2" x14ac:dyDescent="0.2">
      <c r="A627" s="16" t="s">
        <v>2930</v>
      </c>
      <c r="B627" s="17">
        <v>7206.51</v>
      </c>
    </row>
    <row r="628" spans="1:2" x14ac:dyDescent="0.2">
      <c r="A628" s="16" t="s">
        <v>1604</v>
      </c>
      <c r="B628" s="17">
        <v>13101</v>
      </c>
    </row>
    <row r="629" spans="1:2" x14ac:dyDescent="0.2">
      <c r="A629" s="16" t="s">
        <v>3962</v>
      </c>
      <c r="B629" s="17">
        <v>5705.07</v>
      </c>
    </row>
    <row r="630" spans="1:2" x14ac:dyDescent="0.2">
      <c r="A630" s="16" t="s">
        <v>3016</v>
      </c>
      <c r="B630" s="17">
        <v>369.51</v>
      </c>
    </row>
    <row r="631" spans="1:2" x14ac:dyDescent="0.2">
      <c r="A631" s="16" t="s">
        <v>1504</v>
      </c>
      <c r="B631" s="17">
        <v>88756.93</v>
      </c>
    </row>
    <row r="632" spans="1:2" x14ac:dyDescent="0.2">
      <c r="A632" s="16" t="s">
        <v>272</v>
      </c>
      <c r="B632" s="17">
        <v>1.2</v>
      </c>
    </row>
    <row r="633" spans="1:2" x14ac:dyDescent="0.2">
      <c r="A633" s="16" t="s">
        <v>2708</v>
      </c>
      <c r="B633" s="17">
        <v>9576.0400000000009</v>
      </c>
    </row>
    <row r="634" spans="1:2" x14ac:dyDescent="0.2">
      <c r="A634" s="16" t="s">
        <v>1065</v>
      </c>
      <c r="B634" s="17">
        <v>1362379.92</v>
      </c>
    </row>
    <row r="635" spans="1:2" x14ac:dyDescent="0.2">
      <c r="A635" s="16" t="s">
        <v>2009</v>
      </c>
      <c r="B635" s="17">
        <v>273079.52</v>
      </c>
    </row>
    <row r="636" spans="1:2" x14ac:dyDescent="0.2">
      <c r="A636" s="16" t="s">
        <v>3279</v>
      </c>
      <c r="B636" s="17">
        <v>1231.26</v>
      </c>
    </row>
    <row r="637" spans="1:2" x14ac:dyDescent="0.2">
      <c r="A637" s="16" t="s">
        <v>2280</v>
      </c>
      <c r="B637" s="17">
        <v>513279.63</v>
      </c>
    </row>
    <row r="638" spans="1:2" x14ac:dyDescent="0.2">
      <c r="A638" s="16" t="s">
        <v>3368</v>
      </c>
      <c r="B638" s="17">
        <v>17165.3</v>
      </c>
    </row>
    <row r="639" spans="1:2" x14ac:dyDescent="0.2">
      <c r="A639" s="16" t="s">
        <v>4002</v>
      </c>
      <c r="B639" s="17">
        <v>63.01</v>
      </c>
    </row>
    <row r="640" spans="1:2" x14ac:dyDescent="0.2">
      <c r="A640" s="16" t="s">
        <v>855</v>
      </c>
      <c r="B640" s="17">
        <v>1824.45</v>
      </c>
    </row>
    <row r="641" spans="1:2" x14ac:dyDescent="0.2">
      <c r="A641" s="16" t="s">
        <v>3713</v>
      </c>
      <c r="B641" s="17">
        <v>28273.99</v>
      </c>
    </row>
    <row r="642" spans="1:2" x14ac:dyDescent="0.2">
      <c r="A642" s="16" t="s">
        <v>4134</v>
      </c>
      <c r="B642" s="17">
        <v>1134.45</v>
      </c>
    </row>
    <row r="643" spans="1:2" x14ac:dyDescent="0.2">
      <c r="A643" s="16" t="s">
        <v>2198</v>
      </c>
      <c r="B643" s="17">
        <v>1480.12</v>
      </c>
    </row>
    <row r="644" spans="1:2" x14ac:dyDescent="0.2">
      <c r="A644" s="16" t="s">
        <v>2126</v>
      </c>
      <c r="B644" s="17">
        <v>568.79</v>
      </c>
    </row>
    <row r="645" spans="1:2" x14ac:dyDescent="0.2">
      <c r="A645" s="16" t="s">
        <v>549</v>
      </c>
      <c r="B645" s="17">
        <v>9584.09</v>
      </c>
    </row>
    <row r="646" spans="1:2" x14ac:dyDescent="0.2">
      <c r="A646" s="16" t="s">
        <v>1563</v>
      </c>
      <c r="B646" s="17">
        <v>2151.31</v>
      </c>
    </row>
    <row r="647" spans="1:2" x14ac:dyDescent="0.2">
      <c r="A647" s="16" t="s">
        <v>3656</v>
      </c>
      <c r="B647" s="17">
        <v>1348.43</v>
      </c>
    </row>
    <row r="648" spans="1:2" x14ac:dyDescent="0.2">
      <c r="A648" s="16" t="s">
        <v>1472</v>
      </c>
      <c r="B648" s="17">
        <v>40096.47</v>
      </c>
    </row>
    <row r="649" spans="1:2" x14ac:dyDescent="0.2">
      <c r="A649" s="16" t="s">
        <v>1737</v>
      </c>
      <c r="B649" s="17">
        <v>93.35</v>
      </c>
    </row>
    <row r="650" spans="1:2" x14ac:dyDescent="0.2">
      <c r="A650" s="16" t="s">
        <v>1971</v>
      </c>
      <c r="B650" s="17">
        <v>2323.4699999999998</v>
      </c>
    </row>
    <row r="651" spans="1:2" x14ac:dyDescent="0.2">
      <c r="A651" s="16" t="s">
        <v>2716</v>
      </c>
      <c r="B651" s="17">
        <v>18067.43</v>
      </c>
    </row>
    <row r="652" spans="1:2" x14ac:dyDescent="0.2">
      <c r="A652" s="16" t="s">
        <v>4162</v>
      </c>
      <c r="B652" s="17">
        <v>45.51</v>
      </c>
    </row>
    <row r="653" spans="1:2" x14ac:dyDescent="0.2">
      <c r="A653" s="16" t="s">
        <v>4128</v>
      </c>
      <c r="B653" s="17">
        <v>7751.13</v>
      </c>
    </row>
    <row r="654" spans="1:2" x14ac:dyDescent="0.2">
      <c r="A654" s="16" t="s">
        <v>1799</v>
      </c>
      <c r="B654" s="17">
        <v>1.79</v>
      </c>
    </row>
    <row r="655" spans="1:2" x14ac:dyDescent="0.2">
      <c r="A655" s="16" t="s">
        <v>2095</v>
      </c>
      <c r="B655" s="17">
        <v>28822.17</v>
      </c>
    </row>
    <row r="656" spans="1:2" x14ac:dyDescent="0.2">
      <c r="A656" s="16" t="s">
        <v>3788</v>
      </c>
      <c r="B656" s="17">
        <v>1241.3699999999999</v>
      </c>
    </row>
    <row r="657" spans="1:2" x14ac:dyDescent="0.2">
      <c r="A657" s="16" t="s">
        <v>3490</v>
      </c>
      <c r="B657" s="17">
        <v>127.96</v>
      </c>
    </row>
    <row r="658" spans="1:2" x14ac:dyDescent="0.2">
      <c r="A658" s="16" t="s">
        <v>1188</v>
      </c>
      <c r="B658" s="17">
        <v>9521.4699999999993</v>
      </c>
    </row>
    <row r="659" spans="1:2" x14ac:dyDescent="0.2">
      <c r="A659" s="16" t="s">
        <v>111</v>
      </c>
      <c r="B659" s="17">
        <v>17.04</v>
      </c>
    </row>
    <row r="660" spans="1:2" x14ac:dyDescent="0.2">
      <c r="A660" s="16" t="s">
        <v>2943</v>
      </c>
      <c r="B660" s="17">
        <v>345601.98</v>
      </c>
    </row>
    <row r="661" spans="1:2" x14ac:dyDescent="0.2">
      <c r="A661" s="16" t="s">
        <v>214</v>
      </c>
      <c r="B661" s="17">
        <v>3.99</v>
      </c>
    </row>
    <row r="662" spans="1:2" x14ac:dyDescent="0.2">
      <c r="A662" s="16" t="s">
        <v>3840</v>
      </c>
      <c r="B662" s="17">
        <v>59.41</v>
      </c>
    </row>
    <row r="663" spans="1:2" x14ac:dyDescent="0.2">
      <c r="A663" s="16" t="s">
        <v>3892</v>
      </c>
      <c r="B663" s="17">
        <v>106.19</v>
      </c>
    </row>
    <row r="664" spans="1:2" x14ac:dyDescent="0.2">
      <c r="A664" s="16" t="s">
        <v>308</v>
      </c>
      <c r="B664" s="17">
        <v>204.7</v>
      </c>
    </row>
    <row r="665" spans="1:2" x14ac:dyDescent="0.2">
      <c r="A665" s="16" t="s">
        <v>760</v>
      </c>
      <c r="B665" s="17">
        <v>117995.99</v>
      </c>
    </row>
    <row r="666" spans="1:2" x14ac:dyDescent="0.2">
      <c r="A666" s="16" t="s">
        <v>3432</v>
      </c>
      <c r="B666" s="17">
        <v>1753.53</v>
      </c>
    </row>
    <row r="667" spans="1:2" x14ac:dyDescent="0.2">
      <c r="A667" s="16" t="s">
        <v>4423</v>
      </c>
      <c r="B667" s="17">
        <v>14706.92</v>
      </c>
    </row>
    <row r="668" spans="1:2" x14ac:dyDescent="0.2">
      <c r="A668" s="16" t="s">
        <v>2587</v>
      </c>
      <c r="B668" s="17">
        <v>2031236.28</v>
      </c>
    </row>
    <row r="669" spans="1:2" x14ac:dyDescent="0.2">
      <c r="A669" s="16" t="s">
        <v>2416</v>
      </c>
      <c r="B669" s="17">
        <v>965432.15</v>
      </c>
    </row>
    <row r="670" spans="1:2" x14ac:dyDescent="0.2">
      <c r="A670" s="16" t="s">
        <v>4438</v>
      </c>
      <c r="B670" s="17">
        <v>2560.81</v>
      </c>
    </row>
    <row r="671" spans="1:2" x14ac:dyDescent="0.2">
      <c r="A671" s="16" t="s">
        <v>2534</v>
      </c>
      <c r="B671" s="17">
        <v>119064.51</v>
      </c>
    </row>
    <row r="672" spans="1:2" x14ac:dyDescent="0.2">
      <c r="A672" s="16" t="s">
        <v>1122</v>
      </c>
      <c r="B672" s="17">
        <v>1375951.04</v>
      </c>
    </row>
    <row r="673" spans="1:2" x14ac:dyDescent="0.2">
      <c r="A673" s="16" t="s">
        <v>2161</v>
      </c>
      <c r="B673" s="17">
        <v>95219.09</v>
      </c>
    </row>
    <row r="674" spans="1:2" x14ac:dyDescent="0.2">
      <c r="A674" s="16" t="s">
        <v>2583</v>
      </c>
      <c r="B674" s="17">
        <v>187240.05</v>
      </c>
    </row>
    <row r="675" spans="1:2" x14ac:dyDescent="0.2">
      <c r="A675" s="16" t="s">
        <v>1865</v>
      </c>
      <c r="B675" s="17">
        <v>94923.36</v>
      </c>
    </row>
    <row r="676" spans="1:2" x14ac:dyDescent="0.2">
      <c r="A676" s="16" t="s">
        <v>2405</v>
      </c>
      <c r="B676" s="17">
        <v>859785.86</v>
      </c>
    </row>
    <row r="677" spans="1:2" x14ac:dyDescent="0.2">
      <c r="A677" s="16" t="s">
        <v>3753</v>
      </c>
      <c r="B677" s="17">
        <v>45326.85</v>
      </c>
    </row>
    <row r="678" spans="1:2" x14ac:dyDescent="0.2">
      <c r="A678" s="16" t="s">
        <v>1464</v>
      </c>
      <c r="B678" s="17">
        <v>36849.269999999997</v>
      </c>
    </row>
    <row r="679" spans="1:2" x14ac:dyDescent="0.2">
      <c r="A679" s="16" t="s">
        <v>3024</v>
      </c>
      <c r="B679" s="17">
        <v>12569.48</v>
      </c>
    </row>
    <row r="680" spans="1:2" x14ac:dyDescent="0.2">
      <c r="A680" s="16" t="s">
        <v>1126</v>
      </c>
      <c r="B680" s="17">
        <v>436089.59999999998</v>
      </c>
    </row>
    <row r="681" spans="1:2" x14ac:dyDescent="0.2">
      <c r="A681" s="16" t="s">
        <v>2326</v>
      </c>
      <c r="B681" s="17">
        <v>171730.51</v>
      </c>
    </row>
    <row r="682" spans="1:2" x14ac:dyDescent="0.2">
      <c r="A682" s="16" t="s">
        <v>3120</v>
      </c>
      <c r="B682" s="17">
        <v>99640.69</v>
      </c>
    </row>
    <row r="683" spans="1:2" x14ac:dyDescent="0.2">
      <c r="A683" s="16" t="s">
        <v>1986</v>
      </c>
      <c r="B683" s="17">
        <v>550.88</v>
      </c>
    </row>
    <row r="684" spans="1:2" x14ac:dyDescent="0.2">
      <c r="A684" s="16" t="s">
        <v>1263</v>
      </c>
      <c r="B684" s="17">
        <v>542398.55000000005</v>
      </c>
    </row>
    <row r="685" spans="1:2" x14ac:dyDescent="0.2">
      <c r="A685" s="16" t="s">
        <v>1134</v>
      </c>
      <c r="B685" s="17">
        <v>186821.64</v>
      </c>
    </row>
    <row r="686" spans="1:2" x14ac:dyDescent="0.2">
      <c r="A686" s="16" t="s">
        <v>1731</v>
      </c>
      <c r="B686" s="17">
        <v>74530.789999999994</v>
      </c>
    </row>
    <row r="687" spans="1:2" x14ac:dyDescent="0.2">
      <c r="A687" s="16" t="s">
        <v>2880</v>
      </c>
      <c r="B687" s="17">
        <v>8962376.5</v>
      </c>
    </row>
    <row r="688" spans="1:2" x14ac:dyDescent="0.2">
      <c r="A688" s="16" t="s">
        <v>1294</v>
      </c>
      <c r="B688" s="17">
        <v>2322559.06</v>
      </c>
    </row>
    <row r="689" spans="1:2" x14ac:dyDescent="0.2">
      <c r="A689" s="16" t="s">
        <v>105</v>
      </c>
      <c r="B689" s="17">
        <v>1026.69</v>
      </c>
    </row>
    <row r="690" spans="1:2" x14ac:dyDescent="0.2">
      <c r="A690" s="16" t="s">
        <v>1735</v>
      </c>
      <c r="B690" s="17">
        <v>27606.31</v>
      </c>
    </row>
    <row r="691" spans="1:2" x14ac:dyDescent="0.2">
      <c r="A691" s="16" t="s">
        <v>4087</v>
      </c>
      <c r="B691" s="17">
        <v>133.97999999999999</v>
      </c>
    </row>
    <row r="692" spans="1:2" x14ac:dyDescent="0.2">
      <c r="A692" s="16" t="s">
        <v>4096</v>
      </c>
      <c r="B692" s="17">
        <v>65081.93</v>
      </c>
    </row>
    <row r="693" spans="1:2" x14ac:dyDescent="0.2">
      <c r="A693" s="16" t="s">
        <v>1860</v>
      </c>
      <c r="B693" s="17">
        <v>28965.26</v>
      </c>
    </row>
    <row r="694" spans="1:2" x14ac:dyDescent="0.2">
      <c r="A694" s="16" t="s">
        <v>2039</v>
      </c>
      <c r="B694" s="17">
        <v>52880.85</v>
      </c>
    </row>
    <row r="695" spans="1:2" x14ac:dyDescent="0.2">
      <c r="A695" s="16" t="s">
        <v>426</v>
      </c>
      <c r="B695" s="17">
        <v>706.94</v>
      </c>
    </row>
    <row r="696" spans="1:2" x14ac:dyDescent="0.2">
      <c r="A696" s="16" t="s">
        <v>1302</v>
      </c>
      <c r="B696" s="17">
        <v>10777.78</v>
      </c>
    </row>
    <row r="697" spans="1:2" x14ac:dyDescent="0.2">
      <c r="A697" s="16" t="s">
        <v>2258</v>
      </c>
      <c r="B697" s="17">
        <v>189883.38</v>
      </c>
    </row>
    <row r="698" spans="1:2" x14ac:dyDescent="0.2">
      <c r="A698" s="16" t="s">
        <v>2608</v>
      </c>
      <c r="B698" s="17">
        <v>18332.93</v>
      </c>
    </row>
    <row r="699" spans="1:2" x14ac:dyDescent="0.2">
      <c r="A699" s="16" t="s">
        <v>1848</v>
      </c>
      <c r="B699" s="17">
        <v>71178.17</v>
      </c>
    </row>
    <row r="700" spans="1:2" x14ac:dyDescent="0.2">
      <c r="A700" s="16" t="s">
        <v>1450</v>
      </c>
      <c r="B700" s="17">
        <v>7277.88</v>
      </c>
    </row>
    <row r="701" spans="1:2" x14ac:dyDescent="0.2">
      <c r="A701" s="16" t="s">
        <v>2606</v>
      </c>
      <c r="B701" s="17">
        <v>238184.89</v>
      </c>
    </row>
    <row r="702" spans="1:2" x14ac:dyDescent="0.2">
      <c r="A702" s="16" t="s">
        <v>634</v>
      </c>
      <c r="B702" s="17">
        <v>169507.72</v>
      </c>
    </row>
    <row r="703" spans="1:2" x14ac:dyDescent="0.2">
      <c r="A703" s="16" t="s">
        <v>2772</v>
      </c>
      <c r="B703" s="17">
        <v>43049.87</v>
      </c>
    </row>
    <row r="704" spans="1:2" x14ac:dyDescent="0.2">
      <c r="A704" s="16" t="s">
        <v>1403</v>
      </c>
      <c r="B704" s="17">
        <v>25116.41</v>
      </c>
    </row>
    <row r="705" spans="1:2" x14ac:dyDescent="0.2">
      <c r="A705" s="16" t="s">
        <v>3073</v>
      </c>
      <c r="B705" s="17">
        <v>263459.84999999998</v>
      </c>
    </row>
    <row r="706" spans="1:2" x14ac:dyDescent="0.2">
      <c r="A706" s="16" t="s">
        <v>2122</v>
      </c>
      <c r="B706" s="17">
        <v>38264.92</v>
      </c>
    </row>
    <row r="707" spans="1:2" x14ac:dyDescent="0.2">
      <c r="A707" s="16" t="s">
        <v>2163</v>
      </c>
      <c r="B707" s="17">
        <v>695.51</v>
      </c>
    </row>
    <row r="708" spans="1:2" x14ac:dyDescent="0.2">
      <c r="A708" s="16" t="s">
        <v>442</v>
      </c>
      <c r="B708" s="17">
        <v>144.24</v>
      </c>
    </row>
    <row r="709" spans="1:2" x14ac:dyDescent="0.2">
      <c r="A709" s="16" t="s">
        <v>532</v>
      </c>
      <c r="B709" s="17">
        <v>2553.04</v>
      </c>
    </row>
    <row r="710" spans="1:2" x14ac:dyDescent="0.2">
      <c r="A710" s="16" t="s">
        <v>557</v>
      </c>
      <c r="B710" s="17">
        <v>96040.24</v>
      </c>
    </row>
    <row r="711" spans="1:2" x14ac:dyDescent="0.2">
      <c r="A711" s="16" t="s">
        <v>2474</v>
      </c>
      <c r="B711" s="17">
        <v>404377.13</v>
      </c>
    </row>
    <row r="712" spans="1:2" x14ac:dyDescent="0.2">
      <c r="A712" s="16" t="s">
        <v>640</v>
      </c>
      <c r="B712" s="17">
        <v>136376.54999999999</v>
      </c>
    </row>
    <row r="713" spans="1:2" x14ac:dyDescent="0.2">
      <c r="A713" s="16" t="s">
        <v>1348</v>
      </c>
      <c r="B713" s="17">
        <v>58625.96</v>
      </c>
    </row>
    <row r="714" spans="1:2" x14ac:dyDescent="0.2">
      <c r="A714" s="16" t="s">
        <v>2936</v>
      </c>
      <c r="B714" s="17">
        <v>326146.14</v>
      </c>
    </row>
    <row r="715" spans="1:2" x14ac:dyDescent="0.2">
      <c r="A715" s="16" t="s">
        <v>962</v>
      </c>
      <c r="B715" s="17">
        <v>995194.23</v>
      </c>
    </row>
    <row r="716" spans="1:2" x14ac:dyDescent="0.2">
      <c r="A716" s="16" t="s">
        <v>4114</v>
      </c>
      <c r="B716" s="17">
        <v>30211.15</v>
      </c>
    </row>
    <row r="717" spans="1:2" x14ac:dyDescent="0.2">
      <c r="A717" s="16" t="s">
        <v>2487</v>
      </c>
      <c r="B717" s="17">
        <v>3464.26</v>
      </c>
    </row>
    <row r="718" spans="1:2" x14ac:dyDescent="0.2">
      <c r="A718" s="16" t="s">
        <v>1314</v>
      </c>
      <c r="B718" s="17">
        <v>95438.94</v>
      </c>
    </row>
    <row r="719" spans="1:2" x14ac:dyDescent="0.2">
      <c r="A719" s="16" t="s">
        <v>2755</v>
      </c>
      <c r="B719" s="17">
        <v>644372.4</v>
      </c>
    </row>
    <row r="720" spans="1:2" x14ac:dyDescent="0.2">
      <c r="A720" s="16" t="s">
        <v>685</v>
      </c>
      <c r="B720" s="17">
        <v>1484.74</v>
      </c>
    </row>
    <row r="721" spans="1:2" x14ac:dyDescent="0.2">
      <c r="A721" s="16" t="s">
        <v>3797</v>
      </c>
      <c r="B721" s="17">
        <v>2008.32</v>
      </c>
    </row>
    <row r="722" spans="1:2" x14ac:dyDescent="0.2">
      <c r="A722" s="16" t="s">
        <v>1152</v>
      </c>
      <c r="B722" s="17">
        <v>374695.87</v>
      </c>
    </row>
    <row r="723" spans="1:2" x14ac:dyDescent="0.2">
      <c r="A723" s="16" t="s">
        <v>1639</v>
      </c>
      <c r="B723" s="17">
        <v>55563.96</v>
      </c>
    </row>
    <row r="724" spans="1:2" x14ac:dyDescent="0.2">
      <c r="A724" s="16" t="s">
        <v>138</v>
      </c>
      <c r="B724" s="17">
        <v>2.89</v>
      </c>
    </row>
    <row r="725" spans="1:2" x14ac:dyDescent="0.2">
      <c r="A725" s="16" t="s">
        <v>1365</v>
      </c>
      <c r="B725" s="17">
        <v>856597.67</v>
      </c>
    </row>
    <row r="726" spans="1:2" x14ac:dyDescent="0.2">
      <c r="A726" s="16" t="s">
        <v>3076</v>
      </c>
      <c r="B726" s="17">
        <v>6501.36</v>
      </c>
    </row>
    <row r="727" spans="1:2" x14ac:dyDescent="0.2">
      <c r="A727" s="16" t="s">
        <v>2665</v>
      </c>
      <c r="B727" s="17">
        <v>26177.94</v>
      </c>
    </row>
    <row r="728" spans="1:2" x14ac:dyDescent="0.2">
      <c r="A728" s="16" t="s">
        <v>667</v>
      </c>
      <c r="B728" s="17">
        <v>111495.45</v>
      </c>
    </row>
    <row r="729" spans="1:2" x14ac:dyDescent="0.2">
      <c r="A729" s="16" t="s">
        <v>4108</v>
      </c>
      <c r="B729" s="17">
        <v>8333.92</v>
      </c>
    </row>
    <row r="730" spans="1:2" x14ac:dyDescent="0.2">
      <c r="A730" s="16" t="s">
        <v>1335</v>
      </c>
      <c r="B730" s="17">
        <v>675477.57</v>
      </c>
    </row>
    <row r="731" spans="1:2" x14ac:dyDescent="0.2">
      <c r="A731" s="16" t="s">
        <v>2318</v>
      </c>
      <c r="B731" s="17">
        <v>1762.68</v>
      </c>
    </row>
    <row r="732" spans="1:2" x14ac:dyDescent="0.2">
      <c r="A732" s="16" t="s">
        <v>2549</v>
      </c>
      <c r="B732" s="17">
        <v>1342.41</v>
      </c>
    </row>
    <row r="733" spans="1:2" x14ac:dyDescent="0.2">
      <c r="A733" s="16" t="s">
        <v>3509</v>
      </c>
      <c r="B733" s="17">
        <v>511570.38</v>
      </c>
    </row>
    <row r="734" spans="1:2" x14ac:dyDescent="0.2">
      <c r="A734" s="16" t="s">
        <v>3691</v>
      </c>
      <c r="B734" s="17">
        <v>79.790000000000006</v>
      </c>
    </row>
    <row r="735" spans="1:2" x14ac:dyDescent="0.2">
      <c r="A735" s="16" t="s">
        <v>780</v>
      </c>
      <c r="B735" s="17">
        <v>389672.58</v>
      </c>
    </row>
    <row r="736" spans="1:2" x14ac:dyDescent="0.2">
      <c r="A736" s="16" t="s">
        <v>2450</v>
      </c>
      <c r="B736" s="17">
        <v>7001.59</v>
      </c>
    </row>
    <row r="737" spans="1:2" x14ac:dyDescent="0.2">
      <c r="A737" s="16" t="s">
        <v>2260</v>
      </c>
      <c r="B737" s="17">
        <v>78.400000000000006</v>
      </c>
    </row>
    <row r="738" spans="1:2" x14ac:dyDescent="0.2">
      <c r="A738" s="16" t="s">
        <v>4124</v>
      </c>
      <c r="B738" s="17">
        <v>1881.33</v>
      </c>
    </row>
    <row r="739" spans="1:2" x14ac:dyDescent="0.2">
      <c r="A739" s="16" t="s">
        <v>1460</v>
      </c>
      <c r="B739" s="17">
        <v>35431.07</v>
      </c>
    </row>
    <row r="740" spans="1:2" x14ac:dyDescent="0.2">
      <c r="A740" s="16" t="s">
        <v>4101</v>
      </c>
      <c r="B740" s="17">
        <v>16011.43</v>
      </c>
    </row>
    <row r="741" spans="1:2" x14ac:dyDescent="0.2">
      <c r="A741" s="16" t="s">
        <v>2252</v>
      </c>
      <c r="B741" s="17">
        <v>218264.24</v>
      </c>
    </row>
    <row r="742" spans="1:2" x14ac:dyDescent="0.2">
      <c r="A742" s="16" t="s">
        <v>1186</v>
      </c>
      <c r="B742" s="17">
        <v>265363.37</v>
      </c>
    </row>
    <row r="743" spans="1:2" x14ac:dyDescent="0.2">
      <c r="A743" s="16" t="s">
        <v>1613</v>
      </c>
      <c r="B743" s="17">
        <v>64624.7</v>
      </c>
    </row>
    <row r="744" spans="1:2" x14ac:dyDescent="0.2">
      <c r="A744" s="16" t="s">
        <v>2068</v>
      </c>
      <c r="B744" s="17">
        <v>1443.93</v>
      </c>
    </row>
    <row r="745" spans="1:2" x14ac:dyDescent="0.2">
      <c r="A745" s="16" t="s">
        <v>2051</v>
      </c>
      <c r="B745" s="17">
        <v>137.52000000000001</v>
      </c>
    </row>
    <row r="746" spans="1:2" x14ac:dyDescent="0.2">
      <c r="A746" s="16" t="s">
        <v>1550</v>
      </c>
      <c r="B746" s="17">
        <v>93827.96</v>
      </c>
    </row>
    <row r="747" spans="1:2" x14ac:dyDescent="0.2">
      <c r="A747" s="16" t="s">
        <v>2013</v>
      </c>
      <c r="B747" s="17">
        <v>11514.77</v>
      </c>
    </row>
    <row r="748" spans="1:2" x14ac:dyDescent="0.2">
      <c r="A748" s="16" t="s">
        <v>276</v>
      </c>
      <c r="B748" s="17">
        <v>11.98</v>
      </c>
    </row>
    <row r="749" spans="1:2" x14ac:dyDescent="0.2">
      <c r="A749" s="16" t="s">
        <v>3584</v>
      </c>
      <c r="B749" s="17">
        <v>32709.62</v>
      </c>
    </row>
    <row r="750" spans="1:2" x14ac:dyDescent="0.2">
      <c r="A750" s="16" t="s">
        <v>1821</v>
      </c>
      <c r="B750" s="17">
        <v>1183.1300000000001</v>
      </c>
    </row>
    <row r="751" spans="1:2" x14ac:dyDescent="0.2">
      <c r="A751" s="16" t="s">
        <v>730</v>
      </c>
      <c r="B751" s="17">
        <v>8044.62</v>
      </c>
    </row>
    <row r="752" spans="1:2" x14ac:dyDescent="0.2">
      <c r="A752" s="16" t="s">
        <v>1901</v>
      </c>
      <c r="B752" s="17">
        <v>129.16</v>
      </c>
    </row>
    <row r="753" spans="1:2" x14ac:dyDescent="0.2">
      <c r="A753" s="16" t="s">
        <v>2895</v>
      </c>
      <c r="B753" s="17">
        <v>2922.16</v>
      </c>
    </row>
    <row r="754" spans="1:2" x14ac:dyDescent="0.2">
      <c r="A754" s="16" t="s">
        <v>850</v>
      </c>
      <c r="B754" s="17">
        <v>30541.67</v>
      </c>
    </row>
    <row r="755" spans="1:2" x14ac:dyDescent="0.2">
      <c r="A755" s="16" t="s">
        <v>1172</v>
      </c>
      <c r="B755" s="17">
        <v>259993.93</v>
      </c>
    </row>
    <row r="756" spans="1:2" x14ac:dyDescent="0.2">
      <c r="A756" s="16" t="s">
        <v>3561</v>
      </c>
      <c r="B756" s="17">
        <v>76.2</v>
      </c>
    </row>
    <row r="757" spans="1:2" x14ac:dyDescent="0.2">
      <c r="A757" s="16" t="s">
        <v>929</v>
      </c>
      <c r="B757" s="17">
        <v>6191.17</v>
      </c>
    </row>
    <row r="758" spans="1:2" x14ac:dyDescent="0.2">
      <c r="A758" s="16" t="s">
        <v>861</v>
      </c>
      <c r="B758" s="17">
        <v>36475.75</v>
      </c>
    </row>
    <row r="759" spans="1:2" x14ac:dyDescent="0.2">
      <c r="A759" s="16" t="s">
        <v>1559</v>
      </c>
      <c r="B759" s="17">
        <v>13333.29</v>
      </c>
    </row>
    <row r="760" spans="1:2" x14ac:dyDescent="0.2">
      <c r="A760" s="16" t="s">
        <v>2908</v>
      </c>
      <c r="B760" s="17">
        <v>6793.45</v>
      </c>
    </row>
    <row r="761" spans="1:2" x14ac:dyDescent="0.2">
      <c r="A761" s="16" t="s">
        <v>432</v>
      </c>
      <c r="B761" s="17">
        <v>25996.23</v>
      </c>
    </row>
    <row r="762" spans="1:2" x14ac:dyDescent="0.2">
      <c r="A762" s="16" t="s">
        <v>887</v>
      </c>
      <c r="B762" s="17">
        <v>41657.839999999997</v>
      </c>
    </row>
    <row r="763" spans="1:2" x14ac:dyDescent="0.2">
      <c r="A763" s="16" t="s">
        <v>4052</v>
      </c>
      <c r="B763" s="17">
        <v>6.89</v>
      </c>
    </row>
    <row r="764" spans="1:2" x14ac:dyDescent="0.2">
      <c r="A764" s="16" t="s">
        <v>1486</v>
      </c>
      <c r="B764" s="17">
        <v>8463.2099999999991</v>
      </c>
    </row>
    <row r="765" spans="1:2" x14ac:dyDescent="0.2">
      <c r="A765" s="16" t="s">
        <v>99</v>
      </c>
      <c r="B765" s="17">
        <v>95.39</v>
      </c>
    </row>
    <row r="766" spans="1:2" x14ac:dyDescent="0.2">
      <c r="A766" s="16" t="s">
        <v>2366</v>
      </c>
      <c r="B766" s="17">
        <v>13956</v>
      </c>
    </row>
    <row r="767" spans="1:2" x14ac:dyDescent="0.2">
      <c r="A767" s="16" t="s">
        <v>924</v>
      </c>
      <c r="B767" s="17">
        <v>2133.71</v>
      </c>
    </row>
    <row r="768" spans="1:2" x14ac:dyDescent="0.2">
      <c r="A768" s="16" t="s">
        <v>1284</v>
      </c>
      <c r="B768" s="17">
        <v>8575.74</v>
      </c>
    </row>
    <row r="769" spans="1:2" x14ac:dyDescent="0.2">
      <c r="A769" s="16" t="s">
        <v>3607</v>
      </c>
      <c r="B769" s="17">
        <v>50.38</v>
      </c>
    </row>
    <row r="770" spans="1:2" x14ac:dyDescent="0.2">
      <c r="A770" s="16" t="s">
        <v>1068</v>
      </c>
      <c r="B770" s="17">
        <v>80016.36</v>
      </c>
    </row>
    <row r="771" spans="1:2" x14ac:dyDescent="0.2">
      <c r="A771" s="16" t="s">
        <v>4425</v>
      </c>
      <c r="B771" s="17">
        <v>1598.14</v>
      </c>
    </row>
    <row r="772" spans="1:2" x14ac:dyDescent="0.2">
      <c r="A772" s="16" t="s">
        <v>1512</v>
      </c>
      <c r="B772" s="17">
        <v>6373.06</v>
      </c>
    </row>
    <row r="773" spans="1:2" x14ac:dyDescent="0.2">
      <c r="A773" s="16" t="s">
        <v>239</v>
      </c>
      <c r="B773" s="17">
        <v>5077.96</v>
      </c>
    </row>
    <row r="774" spans="1:2" x14ac:dyDescent="0.2">
      <c r="A774" s="16" t="s">
        <v>81</v>
      </c>
      <c r="B774" s="17">
        <v>283.5</v>
      </c>
    </row>
    <row r="775" spans="1:2" x14ac:dyDescent="0.2">
      <c r="A775" s="16" t="s">
        <v>1602</v>
      </c>
      <c r="B775" s="17">
        <v>1281.6600000000001</v>
      </c>
    </row>
    <row r="776" spans="1:2" x14ac:dyDescent="0.2">
      <c r="A776" s="16" t="s">
        <v>3902</v>
      </c>
      <c r="B776" s="17">
        <v>333.61</v>
      </c>
    </row>
    <row r="777" spans="1:2" x14ac:dyDescent="0.2">
      <c r="A777" s="16" t="s">
        <v>1386</v>
      </c>
      <c r="B777" s="17">
        <v>10054.299999999999</v>
      </c>
    </row>
    <row r="778" spans="1:2" x14ac:dyDescent="0.2">
      <c r="A778" s="16" t="s">
        <v>1817</v>
      </c>
      <c r="B778" s="17">
        <v>230.33</v>
      </c>
    </row>
    <row r="779" spans="1:2" x14ac:dyDescent="0.2">
      <c r="A779" s="16" t="s">
        <v>2483</v>
      </c>
      <c r="B779" s="17">
        <v>787.02</v>
      </c>
    </row>
    <row r="780" spans="1:2" x14ac:dyDescent="0.2">
      <c r="A780" s="16" t="s">
        <v>1886</v>
      </c>
      <c r="B780" s="17">
        <v>59.76</v>
      </c>
    </row>
    <row r="781" spans="1:2" x14ac:dyDescent="0.2">
      <c r="A781" s="16" t="s">
        <v>1825</v>
      </c>
      <c r="B781" s="17">
        <v>306.85000000000002</v>
      </c>
    </row>
    <row r="782" spans="1:2" x14ac:dyDescent="0.2">
      <c r="A782" s="16" t="s">
        <v>2376</v>
      </c>
      <c r="B782" s="17">
        <v>1017086.83</v>
      </c>
    </row>
    <row r="783" spans="1:2" x14ac:dyDescent="0.2">
      <c r="A783" s="16" t="s">
        <v>2628</v>
      </c>
      <c r="B783" s="17">
        <v>303338.71000000002</v>
      </c>
    </row>
    <row r="784" spans="1:2" x14ac:dyDescent="0.2">
      <c r="A784" s="16" t="s">
        <v>2685</v>
      </c>
      <c r="B784" s="17">
        <v>234955.35</v>
      </c>
    </row>
    <row r="785" spans="1:2" x14ac:dyDescent="0.2">
      <c r="A785" s="16" t="s">
        <v>2987</v>
      </c>
      <c r="B785" s="17">
        <v>186612.48000000001</v>
      </c>
    </row>
    <row r="786" spans="1:2" x14ac:dyDescent="0.2">
      <c r="A786" s="16" t="s">
        <v>2310</v>
      </c>
      <c r="B786" s="17">
        <v>15925572.27</v>
      </c>
    </row>
    <row r="787" spans="1:2" x14ac:dyDescent="0.2">
      <c r="A787" s="16" t="s">
        <v>2336</v>
      </c>
      <c r="B787" s="17">
        <v>14584293.4</v>
      </c>
    </row>
    <row r="788" spans="1:2" x14ac:dyDescent="0.2">
      <c r="A788" s="16" t="s">
        <v>2593</v>
      </c>
      <c r="B788" s="17">
        <v>2883734.29</v>
      </c>
    </row>
    <row r="789" spans="1:2" x14ac:dyDescent="0.2">
      <c r="A789" s="16" t="s">
        <v>1823</v>
      </c>
      <c r="B789" s="17">
        <v>431930.86</v>
      </c>
    </row>
    <row r="790" spans="1:2" x14ac:dyDescent="0.2">
      <c r="A790" s="16" t="s">
        <v>2522</v>
      </c>
      <c r="B790" s="17">
        <v>234516.48000000001</v>
      </c>
    </row>
    <row r="791" spans="1:2" x14ac:dyDescent="0.2">
      <c r="A791" s="16" t="s">
        <v>4054</v>
      </c>
      <c r="B791" s="17">
        <v>1903.39</v>
      </c>
    </row>
    <row r="792" spans="1:2" x14ac:dyDescent="0.2">
      <c r="A792" s="16" t="s">
        <v>2645</v>
      </c>
      <c r="B792" s="17">
        <v>292030.98</v>
      </c>
    </row>
    <row r="793" spans="1:2" x14ac:dyDescent="0.2">
      <c r="A793" s="16" t="s">
        <v>2634</v>
      </c>
      <c r="B793" s="17">
        <v>34178.720000000001</v>
      </c>
    </row>
    <row r="794" spans="1:2" x14ac:dyDescent="0.2">
      <c r="A794" s="16" t="s">
        <v>1210</v>
      </c>
      <c r="B794" s="17">
        <v>5147776.7300000004</v>
      </c>
    </row>
    <row r="795" spans="1:2" x14ac:dyDescent="0.2">
      <c r="A795" s="16" t="s">
        <v>2506</v>
      </c>
      <c r="B795" s="17">
        <v>3033107.98</v>
      </c>
    </row>
    <row r="796" spans="1:2" x14ac:dyDescent="0.2">
      <c r="A796" s="16" t="s">
        <v>3697</v>
      </c>
      <c r="B796" s="17">
        <v>21464.25</v>
      </c>
    </row>
    <row r="797" spans="1:2" x14ac:dyDescent="0.2">
      <c r="A797" s="16" t="s">
        <v>4422</v>
      </c>
      <c r="B797" s="17">
        <v>6484.09</v>
      </c>
    </row>
    <row r="798" spans="1:2" x14ac:dyDescent="0.2">
      <c r="A798" s="16" t="s">
        <v>1778</v>
      </c>
      <c r="B798" s="17">
        <v>119620.05</v>
      </c>
    </row>
    <row r="799" spans="1:2" x14ac:dyDescent="0.2">
      <c r="A799" s="16" t="s">
        <v>1743</v>
      </c>
      <c r="B799" s="17">
        <v>408692.41</v>
      </c>
    </row>
    <row r="800" spans="1:2" x14ac:dyDescent="0.2">
      <c r="A800" s="16" t="s">
        <v>2647</v>
      </c>
      <c r="B800" s="17">
        <v>1570158.17</v>
      </c>
    </row>
    <row r="801" spans="1:2" x14ac:dyDescent="0.2">
      <c r="A801" s="16" t="s">
        <v>208</v>
      </c>
      <c r="B801" s="17">
        <v>4187.45</v>
      </c>
    </row>
    <row r="802" spans="1:2" x14ac:dyDescent="0.2">
      <c r="A802" s="16" t="s">
        <v>534</v>
      </c>
      <c r="B802" s="17">
        <v>82260.460000000006</v>
      </c>
    </row>
    <row r="803" spans="1:2" x14ac:dyDescent="0.2">
      <c r="A803" s="16" t="s">
        <v>2434</v>
      </c>
      <c r="B803" s="17">
        <v>724964.98</v>
      </c>
    </row>
    <row r="804" spans="1:2" x14ac:dyDescent="0.2">
      <c r="A804" s="16" t="s">
        <v>2934</v>
      </c>
      <c r="B804" s="17">
        <v>434641.87</v>
      </c>
    </row>
    <row r="805" spans="1:2" x14ac:dyDescent="0.2">
      <c r="A805" s="16" t="s">
        <v>2581</v>
      </c>
      <c r="B805" s="17">
        <v>14631.76</v>
      </c>
    </row>
    <row r="806" spans="1:2" x14ac:dyDescent="0.2">
      <c r="A806" s="16" t="s">
        <v>1032</v>
      </c>
      <c r="B806" s="17">
        <v>571293.38</v>
      </c>
    </row>
    <row r="807" spans="1:2" x14ac:dyDescent="0.2">
      <c r="A807" s="16" t="s">
        <v>2288</v>
      </c>
      <c r="B807" s="17">
        <v>5225381.54</v>
      </c>
    </row>
    <row r="808" spans="1:2" x14ac:dyDescent="0.2">
      <c r="A808" s="16" t="s">
        <v>1054</v>
      </c>
      <c r="B808" s="17">
        <v>10489.04</v>
      </c>
    </row>
    <row r="809" spans="1:2" x14ac:dyDescent="0.2">
      <c r="A809" s="16" t="s">
        <v>2358</v>
      </c>
      <c r="B809" s="17">
        <v>1605.02</v>
      </c>
    </row>
    <row r="810" spans="1:2" x14ac:dyDescent="0.2">
      <c r="A810" s="16" t="s">
        <v>2551</v>
      </c>
      <c r="B810" s="17">
        <v>11188.01</v>
      </c>
    </row>
    <row r="811" spans="1:2" x14ac:dyDescent="0.2">
      <c r="A811" s="16" t="s">
        <v>1966</v>
      </c>
      <c r="B811" s="17">
        <v>24136.34</v>
      </c>
    </row>
    <row r="812" spans="1:2" x14ac:dyDescent="0.2">
      <c r="A812" s="16" t="s">
        <v>2460</v>
      </c>
      <c r="B812" s="17">
        <v>115503.72</v>
      </c>
    </row>
    <row r="813" spans="1:2" x14ac:dyDescent="0.2">
      <c r="A813" s="16" t="s">
        <v>1783</v>
      </c>
      <c r="B813" s="17">
        <v>27665.02</v>
      </c>
    </row>
    <row r="814" spans="1:2" x14ac:dyDescent="0.2">
      <c r="A814" s="16" t="s">
        <v>2706</v>
      </c>
      <c r="B814" s="17">
        <v>13359.05</v>
      </c>
    </row>
    <row r="815" spans="1:2" x14ac:dyDescent="0.2">
      <c r="A815" s="16" t="s">
        <v>563</v>
      </c>
      <c r="B815" s="17">
        <v>410951.54</v>
      </c>
    </row>
    <row r="816" spans="1:2" x14ac:dyDescent="0.2">
      <c r="A816" s="16" t="s">
        <v>3540</v>
      </c>
      <c r="B816" s="17">
        <v>5993.33</v>
      </c>
    </row>
    <row r="817" spans="1:2" x14ac:dyDescent="0.2">
      <c r="A817" s="16" t="s">
        <v>1894</v>
      </c>
      <c r="B817" s="17">
        <v>1219767.3500000001</v>
      </c>
    </row>
    <row r="818" spans="1:2" x14ac:dyDescent="0.2">
      <c r="A818" s="16" t="s">
        <v>1889</v>
      </c>
      <c r="B818" s="17">
        <v>58794854.82</v>
      </c>
    </row>
    <row r="819" spans="1:2" x14ac:dyDescent="0.2">
      <c r="A819" s="16" t="s">
        <v>676</v>
      </c>
      <c r="B819" s="17">
        <v>17679566.620000001</v>
      </c>
    </row>
    <row r="820" spans="1:2" x14ac:dyDescent="0.2">
      <c r="A820" s="16" t="s">
        <v>740</v>
      </c>
      <c r="B820" s="17">
        <v>269798.95</v>
      </c>
    </row>
    <row r="821" spans="1:2" x14ac:dyDescent="0.2">
      <c r="A821" s="16" t="s">
        <v>1382</v>
      </c>
      <c r="B821" s="17">
        <v>271066.12</v>
      </c>
    </row>
    <row r="822" spans="1:2" x14ac:dyDescent="0.2">
      <c r="A822" s="16" t="s">
        <v>1772</v>
      </c>
      <c r="B822" s="17">
        <v>490613.09</v>
      </c>
    </row>
    <row r="823" spans="1:2" x14ac:dyDescent="0.2">
      <c r="A823" s="16" t="s">
        <v>3757</v>
      </c>
      <c r="B823" s="17">
        <v>7881.86</v>
      </c>
    </row>
    <row r="824" spans="1:2" x14ac:dyDescent="0.2">
      <c r="A824" s="16" t="s">
        <v>877</v>
      </c>
      <c r="B824" s="17">
        <v>215675.34</v>
      </c>
    </row>
    <row r="825" spans="1:2" x14ac:dyDescent="0.2">
      <c r="A825" s="16" t="s">
        <v>2210</v>
      </c>
      <c r="B825" s="17">
        <v>225.69</v>
      </c>
    </row>
    <row r="826" spans="1:2" x14ac:dyDescent="0.2">
      <c r="A826" s="16" t="s">
        <v>4032</v>
      </c>
      <c r="B826" s="17">
        <v>57.15</v>
      </c>
    </row>
    <row r="827" spans="1:2" x14ac:dyDescent="0.2">
      <c r="A827" s="16" t="s">
        <v>2057</v>
      </c>
      <c r="B827" s="17">
        <v>95.42</v>
      </c>
    </row>
    <row r="828" spans="1:2" x14ac:dyDescent="0.2">
      <c r="A828" s="16" t="s">
        <v>1071</v>
      </c>
      <c r="B828" s="17">
        <v>40555.67</v>
      </c>
    </row>
    <row r="829" spans="1:2" x14ac:dyDescent="0.2">
      <c r="A829" s="16" t="s">
        <v>2132</v>
      </c>
      <c r="B829" s="17">
        <v>1469.7</v>
      </c>
    </row>
    <row r="830" spans="1:2" x14ac:dyDescent="0.2">
      <c r="A830" s="16" t="s">
        <v>3904</v>
      </c>
      <c r="B830" s="17">
        <v>1834.28</v>
      </c>
    </row>
    <row r="831" spans="1:2" x14ac:dyDescent="0.2">
      <c r="A831" s="16" t="s">
        <v>2999</v>
      </c>
      <c r="B831" s="17">
        <v>1112.78</v>
      </c>
    </row>
    <row r="832" spans="1:2" x14ac:dyDescent="0.2">
      <c r="A832" s="16" t="s">
        <v>2031</v>
      </c>
      <c r="B832" s="17">
        <v>30180.16</v>
      </c>
    </row>
    <row r="833" spans="1:2" x14ac:dyDescent="0.2">
      <c r="A833" s="16" t="s">
        <v>2250</v>
      </c>
      <c r="B833" s="17">
        <v>897582.02</v>
      </c>
    </row>
    <row r="834" spans="1:2" x14ac:dyDescent="0.2">
      <c r="A834" s="16" t="s">
        <v>2962</v>
      </c>
      <c r="B834" s="17">
        <v>9257.93</v>
      </c>
    </row>
    <row r="835" spans="1:2" x14ac:dyDescent="0.2">
      <c r="A835" s="16" t="s">
        <v>2834</v>
      </c>
      <c r="B835" s="17">
        <v>75217.42</v>
      </c>
    </row>
    <row r="836" spans="1:2" x14ac:dyDescent="0.2">
      <c r="A836" s="16" t="s">
        <v>2642</v>
      </c>
      <c r="B836" s="17">
        <v>272.31</v>
      </c>
    </row>
    <row r="837" spans="1:2" x14ac:dyDescent="0.2">
      <c r="A837" s="16" t="s">
        <v>2272</v>
      </c>
      <c r="B837" s="17">
        <v>2129.92</v>
      </c>
    </row>
    <row r="838" spans="1:2" x14ac:dyDescent="0.2">
      <c r="A838" s="16" t="s">
        <v>992</v>
      </c>
      <c r="B838" s="17">
        <v>399824.04</v>
      </c>
    </row>
    <row r="839" spans="1:2" x14ac:dyDescent="0.2">
      <c r="A839" s="16" t="s">
        <v>2414</v>
      </c>
      <c r="B839" s="17">
        <v>32246.880000000001</v>
      </c>
    </row>
    <row r="840" spans="1:2" x14ac:dyDescent="0.2">
      <c r="A840" s="16" t="s">
        <v>1831</v>
      </c>
      <c r="B840" s="17">
        <v>684609.01</v>
      </c>
    </row>
    <row r="841" spans="1:2" x14ac:dyDescent="0.2">
      <c r="A841" s="16" t="s">
        <v>1164</v>
      </c>
      <c r="B841" s="17">
        <v>340972.77</v>
      </c>
    </row>
    <row r="842" spans="1:2" x14ac:dyDescent="0.2">
      <c r="A842" s="16" t="s">
        <v>3505</v>
      </c>
      <c r="B842" s="17">
        <v>104766.5</v>
      </c>
    </row>
    <row r="843" spans="1:2" x14ac:dyDescent="0.2">
      <c r="A843" s="16" t="s">
        <v>3436</v>
      </c>
      <c r="B843" s="17">
        <v>32137.1</v>
      </c>
    </row>
    <row r="844" spans="1:2" x14ac:dyDescent="0.2">
      <c r="A844" s="16" t="s">
        <v>2378</v>
      </c>
      <c r="B844" s="17">
        <v>53388.13</v>
      </c>
    </row>
    <row r="845" spans="1:2" x14ac:dyDescent="0.2">
      <c r="A845" s="16" t="s">
        <v>1425</v>
      </c>
      <c r="B845" s="17">
        <v>568484.89</v>
      </c>
    </row>
    <row r="846" spans="1:2" x14ac:dyDescent="0.2">
      <c r="A846" s="16" t="s">
        <v>630</v>
      </c>
      <c r="B846" s="17">
        <v>153174.93</v>
      </c>
    </row>
    <row r="847" spans="1:2" x14ac:dyDescent="0.2">
      <c r="A847" s="16" t="s">
        <v>262</v>
      </c>
      <c r="B847" s="17">
        <v>121.44</v>
      </c>
    </row>
    <row r="848" spans="1:2" x14ac:dyDescent="0.2">
      <c r="A848" s="16" t="s">
        <v>2811</v>
      </c>
      <c r="B848" s="17">
        <v>67368.639999999999</v>
      </c>
    </row>
    <row r="849" spans="1:2" x14ac:dyDescent="0.2">
      <c r="A849" s="16" t="s">
        <v>702</v>
      </c>
      <c r="B849" s="17">
        <v>13865.53</v>
      </c>
    </row>
    <row r="850" spans="1:2" x14ac:dyDescent="0.2">
      <c r="A850" s="16" t="s">
        <v>1370</v>
      </c>
      <c r="B850" s="17">
        <v>16817.57</v>
      </c>
    </row>
    <row r="851" spans="1:2" x14ac:dyDescent="0.2">
      <c r="A851" s="16" t="s">
        <v>1653</v>
      </c>
      <c r="B851" s="17">
        <v>85.44</v>
      </c>
    </row>
    <row r="852" spans="1:2" x14ac:dyDescent="0.2">
      <c r="A852" s="16" t="s">
        <v>523</v>
      </c>
      <c r="B852" s="17">
        <v>108481.49</v>
      </c>
    </row>
    <row r="853" spans="1:2" x14ac:dyDescent="0.2">
      <c r="A853" s="16" t="s">
        <v>782</v>
      </c>
      <c r="B853" s="17">
        <v>173563.14</v>
      </c>
    </row>
    <row r="854" spans="1:2" x14ac:dyDescent="0.2">
      <c r="A854" s="16" t="s">
        <v>205</v>
      </c>
      <c r="B854" s="17">
        <v>3860.83</v>
      </c>
    </row>
    <row r="855" spans="1:2" x14ac:dyDescent="0.2">
      <c r="A855" s="16" t="s">
        <v>2923</v>
      </c>
      <c r="B855" s="17">
        <v>206.38</v>
      </c>
    </row>
    <row r="856" spans="1:2" x14ac:dyDescent="0.2">
      <c r="A856" s="16" t="s">
        <v>2372</v>
      </c>
      <c r="B856" s="17">
        <v>70029.899999999994</v>
      </c>
    </row>
    <row r="857" spans="1:2" x14ac:dyDescent="0.2">
      <c r="A857" s="16" t="s">
        <v>3458</v>
      </c>
      <c r="B857" s="17">
        <v>582.70000000000005</v>
      </c>
    </row>
    <row r="858" spans="1:2" x14ac:dyDescent="0.2">
      <c r="A858" s="16" t="s">
        <v>501</v>
      </c>
      <c r="B858" s="17">
        <v>1821.36</v>
      </c>
    </row>
    <row r="859" spans="1:2" x14ac:dyDescent="0.2">
      <c r="A859" s="16" t="s">
        <v>1870</v>
      </c>
      <c r="B859" s="17">
        <v>9573.64</v>
      </c>
    </row>
    <row r="860" spans="1:2" x14ac:dyDescent="0.2">
      <c r="A860" s="16" t="s">
        <v>4424</v>
      </c>
      <c r="B860" s="17">
        <v>3229.5</v>
      </c>
    </row>
    <row r="861" spans="1:2" x14ac:dyDescent="0.2">
      <c r="A861" s="16" t="s">
        <v>1320</v>
      </c>
      <c r="B861" s="17">
        <v>2488.31</v>
      </c>
    </row>
    <row r="862" spans="1:2" x14ac:dyDescent="0.2">
      <c r="A862" s="16" t="s">
        <v>1148</v>
      </c>
      <c r="B862" s="17">
        <v>268052.95</v>
      </c>
    </row>
    <row r="863" spans="1:2" x14ac:dyDescent="0.2">
      <c r="A863" s="16" t="s">
        <v>4084</v>
      </c>
      <c r="B863" s="17">
        <v>588.20000000000005</v>
      </c>
    </row>
    <row r="864" spans="1:2" x14ac:dyDescent="0.2">
      <c r="A864" s="16" t="s">
        <v>1174</v>
      </c>
      <c r="B864" s="17">
        <v>185339.05</v>
      </c>
    </row>
    <row r="865" spans="1:2" x14ac:dyDescent="0.2">
      <c r="A865" s="16" t="s">
        <v>1625</v>
      </c>
      <c r="B865" s="17">
        <v>329.6</v>
      </c>
    </row>
    <row r="866" spans="1:2" x14ac:dyDescent="0.2">
      <c r="A866" s="16" t="s">
        <v>2110</v>
      </c>
      <c r="B866" s="17">
        <v>13438.38</v>
      </c>
    </row>
    <row r="867" spans="1:2" x14ac:dyDescent="0.2">
      <c r="A867" s="16" t="s">
        <v>2493</v>
      </c>
      <c r="B867" s="17">
        <v>5852.04</v>
      </c>
    </row>
    <row r="868" spans="1:2" x14ac:dyDescent="0.2">
      <c r="A868" s="16" t="s">
        <v>195</v>
      </c>
      <c r="B868" s="17">
        <v>110.12</v>
      </c>
    </row>
    <row r="869" spans="1:2" x14ac:dyDescent="0.2">
      <c r="A869" s="16" t="s">
        <v>2231</v>
      </c>
      <c r="B869" s="17">
        <v>13354.98</v>
      </c>
    </row>
    <row r="870" spans="1:2" x14ac:dyDescent="0.2">
      <c r="A870" s="16" t="s">
        <v>4138</v>
      </c>
      <c r="B870" s="17">
        <v>3387.32</v>
      </c>
    </row>
    <row r="871" spans="1:2" x14ac:dyDescent="0.2">
      <c r="A871" s="16" t="s">
        <v>2585</v>
      </c>
      <c r="B871" s="17">
        <v>1305.94</v>
      </c>
    </row>
    <row r="872" spans="1:2" x14ac:dyDescent="0.2">
      <c r="A872" s="16" t="s">
        <v>1555</v>
      </c>
      <c r="B872" s="17">
        <v>25343.21</v>
      </c>
    </row>
    <row r="873" spans="1:2" x14ac:dyDescent="0.2">
      <c r="A873" s="16" t="s">
        <v>253</v>
      </c>
      <c r="B873" s="17">
        <v>3843.98</v>
      </c>
    </row>
    <row r="874" spans="1:2" x14ac:dyDescent="0.2">
      <c r="A874" s="16" t="s">
        <v>748</v>
      </c>
      <c r="B874" s="17">
        <v>1484.04</v>
      </c>
    </row>
    <row r="875" spans="1:2" x14ac:dyDescent="0.2">
      <c r="A875" s="16" t="s">
        <v>3468</v>
      </c>
      <c r="B875" s="17">
        <v>153.22</v>
      </c>
    </row>
    <row r="876" spans="1:2" x14ac:dyDescent="0.2">
      <c r="A876" s="16" t="s">
        <v>866</v>
      </c>
      <c r="B876" s="17">
        <v>411.29</v>
      </c>
    </row>
    <row r="877" spans="1:2" x14ac:dyDescent="0.2">
      <c r="A877" s="16" t="s">
        <v>1137</v>
      </c>
      <c r="B877" s="17">
        <v>71245.77</v>
      </c>
    </row>
    <row r="878" spans="1:2" x14ac:dyDescent="0.2">
      <c r="A878" s="16" t="s">
        <v>1178</v>
      </c>
      <c r="B878" s="17">
        <v>631</v>
      </c>
    </row>
    <row r="879" spans="1:2" x14ac:dyDescent="0.2">
      <c r="A879" s="16" t="s">
        <v>1575</v>
      </c>
      <c r="B879" s="17">
        <v>11754.09</v>
      </c>
    </row>
    <row r="880" spans="1:2" x14ac:dyDescent="0.2">
      <c r="A880" s="16" t="s">
        <v>453</v>
      </c>
      <c r="B880" s="17">
        <v>11577.2</v>
      </c>
    </row>
    <row r="881" spans="1:2" x14ac:dyDescent="0.2">
      <c r="A881" s="16" t="s">
        <v>1237</v>
      </c>
      <c r="B881" s="17">
        <v>1029.3499999999999</v>
      </c>
    </row>
    <row r="882" spans="1:2" x14ac:dyDescent="0.2">
      <c r="A882" s="16" t="s">
        <v>1785</v>
      </c>
      <c r="B882" s="17">
        <v>637.59</v>
      </c>
    </row>
    <row r="883" spans="1:2" x14ac:dyDescent="0.2">
      <c r="A883" s="16" t="s">
        <v>939</v>
      </c>
      <c r="B883" s="17">
        <v>657.02</v>
      </c>
    </row>
    <row r="884" spans="1:2" x14ac:dyDescent="0.2">
      <c r="A884" s="16" t="s">
        <v>990</v>
      </c>
      <c r="B884" s="17">
        <v>2573636.77</v>
      </c>
    </row>
  </sheetData>
  <sortState xmlns:xlrd2="http://schemas.microsoft.com/office/spreadsheetml/2017/richdata2" ref="A2:B863">
    <sortCondition ref="A1:A863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"/>
  <sheetViews>
    <sheetView workbookViewId="0">
      <selection activeCell="A23" sqref="A23"/>
    </sheetView>
  </sheetViews>
  <sheetFormatPr defaultRowHeight="15" x14ac:dyDescent="0.25"/>
  <cols>
    <col min="1" max="1" width="88.7109375" bestFit="1" customWidth="1"/>
  </cols>
  <sheetData>
    <row r="1" spans="1:1" x14ac:dyDescent="0.25">
      <c r="A1" t="s">
        <v>4377</v>
      </c>
    </row>
    <row r="2" spans="1:1" x14ac:dyDescent="0.25">
      <c r="A2" t="s">
        <v>4378</v>
      </c>
    </row>
    <row r="3" spans="1:1" x14ac:dyDescent="0.25">
      <c r="A3" t="s">
        <v>4399</v>
      </c>
    </row>
    <row r="4" spans="1:1" x14ac:dyDescent="0.25">
      <c r="A4" t="s">
        <v>4400</v>
      </c>
    </row>
    <row r="5" spans="1:1" x14ac:dyDescent="0.25">
      <c r="A5" t="s">
        <v>4401</v>
      </c>
    </row>
    <row r="6" spans="1:1" x14ac:dyDescent="0.25">
      <c r="A6" t="s">
        <v>4402</v>
      </c>
    </row>
    <row r="7" spans="1:1" x14ac:dyDescent="0.25">
      <c r="A7" t="s">
        <v>4403</v>
      </c>
    </row>
    <row r="8" spans="1:1" x14ac:dyDescent="0.25">
      <c r="A8" t="s">
        <v>4404</v>
      </c>
    </row>
    <row r="9" spans="1:1" x14ac:dyDescent="0.25">
      <c r="A9" t="s">
        <v>4405</v>
      </c>
    </row>
    <row r="10" spans="1:1" x14ac:dyDescent="0.25">
      <c r="A10" t="s">
        <v>4406</v>
      </c>
    </row>
    <row r="11" spans="1:1" x14ac:dyDescent="0.25">
      <c r="A11" t="s">
        <v>4407</v>
      </c>
    </row>
    <row r="12" spans="1:1" x14ac:dyDescent="0.25">
      <c r="A12" t="s">
        <v>4408</v>
      </c>
    </row>
    <row r="13" spans="1:1" x14ac:dyDescent="0.25">
      <c r="A13" t="s">
        <v>4409</v>
      </c>
    </row>
    <row r="14" spans="1:1" x14ac:dyDescent="0.25">
      <c r="A14" t="s">
        <v>4410</v>
      </c>
    </row>
    <row r="15" spans="1:1" x14ac:dyDescent="0.25">
      <c r="A15" t="s">
        <v>4379</v>
      </c>
    </row>
    <row r="16" spans="1:1" x14ac:dyDescent="0.25">
      <c r="A16" t="s">
        <v>4380</v>
      </c>
    </row>
    <row r="17" spans="1:1" x14ac:dyDescent="0.25">
      <c r="A17" t="s">
        <v>4381</v>
      </c>
    </row>
    <row r="18" spans="1:1" x14ac:dyDescent="0.25">
      <c r="A18" t="s">
        <v>4382</v>
      </c>
    </row>
    <row r="20" spans="1:1" x14ac:dyDescent="0.25">
      <c r="A20" t="s">
        <v>4383</v>
      </c>
    </row>
    <row r="21" spans="1:1" x14ac:dyDescent="0.25">
      <c r="A21" t="s">
        <v>4384</v>
      </c>
    </row>
    <row r="22" spans="1:1" x14ac:dyDescent="0.25">
      <c r="A22" t="s">
        <v>4385</v>
      </c>
    </row>
    <row r="23" spans="1:1" x14ac:dyDescent="0.25">
      <c r="A23" t="s">
        <v>4411</v>
      </c>
    </row>
    <row r="24" spans="1:1" x14ac:dyDescent="0.25">
      <c r="A24" t="s">
        <v>4412</v>
      </c>
    </row>
    <row r="25" spans="1:1" x14ac:dyDescent="0.25">
      <c r="A25" t="s">
        <v>4386</v>
      </c>
    </row>
    <row r="26" spans="1:1" x14ac:dyDescent="0.25">
      <c r="A26" t="s">
        <v>4387</v>
      </c>
    </row>
    <row r="27" spans="1:1" x14ac:dyDescent="0.25">
      <c r="A27" t="s">
        <v>4388</v>
      </c>
    </row>
    <row r="28" spans="1:1" x14ac:dyDescent="0.25">
      <c r="A28" t="s">
        <v>4389</v>
      </c>
    </row>
    <row r="29" spans="1:1" x14ac:dyDescent="0.25">
      <c r="A29" t="s">
        <v>4390</v>
      </c>
    </row>
    <row r="31" spans="1:1" x14ac:dyDescent="0.25">
      <c r="A31" t="s">
        <v>4391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FECP Por atividade economica</vt:lpstr>
      <vt:lpstr>Arr 2023</vt:lpstr>
      <vt:lpstr>SQL Results</vt:lpstr>
      <vt:lpstr>SQL Statement</vt:lpstr>
      <vt:lpstr>'FECP Por atividade economica'!Area_de_impressao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de Souza Pacheco</dc:creator>
  <cp:lastModifiedBy>Eduardo de Souza Pacheco</cp:lastModifiedBy>
  <cp:lastPrinted>2018-08-15T17:21:22Z</cp:lastPrinted>
  <dcterms:created xsi:type="dcterms:W3CDTF">2017-05-04T20:53:52Z</dcterms:created>
  <dcterms:modified xsi:type="dcterms:W3CDTF">2023-10-20T13:26:16Z</dcterms:modified>
</cp:coreProperties>
</file>