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ECP Por atividade economica" sheetId="8" r:id="rId1"/>
    <sheet name="Arr 2019" sheetId="9" r:id="rId2"/>
    <sheet name="SQL Results" sheetId="10" r:id="rId3"/>
    <sheet name="SQL Statement" sheetId="13" r:id="rId4"/>
  </sheets>
  <definedNames>
    <definedName name="_xlnm._FilterDatabase" localSheetId="1" hidden="1">'Arr 2019'!$A$1:$B$1330</definedName>
    <definedName name="_xlnm.Print_Area" localSheetId="0">'FECP Por atividade economica'!$B$2:$G$2427</definedName>
  </definedNames>
  <calcPr calcId="145621"/>
</workbook>
</file>

<file path=xl/calcChain.xml><?xml version="1.0" encoding="utf-8"?>
<calcChain xmlns="http://schemas.openxmlformats.org/spreadsheetml/2006/main">
  <c r="N3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009" i="9"/>
  <c r="N1010" i="9"/>
  <c r="N1011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2" i="9"/>
  <c r="N1331" i="9" l="1"/>
  <c r="I16" i="8" l="1"/>
</calcChain>
</file>

<file path=xl/sharedStrings.xml><?xml version="1.0" encoding="utf-8"?>
<sst xmlns="http://schemas.openxmlformats.org/spreadsheetml/2006/main" count="8369" uniqueCount="4441">
  <si>
    <t>Governo do Estado do Rio de Janeiro</t>
  </si>
  <si>
    <t>Subsecretaria da Receita</t>
  </si>
  <si>
    <t>Superintendência de Arrecadação</t>
  </si>
  <si>
    <t>TOTAL</t>
  </si>
  <si>
    <t>Seção</t>
  </si>
  <si>
    <t>Divisão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</si>
  <si>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</si>
  <si>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</si>
  <si>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</si>
  <si>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</si>
  <si>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</si>
  <si>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</si>
  <si>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</si>
  <si>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</si>
  <si>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</si>
  <si>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</si>
  <si>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</si>
  <si>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</si>
  <si>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</si>
  <si>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</si>
  <si>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</si>
  <si>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</si>
  <si>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</si>
  <si>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</si>
  <si>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</si>
  <si>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</si>
  <si>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Serviços domésticos</t>
  </si>
  <si>
    <t>U</t>
  </si>
  <si>
    <t>Organismos internacionais e outras instituições extraterritoriais</t>
  </si>
  <si>
    <t>NOTAS EXPLICATIVAS :</t>
  </si>
  <si>
    <t>Valores nominais expressos em R$</t>
  </si>
  <si>
    <t xml:space="preserve"> </t>
  </si>
  <si>
    <t>código CNAE 2.0</t>
  </si>
  <si>
    <t>Denominação</t>
  </si>
  <si>
    <t>Grupo</t>
  </si>
  <si>
    <t>Classe</t>
  </si>
  <si>
    <t>Subclasse</t>
  </si>
  <si>
    <t>AGRICULTURA, PECUÁRIA, PRODUÇÃO FLORESTAL, PESCA E AQÜICULTURA</t>
  </si>
  <si>
    <t>01</t>
  </si>
  <si>
    <t>AGRICULTURA, PECUÁRIA E SERVIÇOS RELACIONADOS</t>
  </si>
  <si>
    <t>01.1</t>
  </si>
  <si>
    <t>Produção de lavouras temporárias</t>
  </si>
  <si>
    <t>01.11-3</t>
  </si>
  <si>
    <t>Cultivo de cereais</t>
  </si>
  <si>
    <t>0111-3/01</t>
  </si>
  <si>
    <t>Cultivo de arroz</t>
  </si>
  <si>
    <t>0111-3/02</t>
  </si>
  <si>
    <t>Cultivo de milho</t>
  </si>
  <si>
    <t>0111-3/03</t>
  </si>
  <si>
    <t>Cultivo de trigo</t>
  </si>
  <si>
    <t>0111-3/99</t>
  </si>
  <si>
    <t>Cultivo de outros cereais não especificados anteriormente</t>
  </si>
  <si>
    <t>01.12-1</t>
  </si>
  <si>
    <t>Cultivo de algodão herbáceo e de outras fibras de lavoura temporária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</si>
  <si>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</si>
  <si>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</si>
  <si>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</si>
  <si>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</si>
  <si>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</si>
  <si>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</si>
  <si>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01.13-0</t>
  </si>
  <si>
    <t>Cultivo de cana-de-açúcar</t>
  </si>
  <si>
    <t>0113-0/00</t>
  </si>
  <si>
    <t>01.14-8</t>
  </si>
  <si>
    <t>Cultivo de fumo</t>
  </si>
  <si>
    <t>0114-8/00</t>
  </si>
  <si>
    <t>01.15-6</t>
  </si>
  <si>
    <t>Cultivo de soja</t>
  </si>
  <si>
    <t>0115-6/00</t>
  </si>
  <si>
    <t>01.16-4</t>
  </si>
  <si>
    <t>Cultivo de oleaginosas de lavoura temporária, exceto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</si>
  <si>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</si>
  <si>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</si>
  <si>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</si>
  <si>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</si>
  <si>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</si>
  <si>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</si>
  <si>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</si>
  <si>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</si>
  <si>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01.19-9</t>
  </si>
  <si>
    <t>Cultivo de plantas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</si>
  <si>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</si>
  <si>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</si>
  <si>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</si>
  <si>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</si>
  <si>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</si>
  <si>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</si>
  <si>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</si>
  <si>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</si>
  <si>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</si>
  <si>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</si>
  <si>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</si>
  <si>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</si>
  <si>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</si>
  <si>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</si>
  <si>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</si>
  <si>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</si>
  <si>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</si>
  <si>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</si>
  <si>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</si>
  <si>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</si>
  <si>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01.2</t>
  </si>
  <si>
    <t>Horticultura e floricultura</t>
  </si>
  <si>
    <t>01.21-1</t>
  </si>
  <si>
    <t>Horticultura</t>
  </si>
  <si>
    <t>0121-1/01</t>
  </si>
  <si>
    <t>Horticultura, exceto morango</t>
  </si>
  <si>
    <t>0121-1/02</t>
  </si>
  <si>
    <t>Cultivo de morango</t>
  </si>
  <si>
    <t>01.22-9</t>
  </si>
  <si>
    <t>Cultivo de flores e plantas ornamentais</t>
  </si>
  <si>
    <t>0122-9/00</t>
  </si>
  <si>
    <t>01.3</t>
  </si>
  <si>
    <t>Produção de lavouras permanentes</t>
  </si>
  <si>
    <t>01.31-8</t>
  </si>
  <si>
    <t>Cultivo de laranja</t>
  </si>
  <si>
    <t>0131-8/00</t>
  </si>
  <si>
    <t>01.32-6</t>
  </si>
  <si>
    <t>Cultivo de uva</t>
  </si>
  <si>
    <t>0132-6/00</t>
  </si>
  <si>
    <t>01.33-4</t>
  </si>
  <si>
    <t>Cultivo de frutas de lavoura permanente, exceto laranja 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</si>
  <si>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</si>
  <si>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</si>
  <si>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</si>
  <si>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</si>
  <si>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</si>
  <si>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</si>
  <si>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</si>
  <si>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</si>
  <si>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</si>
  <si>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</si>
  <si>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</si>
  <si>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</si>
  <si>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</si>
  <si>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</si>
  <si>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</si>
  <si>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</si>
  <si>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</si>
  <si>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</si>
  <si>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</si>
  <si>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</si>
  <si>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</si>
  <si>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</si>
  <si>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</si>
  <si>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</si>
  <si>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01.34-2</t>
  </si>
  <si>
    <t>Cultivo de café</t>
  </si>
  <si>
    <t>0134-2/00</t>
  </si>
  <si>
    <t>01.35-1</t>
  </si>
  <si>
    <t>Cultivo de cacau</t>
  </si>
  <si>
    <t>0135-1/00</t>
  </si>
  <si>
    <t>01.39-3</t>
  </si>
  <si>
    <t>Cultivo de plantas de lavoura permanente não especificadas anteriormente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</si>
  <si>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</si>
  <si>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</si>
  <si>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</si>
  <si>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</si>
  <si>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</si>
  <si>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</si>
  <si>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</si>
  <si>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</si>
  <si>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</si>
  <si>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</si>
  <si>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</si>
  <si>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</si>
  <si>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</si>
  <si>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</si>
  <si>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01.4</t>
  </si>
  <si>
    <t>Produção de sementes e mudas certificadas</t>
  </si>
  <si>
    <t>01.41-5</t>
  </si>
  <si>
    <t>Produção de sementes certificadas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</si>
  <si>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</si>
  <si>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</si>
  <si>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</si>
  <si>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</si>
  <si>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01.42-3</t>
  </si>
  <si>
    <t>Produção de mudas e outras formas de propagação vegetal, certificadas</t>
  </si>
  <si>
    <t>0142-3/00</t>
  </si>
  <si>
    <t>01.5</t>
  </si>
  <si>
    <t>Pecuária</t>
  </si>
  <si>
    <t>01.51-2</t>
  </si>
  <si>
    <t>Criação de bovinos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</si>
  <si>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</si>
  <si>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</si>
  <si>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</si>
  <si>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</si>
  <si>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</si>
  <si>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</si>
  <si>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01.52-1</t>
  </si>
  <si>
    <t>Criação de outros animais de grande porte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</si>
  <si>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</si>
  <si>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</si>
  <si>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</si>
  <si>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</si>
  <si>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</si>
  <si>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</si>
  <si>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01.53-9</t>
  </si>
  <si>
    <t>Criação de caprinos e ovinos</t>
  </si>
  <si>
    <t>0153-9/01</t>
  </si>
  <si>
    <t>Criação de caprinos</t>
  </si>
  <si>
    <t>0153-9/02</t>
  </si>
  <si>
    <t>Criação de ovinos, inclusive para produção de lã</t>
  </si>
  <si>
    <t>01.54-7</t>
  </si>
  <si>
    <t>Criação de suínos</t>
  </si>
  <si>
    <t>0154-7/00</t>
  </si>
  <si>
    <t>01.55-5</t>
  </si>
  <si>
    <t>Criação de aves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</si>
  <si>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</si>
  <si>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</si>
  <si>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</si>
  <si>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</si>
  <si>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</si>
  <si>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</si>
  <si>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</si>
  <si>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</si>
  <si>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</si>
  <si>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</si>
  <si>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01.59-8</t>
  </si>
  <si>
    <t>Criação de animais não especificados anteriormente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</si>
  <si>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</si>
  <si>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</si>
  <si>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</si>
  <si>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</si>
  <si>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</si>
  <si>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</si>
  <si>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</si>
  <si>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</si>
  <si>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</si>
  <si>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</si>
  <si>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01.6</t>
  </si>
  <si>
    <t>01.61-0</t>
  </si>
  <si>
    <t>Atividades de apoio à agricultura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</si>
  <si>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</si>
  <si>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</si>
  <si>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</si>
  <si>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</si>
  <si>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</si>
  <si>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</si>
  <si>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</si>
  <si>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</si>
  <si>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01.62-8</t>
  </si>
  <si>
    <t>Atividades de apoio à pecuária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</si>
  <si>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</si>
  <si>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</si>
  <si>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</si>
  <si>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</si>
  <si>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</si>
  <si>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</si>
  <si>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</si>
  <si>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</si>
  <si>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01.63-6</t>
  </si>
  <si>
    <t>Atividades de pós-colheita</t>
  </si>
  <si>
    <t>0163-6/00</t>
  </si>
  <si>
    <t>01.7</t>
  </si>
  <si>
    <t>Caça e serviços relacionados</t>
  </si>
  <si>
    <t>01.70-9</t>
  </si>
  <si>
    <t>0170-9/00</t>
  </si>
  <si>
    <t>02</t>
  </si>
  <si>
    <t>PRODUÇÃO FLORESTAL</t>
  </si>
  <si>
    <t>02.1</t>
  </si>
  <si>
    <t>02.10-1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</si>
  <si>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</si>
  <si>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</si>
  <si>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</si>
  <si>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</si>
  <si>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</si>
  <si>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</si>
  <si>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</si>
  <si>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</si>
  <si>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</si>
  <si>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</si>
  <si>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</si>
  <si>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</si>
  <si>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</si>
  <si>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</si>
  <si>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</si>
  <si>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</si>
  <si>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</si>
  <si>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</si>
  <si>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</si>
  <si>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</si>
  <si>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02.2</t>
  </si>
  <si>
    <t>02.20-9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</si>
  <si>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</si>
  <si>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</si>
  <si>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</si>
  <si>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</si>
  <si>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</si>
  <si>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</si>
  <si>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</si>
  <si>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</si>
  <si>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</si>
  <si>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</si>
  <si>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</si>
  <si>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</si>
  <si>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</si>
  <si>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</si>
  <si>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02.3</t>
  </si>
  <si>
    <t>Atividades de apoio à produção florestal</t>
  </si>
  <si>
    <t>02.30-6</t>
  </si>
  <si>
    <t>0230-6/00</t>
  </si>
  <si>
    <t>03</t>
  </si>
  <si>
    <t>PESCA E AQÜICULTURA</t>
  </si>
  <si>
    <t>03.1</t>
  </si>
  <si>
    <t>Pesca</t>
  </si>
  <si>
    <t>03.11-6</t>
  </si>
  <si>
    <t>Pesca em água salgada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</si>
  <si>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</si>
  <si>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</si>
  <si>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</si>
  <si>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</si>
  <si>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</si>
  <si>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</si>
  <si>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</si>
  <si>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</si>
  <si>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03.12-4</t>
  </si>
  <si>
    <t>Pesca em água doce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</si>
  <si>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</si>
  <si>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</si>
  <si>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</si>
  <si>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</si>
  <si>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</si>
  <si>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</si>
  <si>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</si>
  <si>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</si>
  <si>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03.2</t>
  </si>
  <si>
    <t>Aqüicultura</t>
  </si>
  <si>
    <t>03.21-3</t>
  </si>
  <si>
    <t>Aqüicultura em água salgada e salobra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</si>
  <si>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</si>
  <si>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</si>
  <si>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</si>
  <si>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</si>
  <si>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</si>
  <si>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</si>
  <si>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</si>
  <si>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</si>
  <si>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</si>
  <si>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</si>
  <si>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</si>
  <si>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</si>
  <si>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03.22-1</t>
  </si>
  <si>
    <t>Aqüicultura em água doce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</si>
  <si>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</si>
  <si>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</si>
  <si>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</si>
  <si>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</si>
  <si>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</si>
  <si>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</si>
  <si>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</si>
  <si>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</si>
  <si>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</si>
  <si>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</si>
  <si>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</si>
  <si>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</si>
  <si>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</si>
  <si>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</si>
  <si>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</si>
  <si>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</si>
  <si>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INDÚSTRIAS EXTRATIVAS</t>
  </si>
  <si>
    <t>05</t>
  </si>
  <si>
    <t>EXTRAÇÃO DE CARVÃO MINERAL</t>
  </si>
  <si>
    <t>05.0</t>
  </si>
  <si>
    <t>Extração de carvão mineral</t>
  </si>
  <si>
    <t>05.00-3</t>
  </si>
  <si>
    <t>0500-3/01</t>
  </si>
  <si>
    <t>0500-3/02</t>
  </si>
  <si>
    <t>Beneficiamento de carvão mineral</t>
  </si>
  <si>
    <t>06</t>
  </si>
  <si>
    <t>EXTRAÇÃO DE PETRÓLEO E GÁS NATURAL</t>
  </si>
  <si>
    <t>06.0</t>
  </si>
  <si>
    <t>Extração de petróleo e gás natural</t>
  </si>
  <si>
    <t>06.00-0</t>
  </si>
  <si>
    <t>0600-0/01</t>
  </si>
  <si>
    <t>0600-0/02</t>
  </si>
  <si>
    <t>Extração e beneficiamento de xisto</t>
  </si>
  <si>
    <t>0600-0/03</t>
  </si>
  <si>
    <t>Extração e beneficiamento de areias betuminosas</t>
  </si>
  <si>
    <t>07</t>
  </si>
  <si>
    <t>EXTRAÇÃO DE MINERAIS METÁLICOS</t>
  </si>
  <si>
    <t>07.1</t>
  </si>
  <si>
    <t>Extração de minério de ferro</t>
  </si>
  <si>
    <t>07.10-3</t>
  </si>
  <si>
    <t>0710-3/01</t>
  </si>
  <si>
    <t>0710-3/02</t>
  </si>
  <si>
    <t>Pelotização, sinterização e outros beneficiamentos de minério de ferro</t>
  </si>
  <si>
    <t>07.2</t>
  </si>
  <si>
    <t>07.21-9</t>
  </si>
  <si>
    <t>Extração de minério de alumínio</t>
  </si>
  <si>
    <t>0721-9/01</t>
  </si>
  <si>
    <t>0721-9/02</t>
  </si>
  <si>
    <t>Beneficiamento de minério de alumínio</t>
  </si>
  <si>
    <t>07.22-7</t>
  </si>
  <si>
    <t>Extração de minério de estanho</t>
  </si>
  <si>
    <t>0722-7/01</t>
  </si>
  <si>
    <t>0722-7/02</t>
  </si>
  <si>
    <t>Beneficiamento de minério de estanho</t>
  </si>
  <si>
    <t>07.23-5</t>
  </si>
  <si>
    <t>Extração de minério de manganês</t>
  </si>
  <si>
    <t>0723-5/01</t>
  </si>
  <si>
    <t>0723-5/02</t>
  </si>
  <si>
    <t>Beneficiamento de minério de manganês</t>
  </si>
  <si>
    <t>07.24-3</t>
  </si>
  <si>
    <t>Extração de minério de metais preciosos</t>
  </si>
  <si>
    <t>0724-3/01</t>
  </si>
  <si>
    <t>0724-3/02</t>
  </si>
  <si>
    <t>Beneficiamento de minério de metais preciosos</t>
  </si>
  <si>
    <t>07.25-1</t>
  </si>
  <si>
    <t>Extração de minerais radioativos</t>
  </si>
  <si>
    <t>0725-1/00</t>
  </si>
  <si>
    <t>07.29-4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</si>
  <si>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</si>
  <si>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</si>
  <si>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</si>
  <si>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</si>
  <si>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</si>
  <si>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</si>
  <si>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</si>
  <si>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</si>
  <si>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</si>
  <si>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</si>
  <si>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</t>
  </si>
  <si>
    <t>08.1</t>
  </si>
  <si>
    <t>Extração de pedra, areia e argila</t>
  </si>
  <si>
    <t>08.10-0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</si>
  <si>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</si>
  <si>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</si>
  <si>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</si>
  <si>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</si>
  <si>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</si>
  <si>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</si>
  <si>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</si>
  <si>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</si>
  <si>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</si>
  <si>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</si>
  <si>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</si>
  <si>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</si>
  <si>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</si>
  <si>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</si>
  <si>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</si>
  <si>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</si>
  <si>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</si>
  <si>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</si>
  <si>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</si>
  <si>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</si>
  <si>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</si>
  <si>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</si>
  <si>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08.9</t>
  </si>
  <si>
    <t>08.91-6</t>
  </si>
  <si>
    <t>Extração de minerais para fabricação de adubos, fertilizantes e outros produtos químicos</t>
  </si>
  <si>
    <t>0891-6/00</t>
  </si>
  <si>
    <t>08.92-4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</si>
  <si>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</si>
  <si>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</si>
  <si>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</si>
  <si>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</si>
  <si>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</si>
  <si>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</si>
  <si>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08.93-2</t>
  </si>
  <si>
    <t>Extração de gemas (pedras preciosas e semipreciosas)</t>
  </si>
  <si>
    <t>0893-2/00</t>
  </si>
  <si>
    <t>08.99-1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</si>
  <si>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</si>
  <si>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</si>
  <si>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</si>
  <si>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</si>
  <si>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</si>
  <si>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</si>
  <si>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</si>
  <si>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</si>
  <si>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</t>
  </si>
  <si>
    <t>ATIVIDADES DE APOIO À EXTRAÇÃO DE MINERAIS</t>
  </si>
  <si>
    <t>09.1</t>
  </si>
  <si>
    <t>Atividades de apoio à extração de petróleo e gás natural</t>
  </si>
  <si>
    <t>09.10-6</t>
  </si>
  <si>
    <t>0910-6/00</t>
  </si>
  <si>
    <t>09.9</t>
  </si>
  <si>
    <t>Atividades de apoio à extração de minerais, exceto petróleo e gás natural</t>
  </si>
  <si>
    <t>09.90-4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</si>
  <si>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</si>
  <si>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</si>
  <si>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</si>
  <si>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</si>
  <si>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</si>
  <si>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</si>
  <si>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INDÚSTRIAS DE TRANSFORMAÇÃO</t>
  </si>
  <si>
    <t>10</t>
  </si>
  <si>
    <t>FABRICAÇÃO DE PRODUTOS ALIMENTÍCIOS</t>
  </si>
  <si>
    <t>10.1</t>
  </si>
  <si>
    <t>Abate e fabricação de produtos de carne</t>
  </si>
  <si>
    <t>10.11-2</t>
  </si>
  <si>
    <t>Abate de reses, exceto suínos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</si>
  <si>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</si>
  <si>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</si>
  <si>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</si>
  <si>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</si>
  <si>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</si>
  <si>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</si>
  <si>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</si>
  <si>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</si>
  <si>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</si>
  <si>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</si>
  <si>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10.12-1</t>
  </si>
  <si>
    <t>Abate de suínos, aves e outros pequenos animais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</si>
  <si>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</si>
  <si>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</si>
  <si>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</si>
  <si>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</si>
  <si>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</si>
  <si>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</si>
  <si>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</si>
  <si>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</si>
  <si>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10.13-9</t>
  </si>
  <si>
    <t>Fabricação de produtos de carne</t>
  </si>
  <si>
    <t>1013-9/01</t>
  </si>
  <si>
    <t>1013-9/02</t>
  </si>
  <si>
    <t>Preparação de subprodutos do abate</t>
  </si>
  <si>
    <t>10.2</t>
  </si>
  <si>
    <t>Preservação do pescado e fabricação de produtos do pescado</t>
  </si>
  <si>
    <t>10.20-1</t>
  </si>
  <si>
    <t>1020-1/01</t>
  </si>
  <si>
    <t>Preservação de peixes, crustáceos e moluscos</t>
  </si>
  <si>
    <t>1020-1/02</t>
  </si>
  <si>
    <t>Fabricação de conservas de peixes, crustáceos e moluscos</t>
  </si>
  <si>
    <t>10.3</t>
  </si>
  <si>
    <t>Fabricação de conservas de frutas, legumes e outros vegetais</t>
  </si>
  <si>
    <t>10.31-7</t>
  </si>
  <si>
    <t>Fabricação de conservas de frutas</t>
  </si>
  <si>
    <t>1031-7/00</t>
  </si>
  <si>
    <t>10.32-5</t>
  </si>
  <si>
    <t>Fabricação de conservas de legumes e outros vegetais</t>
  </si>
  <si>
    <t>1032-5/01</t>
  </si>
  <si>
    <t>Fabricação de conservas de palmito</t>
  </si>
  <si>
    <t>1032-5/99</t>
  </si>
  <si>
    <t>Fabricação de conservas de legumes e outros vegetais, exceto palmito</t>
  </si>
  <si>
    <t>10.33-3</t>
  </si>
  <si>
    <t>Fabricação de sucos de frutas, hortaliças e legumes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</si>
  <si>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</si>
  <si>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</si>
  <si>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</si>
  <si>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</si>
  <si>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10.4</t>
  </si>
  <si>
    <t>Fabricação de óleos e gorduras vegetais e animais</t>
  </si>
  <si>
    <t>10.41-4</t>
  </si>
  <si>
    <t>Fabricação de óleos vegetais em bruto, exceto óleo de milho</t>
  </si>
  <si>
    <t>1041-4/00</t>
  </si>
  <si>
    <t>10.42-2</t>
  </si>
  <si>
    <t>Fabricação de óleos vegetais refinados, exceto óleo de milho</t>
  </si>
  <si>
    <t>1042-2/00</t>
  </si>
  <si>
    <t>10.43-1</t>
  </si>
  <si>
    <t>Fabricação de margarina e outras gorduras vegetais e de óleos não-comestíveis de animais</t>
  </si>
  <si>
    <t>1043-1/00</t>
  </si>
  <si>
    <t>10.5</t>
  </si>
  <si>
    <t>Laticínios</t>
  </si>
  <si>
    <t>10.51-1</t>
  </si>
  <si>
    <t>Preparação do leite</t>
  </si>
  <si>
    <t>1051-1/00</t>
  </si>
  <si>
    <t>10.52-0</t>
  </si>
  <si>
    <t>Fabricação de laticínios</t>
  </si>
  <si>
    <t>1052-0/00</t>
  </si>
  <si>
    <t>10.53-8</t>
  </si>
  <si>
    <t>Fabricação de sorvetes e outros gelados comestíveis</t>
  </si>
  <si>
    <t>1053-8/00</t>
  </si>
  <si>
    <t>10.6</t>
  </si>
  <si>
    <t>Moagem, fabricação de produtos amiláceos e de alimentos para animais</t>
  </si>
  <si>
    <t>10.61-9</t>
  </si>
  <si>
    <t>Beneficiamento de arroz e fabricação de produtos do arroz</t>
  </si>
  <si>
    <t>1061-9/01</t>
  </si>
  <si>
    <t>Beneficiamento de arroz</t>
  </si>
  <si>
    <t>1061-9/02</t>
  </si>
  <si>
    <t>Fabricação de produtos do arroz</t>
  </si>
  <si>
    <t>10.62-7</t>
  </si>
  <si>
    <t>Moagem de trigo e fabricação de derivados</t>
  </si>
  <si>
    <t>1062-7/00</t>
  </si>
  <si>
    <t>10.63-5</t>
  </si>
  <si>
    <t>Fabricação de farinha de mandioca e derivados</t>
  </si>
  <si>
    <t>1063-5/00</t>
  </si>
  <si>
    <t>10.64-3</t>
  </si>
  <si>
    <t>Fabricação de farinha de milho e derivados, exceto óleos de milho</t>
  </si>
  <si>
    <t>1064-3/00</t>
  </si>
  <si>
    <t>10.65-1</t>
  </si>
  <si>
    <t>Fabricação de amidos e féculas de vegetais e de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</si>
  <si>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</si>
  <si>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</si>
  <si>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</si>
  <si>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</si>
  <si>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</si>
  <si>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</si>
  <si>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10.66-0</t>
  </si>
  <si>
    <t>Fabricação de alimentos para animais</t>
  </si>
  <si>
    <t>1066-0/00</t>
  </si>
  <si>
    <t>10.69-4</t>
  </si>
  <si>
    <t>Moagem e fabricação de produtos de origem vegetal não especificados anteriormente</t>
  </si>
  <si>
    <t>1069-4/00</t>
  </si>
  <si>
    <t>10.7</t>
  </si>
  <si>
    <t>Fabricação e refino de açúcar</t>
  </si>
  <si>
    <t>10.71-6</t>
  </si>
  <si>
    <t>Fabricação de açúcar em bruto</t>
  </si>
  <si>
    <t>1071-6/00</t>
  </si>
  <si>
    <t>10.72-4</t>
  </si>
  <si>
    <t>Fabricação de açúcar refinado</t>
  </si>
  <si>
    <t>1072-4/01</t>
  </si>
  <si>
    <t>Fabricação de açúcar de cana refinado</t>
  </si>
  <si>
    <t>1072-4/02</t>
  </si>
  <si>
    <t>Fabricação de açúcar de cereais (dextrose) e de beterraba</t>
  </si>
  <si>
    <t>10.8</t>
  </si>
  <si>
    <t>Torrefação e moagem de café</t>
  </si>
  <si>
    <t>10.81-3</t>
  </si>
  <si>
    <t>1081-3/01</t>
  </si>
  <si>
    <t>Beneficiamento de café</t>
  </si>
  <si>
    <t>1081-3/02</t>
  </si>
  <si>
    <t>10.82-1</t>
  </si>
  <si>
    <t>Fabricação de produtos à base de café</t>
  </si>
  <si>
    <t>1082-1/00</t>
  </si>
  <si>
    <t>10.9</t>
  </si>
  <si>
    <t>Fabricação de outros produtos alimentícios</t>
  </si>
  <si>
    <t>10.91-1</t>
  </si>
  <si>
    <t>Fabricação de produtos de panificação</t>
  </si>
  <si>
    <t>1091-1/01</t>
  </si>
  <si>
    <t>Fabricação de produtos de panificação Industrial</t>
  </si>
  <si>
    <t>1091-1/02</t>
  </si>
  <si>
    <t>Fabricação de produtos de padaria e confeitaria com predominância de produção própria</t>
  </si>
  <si>
    <t>10.92-9</t>
  </si>
  <si>
    <t>Fabricação de biscoitos e bolachas</t>
  </si>
  <si>
    <t>1092-9/00</t>
  </si>
  <si>
    <t>10.93-7</t>
  </si>
  <si>
    <t>Fabricação de produtos derivados do cacau, de chocolates e confeitos</t>
  </si>
  <si>
    <t>1093-7/01</t>
  </si>
  <si>
    <t>Fabricação de produtos derivados do cacau e de chocolates</t>
  </si>
  <si>
    <t>1093-7/02</t>
  </si>
  <si>
    <t>Fabricação de frutas cristalizadas, balas e semelhantes</t>
  </si>
  <si>
    <t>10.94-5</t>
  </si>
  <si>
    <t>Fabricação de massas alimentícias</t>
  </si>
  <si>
    <t>1094-5/00</t>
  </si>
  <si>
    <t>10.95-3</t>
  </si>
  <si>
    <t>Fabricação de especiarias, molhos, temperos e condimentos</t>
  </si>
  <si>
    <t>1095-3/00</t>
  </si>
  <si>
    <t>10.96-1</t>
  </si>
  <si>
    <t>Fabricação de alimentos e pratos prontos</t>
  </si>
  <si>
    <t>1096-1/00</t>
  </si>
  <si>
    <t>10.99-6</t>
  </si>
  <si>
    <t>Fabricação de produtos alimentícios não especificados anteriormente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</si>
  <si>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</si>
  <si>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</si>
  <si>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</si>
  <si>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</si>
  <si>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</si>
  <si>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</si>
  <si>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</si>
  <si>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</si>
  <si>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</si>
  <si>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</si>
  <si>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</si>
  <si>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</si>
  <si>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1099-6/07</t>
  </si>
  <si>
    <t>Fabricação de alimentos dietéticos e complementos alimentares</t>
  </si>
  <si>
    <t>1099-6/99</t>
  </si>
  <si>
    <t>Fabricação de outros produtos alimentícios não especificados anteriormente</t>
  </si>
  <si>
    <t>11</t>
  </si>
  <si>
    <t>FABRICAÇÃO DE BEBIDAS</t>
  </si>
  <si>
    <t>11.1</t>
  </si>
  <si>
    <t>Fabricação de bebidas alcoólicas</t>
  </si>
  <si>
    <t>11.11-9</t>
  </si>
  <si>
    <t>Fabricação de aguardentes e outras bebidas destiladas</t>
  </si>
  <si>
    <t>1111-9/01</t>
  </si>
  <si>
    <t>Fabricação de aguardente de cana-de-açúcar</t>
  </si>
  <si>
    <t>1111-9/02</t>
  </si>
  <si>
    <t>Fabricação de outras aguardentes e bebidas destiladas</t>
  </si>
  <si>
    <t>11.12-7</t>
  </si>
  <si>
    <t>Fabricação de vinho</t>
  </si>
  <si>
    <t>1112-7/00</t>
  </si>
  <si>
    <t>11.13-5</t>
  </si>
  <si>
    <t>Fabricação de malte, cervejas e chopes</t>
  </si>
  <si>
    <t>1113-5/01</t>
  </si>
  <si>
    <t>Fabricação de malte, inclusive malte uísque</t>
  </si>
  <si>
    <t>1113-5/02</t>
  </si>
  <si>
    <t>Fabricação de cervejas e chopes</t>
  </si>
  <si>
    <t>11.2</t>
  </si>
  <si>
    <t>11.21-6</t>
  </si>
  <si>
    <t>Fabricação de águas envasadas</t>
  </si>
  <si>
    <t>1121-6/00</t>
  </si>
  <si>
    <t>11.22-4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</si>
  <si>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</si>
  <si>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</si>
  <si>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</si>
  <si>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</si>
  <si>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</si>
  <si>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</si>
  <si>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1122-4/04</t>
  </si>
  <si>
    <t>Fabricação de bebidas isotônicas</t>
  </si>
  <si>
    <t>1122-4/99</t>
  </si>
  <si>
    <t>Fabricação de outras bebidas não-alcoólicas não especificadas anteriormente</t>
  </si>
  <si>
    <t>12</t>
  </si>
  <si>
    <t>FABRICAÇÃO DE PRODUTOS DO FUMO</t>
  </si>
  <si>
    <t>12.1</t>
  </si>
  <si>
    <t>Processamento industrial do fumo</t>
  </si>
  <si>
    <t>12.10-7</t>
  </si>
  <si>
    <t>1210-7/00</t>
  </si>
  <si>
    <t>12.2</t>
  </si>
  <si>
    <t>Fabricação de produtos do fumo</t>
  </si>
  <si>
    <t>12.20-4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</si>
  <si>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</si>
  <si>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</si>
  <si>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</si>
  <si>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</si>
  <si>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</si>
  <si>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</si>
  <si>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</si>
  <si>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</si>
  <si>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</t>
  </si>
  <si>
    <t>FABRICAÇÃO DE PRODUTOS TÊXTEIS</t>
  </si>
  <si>
    <t>13.1</t>
  </si>
  <si>
    <t>Preparação e fiação de fibras têxteis</t>
  </si>
  <si>
    <t>13.11-1</t>
  </si>
  <si>
    <t>Preparação e fiação de fibras de algodão</t>
  </si>
  <si>
    <t>1311-1/00</t>
  </si>
  <si>
    <t>13.12-0</t>
  </si>
  <si>
    <t>Preparação e fiação de fibras têxteis naturais, exceto algodão</t>
  </si>
  <si>
    <t>1312-0/00</t>
  </si>
  <si>
    <t>13.13-8</t>
  </si>
  <si>
    <t>Fiação de fibras artificiais e sintéticas</t>
  </si>
  <si>
    <t>1313-8/00</t>
  </si>
  <si>
    <t>13.14-6</t>
  </si>
  <si>
    <t>Fabricação de linhas para costurar e bordar</t>
  </si>
  <si>
    <t>1314-6/00</t>
  </si>
  <si>
    <t>13.2</t>
  </si>
  <si>
    <t>Tecelagem, exceto malha</t>
  </si>
  <si>
    <t>13.21-9</t>
  </si>
  <si>
    <t>Tecelagem de fios de algodão</t>
  </si>
  <si>
    <t>1321-9/00</t>
  </si>
  <si>
    <t>13.22-7</t>
  </si>
  <si>
    <t>Tecelagem de fios de fibras têxteis naturais, exceto algodão</t>
  </si>
  <si>
    <t>1322-7/00</t>
  </si>
  <si>
    <t>13.23-5</t>
  </si>
  <si>
    <t>Tecelagem de fios de fibras artificiais e sintéticas</t>
  </si>
  <si>
    <t>1323-5/00</t>
  </si>
  <si>
    <t>13.3</t>
  </si>
  <si>
    <t>Fabricação de tecidos de malha</t>
  </si>
  <si>
    <t>13.30-8</t>
  </si>
  <si>
    <t>1330-8/00</t>
  </si>
  <si>
    <t>13.4</t>
  </si>
  <si>
    <t>Acabamentos em fios, tecidos e artefatos têxteis</t>
  </si>
  <si>
    <t>13.40-5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</si>
  <si>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</si>
  <si>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</si>
  <si>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</si>
  <si>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</si>
  <si>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</si>
  <si>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</si>
  <si>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13.5</t>
  </si>
  <si>
    <t>Fabricação de artefatos têxteis, exceto vestuário</t>
  </si>
  <si>
    <t>13.51-1</t>
  </si>
  <si>
    <t>Fabricação de artefatos têxteis para uso doméstico</t>
  </si>
  <si>
    <t>1351-1/00</t>
  </si>
  <si>
    <t>13.52-9</t>
  </si>
  <si>
    <t>Fabricação de artefatos de tapeçaria</t>
  </si>
  <si>
    <t>1352-9/00</t>
  </si>
  <si>
    <t>13.53-7</t>
  </si>
  <si>
    <t>Fabricação de artefatos de cordoaria</t>
  </si>
  <si>
    <t>1353-7/00</t>
  </si>
  <si>
    <t>13.54-5</t>
  </si>
  <si>
    <t>Fabricação de tecidos especiais, inclusive artefatos</t>
  </si>
  <si>
    <t>1354-5/00</t>
  </si>
  <si>
    <t>13.59-6</t>
  </si>
  <si>
    <t>Fabricação de outros produtos têxteis não especificados anteriormente</t>
  </si>
  <si>
    <t>1359-6/00</t>
  </si>
  <si>
    <t>14</t>
  </si>
  <si>
    <t>CONFECÇÃO DE ARTIGOS DO VESTUÁRIO E ACESSÓRIOS</t>
  </si>
  <si>
    <t>14.1</t>
  </si>
  <si>
    <t>Confecção de artigos do vestuário e acessórios</t>
  </si>
  <si>
    <t>14.11-8</t>
  </si>
  <si>
    <t>Confecção de roupas íntimas</t>
  </si>
  <si>
    <t>1411-8/01</t>
  </si>
  <si>
    <t>1411-8/02</t>
  </si>
  <si>
    <t>Facção de roupas íntimas</t>
  </si>
  <si>
    <t>14.12-6</t>
  </si>
  <si>
    <t>Confecção de peças do vestuário, exceto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</si>
  <si>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</si>
  <si>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</si>
  <si>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</si>
  <si>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</si>
  <si>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</si>
  <si>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</si>
  <si>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14.13-4</t>
  </si>
  <si>
    <t>Confecção de roupas profissionais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</si>
  <si>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</si>
  <si>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</si>
  <si>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</si>
  <si>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</si>
  <si>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</si>
  <si>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</si>
  <si>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14.14-2</t>
  </si>
  <si>
    <t>Fabricação de acessórios do vestuário, exceto para segurança e proteção</t>
  </si>
  <si>
    <t>1414-2/00</t>
  </si>
  <si>
    <t>14.2</t>
  </si>
  <si>
    <t>Fabricação de artigos de malharia e tricotagem</t>
  </si>
  <si>
    <t>14.21-5</t>
  </si>
  <si>
    <t>Fabricação de meias</t>
  </si>
  <si>
    <t>1421-5/00</t>
  </si>
  <si>
    <t>14.22-3</t>
  </si>
  <si>
    <t>Fabricação de artigos do vestuário, produzidos em malharias e tricotagens, exceto meias</t>
  </si>
  <si>
    <t>1422-3/00</t>
  </si>
  <si>
    <t>15</t>
  </si>
  <si>
    <t>PREPARAÇÃO DE COUROS E FABRICAÇÃO DE ARTEFATOS DE COURO, ARTIGOS PARA VIAGEM E CALÇADOS</t>
  </si>
  <si>
    <t>15.1</t>
  </si>
  <si>
    <t>Curtimento e outras preparações de couro</t>
  </si>
  <si>
    <t>15.10-6</t>
  </si>
  <si>
    <t>1510-6/00</t>
  </si>
  <si>
    <t>15.2</t>
  </si>
  <si>
    <t>Fabricação de artigos para viagem e de artefatos diversos de couro</t>
  </si>
  <si>
    <t>15.21-1</t>
  </si>
  <si>
    <t>Fabricação de artigos para viagem, bolsas e semelhantes de qualquer material</t>
  </si>
  <si>
    <t>1521-1/00</t>
  </si>
  <si>
    <t>15.29-7</t>
  </si>
  <si>
    <t>Fabricação de artefatos de couro não especificados anteriormente</t>
  </si>
  <si>
    <t>1529-7/00</t>
  </si>
  <si>
    <t>15.3</t>
  </si>
  <si>
    <t>Fabricação de calçados</t>
  </si>
  <si>
    <t>15.31-9</t>
  </si>
  <si>
    <t>Fabricação de calçados de couro</t>
  </si>
  <si>
    <t>1531-9/01</t>
  </si>
  <si>
    <t>1531-9/02</t>
  </si>
  <si>
    <t>Acabamento de calçados de couro sob contrato</t>
  </si>
  <si>
    <t>15.32-7</t>
  </si>
  <si>
    <t>Fabricação de tênis de qualquer material</t>
  </si>
  <si>
    <t>1532-7/00</t>
  </si>
  <si>
    <t>15.33-5</t>
  </si>
  <si>
    <t>Fabricação de calçados de material sintético</t>
  </si>
  <si>
    <t>1533-5/00</t>
  </si>
  <si>
    <t>15.39-4</t>
  </si>
  <si>
    <t>Fabricação de calçados de materiais não especificados anteriormente</t>
  </si>
  <si>
    <t>1539-4/00</t>
  </si>
  <si>
    <t>15.4</t>
  </si>
  <si>
    <t>Fabricação de partes para calçados, de qualquer material</t>
  </si>
  <si>
    <t>15.40-8</t>
  </si>
  <si>
    <t>1540-8/00</t>
  </si>
  <si>
    <t>16</t>
  </si>
  <si>
    <t>FABRICAÇÃO DE PRODUTOS DE MADEIRA</t>
  </si>
  <si>
    <t>16.1</t>
  </si>
  <si>
    <t>Desdobramento de madeira</t>
  </si>
  <si>
    <t>16.10-2</t>
  </si>
  <si>
    <t>1610-2/01</t>
  </si>
  <si>
    <t>Serrarias com desdobramento de madeira</t>
  </si>
  <si>
    <t>1610-2/02</t>
  </si>
  <si>
    <t>Serrarias sem desdobramento de madeira</t>
  </si>
  <si>
    <t>16.2</t>
  </si>
  <si>
    <t>Fabricação de produtos de madeira, cortiça e material trançado, exceto móveis</t>
  </si>
  <si>
    <t>16.21-8</t>
  </si>
  <si>
    <t>Fabricação de madeira laminada e de chapas de madeira compensada, prensada e aglomerada</t>
  </si>
  <si>
    <t>1621-8/00</t>
  </si>
  <si>
    <t>16.22-6</t>
  </si>
  <si>
    <t>Fabricação de estruturas de madeira e de artigos de carpintaria para construção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</si>
  <si>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</si>
  <si>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</si>
  <si>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</si>
  <si>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</si>
  <si>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</si>
  <si>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</si>
  <si>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16.23-4</t>
  </si>
  <si>
    <t>Fabricação de artefatos de tanoaria e de embalagens de madeira</t>
  </si>
  <si>
    <t>1623-4/00</t>
  </si>
  <si>
    <t>16.29-3</t>
  </si>
  <si>
    <t>Fabricação de artefatos de madeira, palha, cortiça, vime e material trançado não especificados anteriormente, exceto móveis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</si>
  <si>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</si>
  <si>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</si>
  <si>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</si>
  <si>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</si>
  <si>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</t>
  </si>
  <si>
    <t>FABRICAÇÃO DE CELULOSE, PAPEL E PRODUTOS DE PAPEL</t>
  </si>
  <si>
    <t>17.1</t>
  </si>
  <si>
    <t>Fabricação de celulose e outras pastas para a fabricação de papel</t>
  </si>
  <si>
    <t>17.10-9</t>
  </si>
  <si>
    <t>1710-9/00</t>
  </si>
  <si>
    <t>17.2</t>
  </si>
  <si>
    <t>17.21-4</t>
  </si>
  <si>
    <t>Fabricação de papel</t>
  </si>
  <si>
    <t>1721-4/00</t>
  </si>
  <si>
    <t>17.22-2</t>
  </si>
  <si>
    <t>Fabricação de cartolina e papel-cartão</t>
  </si>
  <si>
    <t>1722-2/00</t>
  </si>
  <si>
    <t>17.3</t>
  </si>
  <si>
    <t>17.31-1</t>
  </si>
  <si>
    <t>Fabricação de embalagens de papel</t>
  </si>
  <si>
    <t>1731-1/00</t>
  </si>
  <si>
    <t>17.32-0</t>
  </si>
  <si>
    <t>Fabricação de embalagens de cartolina e papel-cartão</t>
  </si>
  <si>
    <t>1732-0/00</t>
  </si>
  <si>
    <t>17.33-8</t>
  </si>
  <si>
    <t>Fabricação de chapas e de embalagens de papelão ondulado</t>
  </si>
  <si>
    <t>1733-8/00</t>
  </si>
  <si>
    <t>17.4</t>
  </si>
  <si>
    <t>17.41-9</t>
  </si>
  <si>
    <t>Fabricação de produtos de papel, cartolina, papel-cartão e papelão ondulado para uso comercial e de escritório</t>
  </si>
  <si>
    <t>1741-9/01</t>
  </si>
  <si>
    <t>Fabricação de formulários contínuos</t>
  </si>
  <si>
    <t>1741-9/02</t>
  </si>
  <si>
    <t>17.42-7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</si>
  <si>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</si>
  <si>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</si>
  <si>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</si>
  <si>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</si>
  <si>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</si>
  <si>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</si>
  <si>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17.49-4</t>
  </si>
  <si>
    <t>Fabricação de produtos de pastas celulósicas, papel, cartolina, papel-cartão e papelão ondulado não especificados anteriormente</t>
  </si>
  <si>
    <t>1749-4/00</t>
  </si>
  <si>
    <t>18</t>
  </si>
  <si>
    <t>IMPRESSÃO E REPRODUÇÃO DE GRAVAÇÕES</t>
  </si>
  <si>
    <t>18.1</t>
  </si>
  <si>
    <t>Atividade de impressão</t>
  </si>
  <si>
    <t>18.11-3</t>
  </si>
  <si>
    <t>Impressão de jornais, livros, revistas e outras publicações periódicas</t>
  </si>
  <si>
    <t>1811-3/01</t>
  </si>
  <si>
    <t>Impressão de jornais</t>
  </si>
  <si>
    <t>1811-3/02</t>
  </si>
  <si>
    <t>Impressão de livros, revistas e outras publicações periódicas</t>
  </si>
  <si>
    <t>18.12-1</t>
  </si>
  <si>
    <t>Impressão de material de segurança</t>
  </si>
  <si>
    <t>1812-1/00</t>
  </si>
  <si>
    <t>18.13-0</t>
  </si>
  <si>
    <t>Impressão de materiais para outros usos</t>
  </si>
  <si>
    <t>1813-0/01</t>
  </si>
  <si>
    <t>Impressão de material para uso publicitário</t>
  </si>
  <si>
    <t>1813-0/99</t>
  </si>
  <si>
    <t>Impressão de material para outros usos</t>
  </si>
  <si>
    <t>18.2</t>
  </si>
  <si>
    <t>18.21-1</t>
  </si>
  <si>
    <t>Serviços de pré-impressão</t>
  </si>
  <si>
    <t>1821-1/00</t>
  </si>
  <si>
    <t>18.22-9</t>
  </si>
  <si>
    <t>Serviços de acabamentos gráficos</t>
  </si>
  <si>
    <t>1822-9/01</t>
  </si>
  <si>
    <t>Serviços de encadernação e plastificação</t>
  </si>
  <si>
    <t>1822-9/99</t>
  </si>
  <si>
    <t>Serviços de acabamentos gráficos, exceto encadernação e plastificação</t>
  </si>
  <si>
    <t>18.3</t>
  </si>
  <si>
    <t>Reprodução de materiais gravados em qualquer suporte</t>
  </si>
  <si>
    <t>18.30-0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</si>
  <si>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</si>
  <si>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</si>
  <si>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</si>
  <si>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</si>
  <si>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</si>
  <si>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</si>
  <si>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</t>
  </si>
  <si>
    <t>FABRICAÇÃO DE COQUE, DE PRODUTOS DERIVADOS DO PETRÓLEO E DE BIOCOMBUSTÍVEIS</t>
  </si>
  <si>
    <t>19.1</t>
  </si>
  <si>
    <t>Coquerias</t>
  </si>
  <si>
    <t>19.10-1</t>
  </si>
  <si>
    <t>1910-1/00</t>
  </si>
  <si>
    <t>19.2</t>
  </si>
  <si>
    <t>Fabricação de produtos derivados do petróleo</t>
  </si>
  <si>
    <t>19.21-7</t>
  </si>
  <si>
    <t>Fabricação de produtos do refino de petróleo</t>
  </si>
  <si>
    <t>1921-7/00</t>
  </si>
  <si>
    <t>19.22-5</t>
  </si>
  <si>
    <t>Fabricação de produtos derivados do petróleo, exceto produtos do refino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</si>
  <si>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</si>
  <si>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</si>
  <si>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</si>
  <si>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</si>
  <si>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</si>
  <si>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</si>
  <si>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19.3</t>
  </si>
  <si>
    <t>Fabricação de biocombustíveis</t>
  </si>
  <si>
    <t>19.31-4</t>
  </si>
  <si>
    <t>Fabricação de álcool</t>
  </si>
  <si>
    <t>1931-4/00</t>
  </si>
  <si>
    <t>19.32-2</t>
  </si>
  <si>
    <t>Fabricação de biocombustíveis, exceto álcool</t>
  </si>
  <si>
    <t>1932-2/00</t>
  </si>
  <si>
    <t>20</t>
  </si>
  <si>
    <t>FABRICAÇÃO DE PRODUTOS QUÍMICOS</t>
  </si>
  <si>
    <t>20.1</t>
  </si>
  <si>
    <t>Fabricação de produtos químicos inorgânicos</t>
  </si>
  <si>
    <t>20.11-8</t>
  </si>
  <si>
    <t>Fabricação de cloro e álcalis</t>
  </si>
  <si>
    <t>2011-8/00</t>
  </si>
  <si>
    <t>20.12-6</t>
  </si>
  <si>
    <t>Fabricação de intermediários para fertilizantes</t>
  </si>
  <si>
    <t>2012-6/00</t>
  </si>
  <si>
    <t>20.13-4</t>
  </si>
  <si>
    <t>Fabricação de adubos e fertilizantes</t>
  </si>
  <si>
    <t>2013-4/00</t>
  </si>
  <si>
    <t>20.14-2</t>
  </si>
  <si>
    <t>Fabricação de gases industriais</t>
  </si>
  <si>
    <t>2014-2/00</t>
  </si>
  <si>
    <t>20.19-3</t>
  </si>
  <si>
    <t>Fabricação de produtos químicos inorgânicos não especificados anteriormente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</si>
  <si>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</si>
  <si>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</si>
  <si>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</si>
  <si>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</si>
  <si>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20.2</t>
  </si>
  <si>
    <t>Fabricação de produtos químicos orgânicos</t>
  </si>
  <si>
    <t>20.21-5</t>
  </si>
  <si>
    <t>Fabricação de produtos petroquímicos básicos</t>
  </si>
  <si>
    <t>2021-5/00</t>
  </si>
  <si>
    <t>20.22-3</t>
  </si>
  <si>
    <t>Fabricação de intermediários para plastificantes, resinas e fibras</t>
  </si>
  <si>
    <t>2022-3/00</t>
  </si>
  <si>
    <t>20.29-1</t>
  </si>
  <si>
    <t>Fabricação de produtos químicos orgânicos não especificados anteriormente</t>
  </si>
  <si>
    <t>2029-1/00</t>
  </si>
  <si>
    <t>20.3</t>
  </si>
  <si>
    <t>Fabricação de resinas e elastômeros</t>
  </si>
  <si>
    <t>20.31-2</t>
  </si>
  <si>
    <t>Fabricação de resinas termoplásticas</t>
  </si>
  <si>
    <t>2031-2/00</t>
  </si>
  <si>
    <t>20.32-1</t>
  </si>
  <si>
    <t>Fabricação de resinas termofixas</t>
  </si>
  <si>
    <t>2032-1/00</t>
  </si>
  <si>
    <t>20.33-9</t>
  </si>
  <si>
    <t>Fabricação de elastômeros</t>
  </si>
  <si>
    <t>2033-9/00</t>
  </si>
  <si>
    <t>20.4</t>
  </si>
  <si>
    <t>Fabricação de fibras artificiais e sintéticas</t>
  </si>
  <si>
    <t>20.40-1</t>
  </si>
  <si>
    <t>2040-1/00</t>
  </si>
  <si>
    <t>20.5</t>
  </si>
  <si>
    <t>Fabricação de defensivos agrícolas e desinfestantes domissanitários</t>
  </si>
  <si>
    <t>20.51-7</t>
  </si>
  <si>
    <t>Fabricação de defensivos agrícolas</t>
  </si>
  <si>
    <t>2051-7/00</t>
  </si>
  <si>
    <t>20.52-5</t>
  </si>
  <si>
    <t>Fabricação de desinfestantes domissanitários</t>
  </si>
  <si>
    <t>2052-5/00</t>
  </si>
  <si>
    <t>20.6</t>
  </si>
  <si>
    <t>Fabricação de sabões, detergentes, produtos de limpeza, cosméticos, produtos de perfumaria e de higiene pessoal</t>
  </si>
  <si>
    <t>20.61-4</t>
  </si>
  <si>
    <t>Fabricação de sabões e detergentes sintéticos</t>
  </si>
  <si>
    <t>2061-4/00</t>
  </si>
  <si>
    <t>20.62-2</t>
  </si>
  <si>
    <t>Fabricação de produtos de limpeza e polimento</t>
  </si>
  <si>
    <t>2062-2/00</t>
  </si>
  <si>
    <t>20.63-1</t>
  </si>
  <si>
    <t>Fabricação de cosméticos, produtos de perfumaria e de higiene pessoal</t>
  </si>
  <si>
    <t>2063-1/00</t>
  </si>
  <si>
    <t>20.7</t>
  </si>
  <si>
    <t>Fabricação de tintas, vernizes, esmaltes, lacas e produtos afins</t>
  </si>
  <si>
    <t>20.71-1</t>
  </si>
  <si>
    <t>Fabricação de tintas, vernizes, esmaltes e lacas</t>
  </si>
  <si>
    <t>2071-1/00</t>
  </si>
  <si>
    <t>20.72-0</t>
  </si>
  <si>
    <t>Fabricação de tintas de impressão</t>
  </si>
  <si>
    <t>2072-0/00</t>
  </si>
  <si>
    <t>20.73-8</t>
  </si>
  <si>
    <t>Fabricação de impermeabilizantes, solventes e produtos afins</t>
  </si>
  <si>
    <t>2073-8/00</t>
  </si>
  <si>
    <t>20.9</t>
  </si>
  <si>
    <t>Fabricação de produtos e preparados químicos diversos</t>
  </si>
  <si>
    <t>20.91-6</t>
  </si>
  <si>
    <t>Fabricação de adesivos e selantes</t>
  </si>
  <si>
    <t>2091-6/00</t>
  </si>
  <si>
    <t>20.92-4</t>
  </si>
  <si>
    <t>Fabricação de explosivos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</si>
  <si>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</si>
  <si>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</si>
  <si>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</si>
  <si>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</si>
  <si>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</si>
  <si>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</si>
  <si>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20.93-2</t>
  </si>
  <si>
    <t>Fabricação de aditivos de uso industrial</t>
  </si>
  <si>
    <t>2093-2/00</t>
  </si>
  <si>
    <t>20.94-1</t>
  </si>
  <si>
    <t>Fabricação de catalisadores</t>
  </si>
  <si>
    <t>2094-1/00</t>
  </si>
  <si>
    <t>20.99-1</t>
  </si>
  <si>
    <t>Fabricação de produtos químicos não especificados anteriormente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</si>
  <si>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</si>
  <si>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</si>
  <si>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</si>
  <si>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</si>
  <si>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FABRICAÇÃO DE PRODUTOS FARMOQUÍMICOS E FARMACÊUTICOS</t>
  </si>
  <si>
    <t>21.1</t>
  </si>
  <si>
    <t>Fabricação de produtos farmoquímicos</t>
  </si>
  <si>
    <t>21.10-6</t>
  </si>
  <si>
    <t>2110-6/00</t>
  </si>
  <si>
    <t>21.2</t>
  </si>
  <si>
    <t>Fabricação de produtos farmacêuticos</t>
  </si>
  <si>
    <t>21.21-1</t>
  </si>
  <si>
    <t>Fabricação de medicamentos para uso humano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</si>
  <si>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</si>
  <si>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</si>
  <si>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</si>
  <si>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</si>
  <si>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</si>
  <si>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</si>
  <si>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21.22-0</t>
  </si>
  <si>
    <t>Fabricação de medicamentos para uso veterinário</t>
  </si>
  <si>
    <t>2122-0/00</t>
  </si>
  <si>
    <t>21.23-8</t>
  </si>
  <si>
    <t>Fabricação de preparações farmacêuticas</t>
  </si>
  <si>
    <t>2123-8/00</t>
  </si>
  <si>
    <t>22</t>
  </si>
  <si>
    <t>FABRICAÇÃO DE PRODUTOS DE BORRACHA E DE MATERIAL PLÁSTICO</t>
  </si>
  <si>
    <t>22.1</t>
  </si>
  <si>
    <t>Fabricação de produtos de borracha</t>
  </si>
  <si>
    <t>22.11-1</t>
  </si>
  <si>
    <t>Fabricação de pneumáticos e de câmaras-de-ar</t>
  </si>
  <si>
    <t>2211-1/00</t>
  </si>
  <si>
    <t>22.12-9</t>
  </si>
  <si>
    <t>Reforma de pneumáticos usados</t>
  </si>
  <si>
    <t>2212-9/00</t>
  </si>
  <si>
    <t>22.19-6</t>
  </si>
  <si>
    <t>Fabricação de artefatos de borracha não especificados anteriormente</t>
  </si>
  <si>
    <t>2219-6/00</t>
  </si>
  <si>
    <t>22.2</t>
  </si>
  <si>
    <t>Fabricação de produtos de material plástico</t>
  </si>
  <si>
    <t>22.21-8</t>
  </si>
  <si>
    <t>Fabricação de laminados planos e tubulares de material plástico</t>
  </si>
  <si>
    <t>2221-8/00</t>
  </si>
  <si>
    <t>22.22-6</t>
  </si>
  <si>
    <t>Fabricação de embalagens de material plástico</t>
  </si>
  <si>
    <t>2222-6/00</t>
  </si>
  <si>
    <t>22.23-4</t>
  </si>
  <si>
    <t>Fabricação de tubos e acessórios de material plástico para uso na construção</t>
  </si>
  <si>
    <t>2223-4/00</t>
  </si>
  <si>
    <t>22.29-3</t>
  </si>
  <si>
    <t>Fabricação de artefatos de material plástico não especificados anteriormente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</si>
  <si>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</si>
  <si>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</si>
  <si>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</si>
  <si>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</si>
  <si>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</si>
  <si>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</si>
  <si>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</si>
  <si>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</si>
  <si>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23.1</t>
  </si>
  <si>
    <t>Fabricação de vidro e de produtos do vidro</t>
  </si>
  <si>
    <t>23.11-7</t>
  </si>
  <si>
    <t>Fabricação de vidro plano e de segurança</t>
  </si>
  <si>
    <t>2311-7/00</t>
  </si>
  <si>
    <t>23.12-5</t>
  </si>
  <si>
    <t>Fabricação de embalagens de vidro</t>
  </si>
  <si>
    <t>2312-5/00</t>
  </si>
  <si>
    <t>23.19-2</t>
  </si>
  <si>
    <t>Fabricação de artigos de vidro</t>
  </si>
  <si>
    <t>2319-2/00</t>
  </si>
  <si>
    <t>23.2</t>
  </si>
  <si>
    <t>Fabricação de cimento</t>
  </si>
  <si>
    <t>23.20-6</t>
  </si>
  <si>
    <t>2320-6/00</t>
  </si>
  <si>
    <t>23.3</t>
  </si>
  <si>
    <t>Fabricação de artefatos de concreto, cimento, fibrocimento, gesso e materiais semelhantes</t>
  </si>
  <si>
    <t>23.30-3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</si>
  <si>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</si>
  <si>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</si>
  <si>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</si>
  <si>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</si>
  <si>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</si>
  <si>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</si>
  <si>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</si>
  <si>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</si>
  <si>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</si>
  <si>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</si>
  <si>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</si>
  <si>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</si>
  <si>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23.4</t>
  </si>
  <si>
    <t>Fabricação de produtos cerâmicos</t>
  </si>
  <si>
    <t>23.41-9</t>
  </si>
  <si>
    <t>Fabricação de produtos cerâmicos refratários</t>
  </si>
  <si>
    <t>2341-9/00</t>
  </si>
  <si>
    <t>23.42-7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</si>
  <si>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</si>
  <si>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</si>
  <si>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</si>
  <si>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</si>
  <si>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23.49-4</t>
  </si>
  <si>
    <t>Fabricação de produtos cerâmicos não-refratários não especificados anteriormente</t>
  </si>
  <si>
    <t>2349-4/01</t>
  </si>
  <si>
    <t>Fabricação de material sanitário de cerâmica</t>
  </si>
  <si>
    <t>2349-4/99</t>
  </si>
  <si>
    <t>23.9</t>
  </si>
  <si>
    <t>23.91-5</t>
  </si>
  <si>
    <t>Aparelhamento e outros trabalhos em pedras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</si>
  <si>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</si>
  <si>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</si>
  <si>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</si>
  <si>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</si>
  <si>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</si>
  <si>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</si>
  <si>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23.92-3</t>
  </si>
  <si>
    <t>Fabricação de cal e gesso</t>
  </si>
  <si>
    <t>2392-3/00</t>
  </si>
  <si>
    <t>23.99-1</t>
  </si>
  <si>
    <t>2399-1/01</t>
  </si>
  <si>
    <t>Decoração, lapidação, gravação, vitrificação e outros trabalhos em cerâmica, louça, vidro e cristal</t>
  </si>
  <si>
    <t>2399-1/02</t>
  </si>
  <si>
    <t>Fabricação de abrasivos</t>
  </si>
  <si>
    <t>2399-1/99</t>
  </si>
  <si>
    <t>Fabricação de outros produtos de minerais não-metálicos não especificados anteriormente</t>
  </si>
  <si>
    <t>24</t>
  </si>
  <si>
    <t>METALURGIA</t>
  </si>
  <si>
    <t>24.1</t>
  </si>
  <si>
    <t>24.11-3</t>
  </si>
  <si>
    <t>Produção de ferro-gusa</t>
  </si>
  <si>
    <t>2411-3/00</t>
  </si>
  <si>
    <t>24.12-1</t>
  </si>
  <si>
    <t>Produção de ferroligas</t>
  </si>
  <si>
    <t>2412-1/00</t>
  </si>
  <si>
    <t>24.2</t>
  </si>
  <si>
    <t>Siderurgia</t>
  </si>
  <si>
    <t>24.21-1</t>
  </si>
  <si>
    <t>Produção de semi-acabados de aço</t>
  </si>
  <si>
    <t>2421-1/00</t>
  </si>
  <si>
    <t>24.22-9</t>
  </si>
  <si>
    <t>Produção de laminados planos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</si>
  <si>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</si>
  <si>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</si>
  <si>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</si>
  <si>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</si>
  <si>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24.23-7</t>
  </si>
  <si>
    <t>Produção de laminados longos de aço</t>
  </si>
  <si>
    <t>2423-7/01</t>
  </si>
  <si>
    <t>Produção de tubos de aço sem costura</t>
  </si>
  <si>
    <t>2423-7/02</t>
  </si>
  <si>
    <t>Produção de laminados longos de aço, exceto tubos</t>
  </si>
  <si>
    <t>24.24-5</t>
  </si>
  <si>
    <t>Produção de relaminados, trefilados e perfilados de aço</t>
  </si>
  <si>
    <t>2424-5/01</t>
  </si>
  <si>
    <t>Produção de arames de aço</t>
  </si>
  <si>
    <t>2424-5/02</t>
  </si>
  <si>
    <t>Produção de relaminados, trefilados e perfilados de aço, exceto arames</t>
  </si>
  <si>
    <t>24.3</t>
  </si>
  <si>
    <t>Produção de tubos de aço, exceto tubos sem costura</t>
  </si>
  <si>
    <t>24.31-8</t>
  </si>
  <si>
    <t>Produção de tubos de aço com costura</t>
  </si>
  <si>
    <t>2431-8/00</t>
  </si>
  <si>
    <t>24.39-3</t>
  </si>
  <si>
    <t>Produção de outros tubos de ferro e aço</t>
  </si>
  <si>
    <t>2439-3/00</t>
  </si>
  <si>
    <t>24.4</t>
  </si>
  <si>
    <t>24.41-5</t>
  </si>
  <si>
    <t>Metalurgia do alumínio e suas ligas</t>
  </si>
  <si>
    <t>2441-5/01</t>
  </si>
  <si>
    <t>Produção de alumínio e suas ligas em formas primárias</t>
  </si>
  <si>
    <t>2441-5/02</t>
  </si>
  <si>
    <t>Produção de laminados de alumínio</t>
  </si>
  <si>
    <t>24.42-3</t>
  </si>
  <si>
    <t>Metalurgia dos metais preciosos</t>
  </si>
  <si>
    <t>2442-3/00</t>
  </si>
  <si>
    <t>24.43-1</t>
  </si>
  <si>
    <t>Metalurgia do cobre</t>
  </si>
  <si>
    <t>2443-1/00</t>
  </si>
  <si>
    <t>24.49-1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</si>
  <si>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</si>
  <si>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</si>
  <si>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</si>
  <si>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</si>
  <si>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</si>
  <si>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</si>
  <si>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</si>
  <si>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</si>
  <si>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24.5</t>
  </si>
  <si>
    <t>Fundição</t>
  </si>
  <si>
    <t>24.51-2</t>
  </si>
  <si>
    <t>Fundição de ferro e aço</t>
  </si>
  <si>
    <t>2451-2/00</t>
  </si>
  <si>
    <t>24.52-1</t>
  </si>
  <si>
    <t>Fundição de metais não-ferrosos e suas ligas</t>
  </si>
  <si>
    <t>2452-1/00</t>
  </si>
  <si>
    <t>25</t>
  </si>
  <si>
    <t>FABRICAÇÃO DE PRODUTOS DE METAL, EXCETO MÁQUINAS E EQUIPAMENTOS</t>
  </si>
  <si>
    <t>25.1</t>
  </si>
  <si>
    <t>Fabricação de estruturas metálicas e obras de caldeiraria pesada</t>
  </si>
  <si>
    <t>25.11-0</t>
  </si>
  <si>
    <t>Fabricação de estruturas metálicas</t>
  </si>
  <si>
    <t>2511-0/00</t>
  </si>
  <si>
    <t>25.12-8</t>
  </si>
  <si>
    <t>Fabricação de esquadrias de metal</t>
  </si>
  <si>
    <t>2512-8/00</t>
  </si>
  <si>
    <t>25.13-6</t>
  </si>
  <si>
    <t>Fabricação de obras de caldeiraria pesada</t>
  </si>
  <si>
    <t>2513-6/00</t>
  </si>
  <si>
    <t>25.2</t>
  </si>
  <si>
    <t>Fabricação de tanques, reservatórios metálicos e caldeiras</t>
  </si>
  <si>
    <t>25.21-7</t>
  </si>
  <si>
    <t>Fabricação de tanques, reservatórios metálicos e caldeiras para aquecimento central</t>
  </si>
  <si>
    <t>2521-7/00</t>
  </si>
  <si>
    <t>25.22-5</t>
  </si>
  <si>
    <t>Fabricação de caldeiras geradoras de vapor, exceto para aquecimento central e para veículos</t>
  </si>
  <si>
    <t>2522-5/00</t>
  </si>
  <si>
    <t>25.3</t>
  </si>
  <si>
    <t>Forjaria, estamparia, metalurgia do pó e serviços de tratamento de metais</t>
  </si>
  <si>
    <t>25.31-4</t>
  </si>
  <si>
    <t>2531-4/01</t>
  </si>
  <si>
    <t>Produção de forjados de aço</t>
  </si>
  <si>
    <t>2531-4/02</t>
  </si>
  <si>
    <t>Produção de forjados de metais não-ferrosos e suas ligas</t>
  </si>
  <si>
    <t>25.32-2</t>
  </si>
  <si>
    <t>Produção de artefatos estampados de metal; metalurgia do pó</t>
  </si>
  <si>
    <t>2532-2/01</t>
  </si>
  <si>
    <t>Produção de artefatos estampados de metal</t>
  </si>
  <si>
    <t>2532-2/02</t>
  </si>
  <si>
    <t>Metalurgia do pó</t>
  </si>
  <si>
    <t>25.39-0</t>
  </si>
  <si>
    <t>Serviços de usinagem, solda, tratamento e revestimento em metais</t>
  </si>
  <si>
    <t>2539-0/01</t>
  </si>
  <si>
    <t>Serviços de usinagem, tornearia e solda</t>
  </si>
  <si>
    <t>2539-0/02</t>
  </si>
  <si>
    <t>Serviços de tratamento e revestimento em metais</t>
  </si>
  <si>
    <t>25.4</t>
  </si>
  <si>
    <t>Fabricação de artigos de cutelaria, de serralheria e ferramentas</t>
  </si>
  <si>
    <t>25.41-1</t>
  </si>
  <si>
    <t>Fabricação de artigos de cutelaria</t>
  </si>
  <si>
    <t>2541-1/00</t>
  </si>
  <si>
    <t>25.42-0</t>
  </si>
  <si>
    <t>Fabricação de artigos de serralheria, exceto esquadrias</t>
  </si>
  <si>
    <t>2542-0/00</t>
  </si>
  <si>
    <t>25.43-8</t>
  </si>
  <si>
    <t>Fabricação de ferramentas</t>
  </si>
  <si>
    <t>2543-8/00</t>
  </si>
  <si>
    <t>25.5</t>
  </si>
  <si>
    <t>Fabricação de equipamento bélico pesado, armas e munições</t>
  </si>
  <si>
    <t>25.50-1</t>
  </si>
  <si>
    <t>2550-1/01</t>
  </si>
  <si>
    <t>Fabricação de equipamento bélico pesado, exceto veículos militares de combate</t>
  </si>
  <si>
    <t>2550-1/02</t>
  </si>
  <si>
    <t>Fabricação de armas de fogo, outras armas e munições</t>
  </si>
  <si>
    <t>25.9</t>
  </si>
  <si>
    <t>Fabricação de produtos de metal não especificados anteriormente</t>
  </si>
  <si>
    <t>25.91-8</t>
  </si>
  <si>
    <t>Fabricação de embalagens metálicas</t>
  </si>
  <si>
    <t>2591-8/00</t>
  </si>
  <si>
    <t>25.92-6</t>
  </si>
  <si>
    <t>Fabricação de produtos de trefilados de metal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</si>
  <si>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</si>
  <si>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</si>
  <si>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</si>
  <si>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</si>
  <si>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25.93-4</t>
  </si>
  <si>
    <t>Fabricação de artigos de metal para uso doméstico e pessoal</t>
  </si>
  <si>
    <t>2593-4/00</t>
  </si>
  <si>
    <t>25.99-3</t>
  </si>
  <si>
    <t>2599-3/01</t>
  </si>
  <si>
    <t>Serviços de confecção de armações metálicas para a construção</t>
  </si>
  <si>
    <t>2599-3/02</t>
  </si>
  <si>
    <t>Serviço de corte e dobra de metais</t>
  </si>
  <si>
    <t>2599-3/99</t>
  </si>
  <si>
    <t>Fabricação de outros produtos de metal não especificados anteriormente</t>
  </si>
  <si>
    <t>26</t>
  </si>
  <si>
    <t>FABRICAÇÃO DE EQUIPAMENTOS DE INFORMÁTICA, PRODUTOS ELETRÔNICOS E ÓPTICOS</t>
  </si>
  <si>
    <t>26.1</t>
  </si>
  <si>
    <t>Fabricação de componentes eletrônicos</t>
  </si>
  <si>
    <t>26.10-8</t>
  </si>
  <si>
    <t>2610-8/00</t>
  </si>
  <si>
    <t>26.2</t>
  </si>
  <si>
    <t>Fabricação de equipamentos de informática e periféricos</t>
  </si>
  <si>
    <t>26.21-3</t>
  </si>
  <si>
    <t>Fabricação de equipamentos de informática</t>
  </si>
  <si>
    <t>2621-3/00</t>
  </si>
  <si>
    <t>26.22-1</t>
  </si>
  <si>
    <t>Fabricação de periféricos para equipamentos de informática</t>
  </si>
  <si>
    <t>2622-1/00</t>
  </si>
  <si>
    <t>26.3</t>
  </si>
  <si>
    <t>Fabricação de equipamentos de comunicação</t>
  </si>
  <si>
    <t>26.31-1</t>
  </si>
  <si>
    <t>Fabricação de equipamentos transmissores de comunicação</t>
  </si>
  <si>
    <t>2631-1/00</t>
  </si>
  <si>
    <t>Fabricação de equipamentos transmissores de comunicação, peças e acessórios</t>
  </si>
  <si>
    <t>26.32-9</t>
  </si>
  <si>
    <t>Fabricação de aparelhos telefônicos e de outros equipamentos de comunicação</t>
  </si>
  <si>
    <t>2632-9/00</t>
  </si>
  <si>
    <t>Fabricação de aparelhos telefônicos e de outros equipamentos de comunicação, peças e acessórios</t>
  </si>
  <si>
    <t>26.4</t>
  </si>
  <si>
    <t>Fabricação de aparelhos de recepção, reprodução, gravação e amplificação de áudio e vídeo</t>
  </si>
  <si>
    <t>26.40-0</t>
  </si>
  <si>
    <t>2640-0/00</t>
  </si>
  <si>
    <t>26.5</t>
  </si>
  <si>
    <t>Fabricação de aparelhos e instrumentos de medida, teste e controle; cronômetros e relógios</t>
  </si>
  <si>
    <t>26.51-5</t>
  </si>
  <si>
    <t>Fabricação de aparelhos e equipamentos de medida, teste e controle</t>
  </si>
  <si>
    <t>2651-5/00</t>
  </si>
  <si>
    <t>26.52-3</t>
  </si>
  <si>
    <t>Fabricação de cronômetros e relógios</t>
  </si>
  <si>
    <t>2652-3/00</t>
  </si>
  <si>
    <t>26.6</t>
  </si>
  <si>
    <t>Fabricação de aparelhos eletromédicos e eletroterapêuticos e equipamentos de irradiação</t>
  </si>
  <si>
    <t>26.60-4</t>
  </si>
  <si>
    <t>2660-4/00</t>
  </si>
  <si>
    <t>26.7</t>
  </si>
  <si>
    <t>Fabricação de equipamentos e instrumentos ópticos, fotográficos e cinematográficos</t>
  </si>
  <si>
    <t>26.70-1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</si>
  <si>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</si>
  <si>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</si>
  <si>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</si>
  <si>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</si>
  <si>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26.8</t>
  </si>
  <si>
    <t>Fabricação de mídias virgens, magnéticas e ópticas</t>
  </si>
  <si>
    <t>26.80-9</t>
  </si>
  <si>
    <t>2680-9/00</t>
  </si>
  <si>
    <t>27</t>
  </si>
  <si>
    <t>FABRICAÇÃO DE MÁQUINAS, APARELHOS E MATERIAIS ELÉTRICOS</t>
  </si>
  <si>
    <t>27.1</t>
  </si>
  <si>
    <t>Fabricação de geradores, transformadores e motores elétricos</t>
  </si>
  <si>
    <t>27.10-4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</si>
  <si>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</si>
  <si>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</si>
  <si>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</si>
  <si>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</si>
  <si>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</si>
  <si>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</si>
  <si>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27.2</t>
  </si>
  <si>
    <t>Fabricação de pilhas, baterias e acumuladores elétricos</t>
  </si>
  <si>
    <t>27.21-0</t>
  </si>
  <si>
    <t>Fabricação de pilhas, baterias e acumuladores elétricos, exceto para veículos automotores</t>
  </si>
  <si>
    <t>2721-0/00</t>
  </si>
  <si>
    <t>27.22-8</t>
  </si>
  <si>
    <t>Fabricação de baterias e acumuladores para veículos automotores</t>
  </si>
  <si>
    <t>2722-8/01</t>
  </si>
  <si>
    <t>2722-8/02</t>
  </si>
  <si>
    <t>Recondicionamento de baterias e acumuladores para veículos automotores</t>
  </si>
  <si>
    <t>27.3</t>
  </si>
  <si>
    <t>Fabricação de equipamentos para distribuição e controle de energia elétrica</t>
  </si>
  <si>
    <t>27.31-7</t>
  </si>
  <si>
    <t>Fabricação de aparelhos e equipamentos para distribuição e controle de energia elétrica</t>
  </si>
  <si>
    <t>2731-7/00</t>
  </si>
  <si>
    <t>27.32-5</t>
  </si>
  <si>
    <t>Fabricação de material elétrico para instalações em circuito de consumo</t>
  </si>
  <si>
    <t>2732-5/00</t>
  </si>
  <si>
    <t>27.33-3</t>
  </si>
  <si>
    <t>Fabricação de fios, cabos e condutores elétricos isolados</t>
  </si>
  <si>
    <t>2733-3/00</t>
  </si>
  <si>
    <t>27.4</t>
  </si>
  <si>
    <t>Fabricação de lâmpadas e outros equipamentos de iluminação</t>
  </si>
  <si>
    <t>27.40-6</t>
  </si>
  <si>
    <t>2740-6/01</t>
  </si>
  <si>
    <t>Fabricação de lâmpadas</t>
  </si>
  <si>
    <t>2740-6/02</t>
  </si>
  <si>
    <t>Fabricação de luminárias e outros equipamentos de iluminação</t>
  </si>
  <si>
    <t>27.5</t>
  </si>
  <si>
    <t>Fabricação de eletrodomésticos</t>
  </si>
  <si>
    <t>27.51-1</t>
  </si>
  <si>
    <t>Fabricação de fogões, refrigeradores e máquinas de lavar e secar para uso doméstico</t>
  </si>
  <si>
    <t>2751-1/00</t>
  </si>
  <si>
    <t>Fabricação de fogões, refrigeradores e máquinas de lavar e secar para uso doméstico, peças e acessórios</t>
  </si>
  <si>
    <t>27.59-7</t>
  </si>
  <si>
    <t>Fabricação de aparelhos eletrodomésticos não especificados anteriormente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</si>
  <si>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</si>
  <si>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</si>
  <si>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</si>
  <si>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</si>
  <si>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27.9</t>
  </si>
  <si>
    <t>Fabricação de equipamentos e aparelhos elétricos não especificados anteriormente</t>
  </si>
  <si>
    <t>27.90-2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</si>
  <si>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</si>
  <si>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</si>
  <si>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</si>
  <si>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</si>
  <si>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</si>
  <si>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</si>
  <si>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</t>
  </si>
  <si>
    <t>FABRICAÇÃO DE MÁQUINAS E EQUIPAMENTOS</t>
  </si>
  <si>
    <t>28.1</t>
  </si>
  <si>
    <t>Fabricação de motores, bombas, compressores e equipamentos de transmissão</t>
  </si>
  <si>
    <t>28.11-9</t>
  </si>
  <si>
    <t>Fabricação de motores e turbinas, exceto para aviões e veículos rodoviários</t>
  </si>
  <si>
    <t>2811-9/00</t>
  </si>
  <si>
    <t>Fabricação de motores e turbinas, peças e acessórios, exceto para aviões e veículos rodoviários</t>
  </si>
  <si>
    <t>28.12-7</t>
  </si>
  <si>
    <t>Fabricação de equipamentos hidráulicos e pneumáticos, exceto válvulas</t>
  </si>
  <si>
    <t>2812-7/00</t>
  </si>
  <si>
    <t>Fabricação de equipamentos hidráulicos e pneumáticos, peças e acessórios, exceto válvulas</t>
  </si>
  <si>
    <t>28.13-5</t>
  </si>
  <si>
    <t>Fabricação de válvulas, registros e dispositivos semelhantes</t>
  </si>
  <si>
    <t>2813-5/00</t>
  </si>
  <si>
    <t>Fabricação de válvulas, registros e dispositivos semelhantes, peças e acessórios</t>
  </si>
  <si>
    <t>28.14-3</t>
  </si>
  <si>
    <t>Fabricação de compressores</t>
  </si>
  <si>
    <t>2814-3/01</t>
  </si>
  <si>
    <t>Fabricação de compressores para uso industrial, peças e acessórios</t>
  </si>
  <si>
    <t>2814-3/02</t>
  </si>
  <si>
    <t>Fabricação de compressores para uso não-industrial, peças e acessórios</t>
  </si>
  <si>
    <t>28.15-1</t>
  </si>
  <si>
    <t>Fabricação de equipamentos de transmissão para fins industriais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</si>
  <si>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</si>
  <si>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</si>
  <si>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</si>
  <si>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</si>
  <si>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28.2</t>
  </si>
  <si>
    <t>Fabricação de máquinas e equipamentos de uso geral</t>
  </si>
  <si>
    <t>28.21-6</t>
  </si>
  <si>
    <t>Fabricação de aparelhos e equipamentos para instalações térmicas</t>
  </si>
  <si>
    <t>2821-6/01</t>
  </si>
  <si>
    <t>Fabricação de fornos industriais, aparelhos e equipamentos não-elétricos para instalações térmicas, peças e acessórios</t>
  </si>
  <si>
    <t>2821-6/02</t>
  </si>
  <si>
    <t>Fabricação de estufas e fornos elétricos para fins industriais, peças e acessórios</t>
  </si>
  <si>
    <t>28.22-4</t>
  </si>
  <si>
    <t>Fabricação de máquinas, equipamentos e aparelhos para transporte e elevação de cargas e pessoas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</si>
  <si>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</si>
  <si>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</si>
  <si>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</si>
  <si>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</si>
  <si>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28.23-2</t>
  </si>
  <si>
    <t>Fabricação de máquinas e aparelhos de refrigeração e ventilação para uso industrial e comercial</t>
  </si>
  <si>
    <t>2823-2/00</t>
  </si>
  <si>
    <t>Fabricação de máquinas e aparelhos de refrigeração e ventilação para uso industrial e comercial, peças e acessórios</t>
  </si>
  <si>
    <t>28.24-1</t>
  </si>
  <si>
    <t>Fabricação de aparelhos e equipamentos de ar condicionado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</si>
  <si>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</si>
  <si>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</si>
  <si>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</si>
  <si>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</si>
  <si>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28.25-9</t>
  </si>
  <si>
    <t>Fabricação de máquinas e equipamentos para saneamento básico e ambiental</t>
  </si>
  <si>
    <t>2825-9/00</t>
  </si>
  <si>
    <t>Fabricação de máquinas e equipamentos para saneamento básico e ambiental, peças e acessórios</t>
  </si>
  <si>
    <t>28.29-1</t>
  </si>
  <si>
    <t>Fabricação de máquinas e equipamentos de uso geral não especificados anteriormente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</si>
  <si>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</si>
  <si>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</si>
  <si>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</si>
  <si>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</si>
  <si>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28.3</t>
  </si>
  <si>
    <t>Fabricação de tratores e de máquinas e equipamentos para a agricultura e pecuária</t>
  </si>
  <si>
    <t>28.31-3</t>
  </si>
  <si>
    <t>Fabricação de tratores agrícolas</t>
  </si>
  <si>
    <t>2831-3/00</t>
  </si>
  <si>
    <t>Fabricação de tratores agrícolas, peças e acessórios</t>
  </si>
  <si>
    <t>28.32-1</t>
  </si>
  <si>
    <t>Fabricação de equipamentos para irrigação agrícola</t>
  </si>
  <si>
    <t>2832-1/00</t>
  </si>
  <si>
    <t>Fabricação de equipamentos para irrigação agrícola, peças e acessórios</t>
  </si>
  <si>
    <t>28.33-0</t>
  </si>
  <si>
    <t>Fabricação de máquinas e equipamentos para a agricultura e pecuária, exceto para irrigação</t>
  </si>
  <si>
    <t>2833-0/00</t>
  </si>
  <si>
    <t>Fabricação de máquinas e equipamentos para a agricultura e pecuária, peças e acessórios, exceto para irrigação</t>
  </si>
  <si>
    <t>28.4</t>
  </si>
  <si>
    <t>28.40-2</t>
  </si>
  <si>
    <t>2840-2/00</t>
  </si>
  <si>
    <t>Fabricação de máquinas-ferramenta, peças e acessórios</t>
  </si>
  <si>
    <t>28.5</t>
  </si>
  <si>
    <t>Fabricação de máquinas e equipamentos de uso na extração mineral e na construção</t>
  </si>
  <si>
    <t>28.51-8</t>
  </si>
  <si>
    <t>Fabricação de máquinas e equipamentos para a prospecção e extração de petróleo</t>
  </si>
  <si>
    <t>2851-8/00</t>
  </si>
  <si>
    <t>Fabricação de máquinas e equipamentos para a prospecção e extração de petróleo, peças e acessórios</t>
  </si>
  <si>
    <t>28.52-6</t>
  </si>
  <si>
    <t>Fabricação de outras máquinas e equipamentos para uso na extração mineral, exceto na extração de petróleo</t>
  </si>
  <si>
    <t>2852-6/00</t>
  </si>
  <si>
    <t>Fabricação de outras máquinas e equipamentos para uso na extração mineral, peças e acessórios, exceto na extração de petróleo</t>
  </si>
  <si>
    <t>28.53-4</t>
  </si>
  <si>
    <t>Fabricação de tratores, exceto agrícolas</t>
  </si>
  <si>
    <t>2853-4/00</t>
  </si>
  <si>
    <t>Fabricação de tratores, peças e acessórios, exceto agrícolas</t>
  </si>
  <si>
    <t>28.54-2</t>
  </si>
  <si>
    <t>Fabricação de máquinas e equipamentos para terraplenagem, pavimentação e construção, exceto tratores</t>
  </si>
  <si>
    <t>2854-2/00</t>
  </si>
  <si>
    <t>Fabricação de máquinas e equipamentos para terraplenagem, pavimentação e construção, peças e acessórios, exceto tratores</t>
  </si>
  <si>
    <t>28.6</t>
  </si>
  <si>
    <t>Fabricação de máquinas e equipamentos de uso industrial específico</t>
  </si>
  <si>
    <t>28.61-5</t>
  </si>
  <si>
    <t>2861-5/00</t>
  </si>
  <si>
    <t>Fabricação de máquinas para a indústria metalúrgica, peças e acessórios, exceto máquinas-ferramenta</t>
  </si>
  <si>
    <t>28.62-3</t>
  </si>
  <si>
    <t>Fabricação de máquinas e equipamentos para as indústrias de alimentos, bebidas e fumo</t>
  </si>
  <si>
    <t>2862-3/00</t>
  </si>
  <si>
    <t>Fabricação de máquinas e equipamentos para as indústrias de alimentos, bebidas e fumo, peças e acessórios</t>
  </si>
  <si>
    <t>28.63-1</t>
  </si>
  <si>
    <t>Fabricação de máquinas e equipamentos para a indústria têxtil</t>
  </si>
  <si>
    <t>2863-1/00</t>
  </si>
  <si>
    <t>Fabricação de máquinas e equipamentos para a indústria têxtil, peças e acessórios</t>
  </si>
  <si>
    <t>28.64-0</t>
  </si>
  <si>
    <t>Fabricação de máquinas e equipamentos para as indústrias do vestuário, do couro e de calçados</t>
  </si>
  <si>
    <t>2864-0/00</t>
  </si>
  <si>
    <t>Fabricação de máquinas e equipamentos para as indústrias do vestuário, do couro e de calçados, peças e acessórios</t>
  </si>
  <si>
    <t>28.65-8</t>
  </si>
  <si>
    <t>Fabricação de máquinas e equipamentos para as indústrias de celulose, papel e papelão e artefatos</t>
  </si>
  <si>
    <t>2865-8/00</t>
  </si>
  <si>
    <t>Fabricação de máquinas e equipamentos para as indústrias de celulose, papel e papelão e artefatos, peças e acessórios</t>
  </si>
  <si>
    <t>28.66-6</t>
  </si>
  <si>
    <t>Fabricação de máquinas e equipamentos para a indústria do plástico</t>
  </si>
  <si>
    <t>2866-6/00</t>
  </si>
  <si>
    <t>Fabricação de máquinas e equipamentos para a indústria do plástico, peças e acessórios</t>
  </si>
  <si>
    <t>28.69-1</t>
  </si>
  <si>
    <t>Fabricação de máquinas e equipamentos para uso industrial específico não especificados anteriormente</t>
  </si>
  <si>
    <t>2869-1/00</t>
  </si>
  <si>
    <t>Fabricação de máquinas e equipamentos para uso industrial específico não especificados anteriormente, peças e acessórios</t>
  </si>
  <si>
    <t>29</t>
  </si>
  <si>
    <t>FABRICAÇÃO DE VEÍCULOS AUTOMOTORES, REBOQUES E CARROCERIAS</t>
  </si>
  <si>
    <t>29.1</t>
  </si>
  <si>
    <t>Fabricação de automóveis, camionetas e utilitários</t>
  </si>
  <si>
    <t>29.10-7</t>
  </si>
  <si>
    <t>2910-7/01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</si>
  <si>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</si>
  <si>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</si>
  <si>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</si>
  <si>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</si>
  <si>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29.2</t>
  </si>
  <si>
    <t>Fabricação de caminhões e ônibus</t>
  </si>
  <si>
    <t>29.20-4</t>
  </si>
  <si>
    <t>2920-4/01</t>
  </si>
  <si>
    <t>2920-4/02</t>
  </si>
  <si>
    <t>Fabricação de motores para caminhões e ônibus</t>
  </si>
  <si>
    <t>29.3</t>
  </si>
  <si>
    <t>Fabricação de cabines, carrocerias e reboques para veículos automotores</t>
  </si>
  <si>
    <t>29.30-1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</si>
  <si>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</si>
  <si>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</si>
  <si>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</si>
  <si>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</si>
  <si>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</si>
  <si>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</si>
  <si>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29.4</t>
  </si>
  <si>
    <t>Fabricação de peças e acessórios para veículos automotores</t>
  </si>
  <si>
    <t>29.41-7</t>
  </si>
  <si>
    <t>Fabricação de peças e acessórios para o sistema motor de veículos automotores</t>
  </si>
  <si>
    <t>2941-7/00</t>
  </si>
  <si>
    <t>29.42-5</t>
  </si>
  <si>
    <t>Fabricação de peças e acessórios para os sistemas de marcha e transmissão de veículos automotores</t>
  </si>
  <si>
    <t>2942-5/00</t>
  </si>
  <si>
    <t>29.43-3</t>
  </si>
  <si>
    <t>Fabricação de peças e acessórios para o sistema de freios de veículos automotores</t>
  </si>
  <si>
    <t>2943-3/00</t>
  </si>
  <si>
    <t>29.44-1</t>
  </si>
  <si>
    <t>Fabricação de peças e acessórios para o sistema de direção e suspensão de veículos automotores</t>
  </si>
  <si>
    <t>2944-1/00</t>
  </si>
  <si>
    <t>29.45-0</t>
  </si>
  <si>
    <t>Fabricação de material elétrico e eletrônico para veículos automotores, exceto baterias</t>
  </si>
  <si>
    <t>2945-0/00</t>
  </si>
  <si>
    <t>29.49-2</t>
  </si>
  <si>
    <t>Fabricação de peças e acessórios para veículos automotores não especificados anteriormente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</si>
  <si>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</si>
  <si>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</si>
  <si>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</si>
  <si>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</si>
  <si>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29.5</t>
  </si>
  <si>
    <t>Recondicionamento e recuperação de motores para veículos automotores</t>
  </si>
  <si>
    <t>29.50-6</t>
  </si>
  <si>
    <t>2950-6/00</t>
  </si>
  <si>
    <t>30</t>
  </si>
  <si>
    <t>FABRICAÇÃO DE OUTROS EQUIPAMENTOS DE TRANSPORTE, EXCETO VEÍCULOS AUTOMOTORES</t>
  </si>
  <si>
    <t>30.1</t>
  </si>
  <si>
    <t>Construção de embarcações</t>
  </si>
  <si>
    <t>30.11-3</t>
  </si>
  <si>
    <t>Construção de embarcações e estruturas flutuantes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</si>
  <si>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</si>
  <si>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</si>
  <si>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</si>
  <si>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</si>
  <si>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30.12-1</t>
  </si>
  <si>
    <t>Construção de embarcações para esporte e lazer</t>
  </si>
  <si>
    <t>3012-1/00</t>
  </si>
  <si>
    <t>30.3</t>
  </si>
  <si>
    <t>Fabricação de veículos ferroviários</t>
  </si>
  <si>
    <t>30.31-8</t>
  </si>
  <si>
    <t>Fabricação de locomotivas, vagões e outros materiais rodantes</t>
  </si>
  <si>
    <t>3031-8/00</t>
  </si>
  <si>
    <t>30.32-6</t>
  </si>
  <si>
    <t>Fabricação de peças e acessórios para veículos ferroviários</t>
  </si>
  <si>
    <t>3032-6/00</t>
  </si>
  <si>
    <t>30.4</t>
  </si>
  <si>
    <t>Fabricação de aeronaves</t>
  </si>
  <si>
    <t>30.41-5</t>
  </si>
  <si>
    <t>3041-5/00</t>
  </si>
  <si>
    <t>30.42-3</t>
  </si>
  <si>
    <t>Fabricação de turbinas, motores e outros componentes e peças para aeronaves</t>
  </si>
  <si>
    <t>3042-3/00</t>
  </si>
  <si>
    <t>30.5</t>
  </si>
  <si>
    <t>Fabricação de veículos militares de combate</t>
  </si>
  <si>
    <t>30.50-4</t>
  </si>
  <si>
    <t>3050-4/00</t>
  </si>
  <si>
    <t>30.9</t>
  </si>
  <si>
    <t>Fabricação de equipamentos de transporte não especificados anteriormente</t>
  </si>
  <si>
    <t>30.91-1</t>
  </si>
  <si>
    <t>Fabricação de motocicletas</t>
  </si>
  <si>
    <t>3091-1/01</t>
  </si>
  <si>
    <t>3091-1/02</t>
  </si>
  <si>
    <t>Fabricação de peças e acessórios para motocicletas</t>
  </si>
  <si>
    <t>30.92-0</t>
  </si>
  <si>
    <t>3092-0/00</t>
  </si>
  <si>
    <t>Fabricação de bicicletas e triciclos não-motorizados, peças e acessórios</t>
  </si>
  <si>
    <t>30.99-7</t>
  </si>
  <si>
    <t>3099-7/00</t>
  </si>
  <si>
    <t>31</t>
  </si>
  <si>
    <t>FABRICAÇÃO DE MÓVEIS</t>
  </si>
  <si>
    <t>31.0</t>
  </si>
  <si>
    <t>Fabricação de móveis</t>
  </si>
  <si>
    <t>31.01-2</t>
  </si>
  <si>
    <t>Fabricação de móveis com predominância de madeira</t>
  </si>
  <si>
    <t>3101-2/00</t>
  </si>
  <si>
    <t>31.02-1</t>
  </si>
  <si>
    <t>Fabricação de móveis com predominância de metal</t>
  </si>
  <si>
    <t>3102-1/00</t>
  </si>
  <si>
    <t>31.03-9</t>
  </si>
  <si>
    <t>Fabricação de móveis de outros materiais, exceto madeira e metal</t>
  </si>
  <si>
    <t>3103-9/00</t>
  </si>
  <si>
    <t>31.04-7</t>
  </si>
  <si>
    <t>Fabricação de colchões</t>
  </si>
  <si>
    <t>3104-7/00</t>
  </si>
  <si>
    <t>32</t>
  </si>
  <si>
    <t>FABRICAÇÃO DE PRODUTOS DIVERSOS</t>
  </si>
  <si>
    <t>32.1</t>
  </si>
  <si>
    <t>Fabricação de artigos de joalheria, bijuteria e semelhantes</t>
  </si>
  <si>
    <t>32.11-6</t>
  </si>
  <si>
    <t>Lapidação de gemas e fabricação de artefatos de ourivesaria e joalheria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</si>
  <si>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</si>
  <si>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</si>
  <si>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</si>
  <si>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</si>
  <si>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</si>
  <si>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</si>
  <si>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32.12-4</t>
  </si>
  <si>
    <t>Fabricação de bijuterias e artefatos semelhantes</t>
  </si>
  <si>
    <t>3212-4/00</t>
  </si>
  <si>
    <t>32.2</t>
  </si>
  <si>
    <t>Fabricação de instrumentos musicais</t>
  </si>
  <si>
    <t>32.20-5</t>
  </si>
  <si>
    <t>3220-5/00</t>
  </si>
  <si>
    <t>Fabricação de instrumentos musicais, peças e acessórios</t>
  </si>
  <si>
    <t>32.3</t>
  </si>
  <si>
    <t>Fabricação de artefatos para pesca e esporte</t>
  </si>
  <si>
    <t>32.30-2</t>
  </si>
  <si>
    <t>3230-2/00</t>
  </si>
  <si>
    <t>32.4</t>
  </si>
  <si>
    <t>Fabricação de brinquedos e jogos recreativos</t>
  </si>
  <si>
    <t>32.40-0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</si>
  <si>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</si>
  <si>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</si>
  <si>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</si>
  <si>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</si>
  <si>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</si>
  <si>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</si>
  <si>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</si>
  <si>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</si>
  <si>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32.5</t>
  </si>
  <si>
    <t>Fabricação de instrumentos e materiais para uso médico e odontológico e de artigos ópticos</t>
  </si>
  <si>
    <t>32.50-7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</si>
  <si>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</si>
  <si>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</si>
  <si>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</si>
  <si>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</si>
  <si>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</si>
  <si>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</si>
  <si>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</si>
  <si>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</si>
  <si>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</si>
  <si>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</si>
  <si>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</si>
  <si>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</si>
  <si>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</si>
  <si>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</si>
  <si>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3250-7/09</t>
  </si>
  <si>
    <t>Serviço de laboratório óptico</t>
  </si>
  <si>
    <t>32.9</t>
  </si>
  <si>
    <t>Fabricação de produtos diversos</t>
  </si>
  <si>
    <t>32.91-4</t>
  </si>
  <si>
    <t>Fabricação de escovas, pincéis e vassouras</t>
  </si>
  <si>
    <t>3291-4/00</t>
  </si>
  <si>
    <t>32.92-2</t>
  </si>
  <si>
    <t>Fabricação de equipamentos e acessórios para segurança e proteção pessoal e profissional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</si>
  <si>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</si>
  <si>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</si>
  <si>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</si>
  <si>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</si>
  <si>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32.99-0</t>
  </si>
  <si>
    <t>Fabricação de produtos diversos não especificados anteriormente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</si>
  <si>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</si>
  <si>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</si>
  <si>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</si>
  <si>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</si>
  <si>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</si>
  <si>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</si>
  <si>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</si>
  <si>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</si>
  <si>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</si>
  <si>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</si>
  <si>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3299-0/06</t>
  </si>
  <si>
    <t>Fabricação de velas, inclusive decorativas</t>
  </si>
  <si>
    <t>3299-0/99</t>
  </si>
  <si>
    <t>MANUTENÇÃO, REPARAÇÃO E INSTALAÇÃO DE MÁQUINAS E EQUIPAMENTOS</t>
  </si>
  <si>
    <t>33.1</t>
  </si>
  <si>
    <t>Manutenção e reparação de máquinas e equipamentos</t>
  </si>
  <si>
    <t>33.11-2</t>
  </si>
  <si>
    <t>Manutenção e reparação de tanques, reservatórios metálicos e caldeiras, exceto para veículos</t>
  </si>
  <si>
    <t>3311-2/00</t>
  </si>
  <si>
    <t>33.12-1</t>
  </si>
  <si>
    <t>Manutenção e reparação de equipamentos eletrônicos e ópticos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</si>
  <si>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</si>
  <si>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</si>
  <si>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</si>
  <si>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</si>
  <si>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</si>
  <si>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</si>
  <si>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33.13-9</t>
  </si>
  <si>
    <t>Manutenção e reparação de máquinas e equipamentos elétricos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</si>
  <si>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</si>
  <si>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</si>
  <si>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</si>
  <si>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</si>
  <si>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</si>
  <si>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</si>
  <si>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33.14-7</t>
  </si>
  <si>
    <t>Manutenção e reparação de máquinas e equipamentos da indústria mecânica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</si>
  <si>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</si>
  <si>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</si>
  <si>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</si>
  <si>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</si>
  <si>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</si>
  <si>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</si>
  <si>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</si>
  <si>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</si>
  <si>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</si>
  <si>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</si>
  <si>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</si>
  <si>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</si>
  <si>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</si>
  <si>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</si>
  <si>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</si>
  <si>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</si>
  <si>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</si>
  <si>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</si>
  <si>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</si>
  <si>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</si>
  <si>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</si>
  <si>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</si>
  <si>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</si>
  <si>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</si>
  <si>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</si>
  <si>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</si>
  <si>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</si>
  <si>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</si>
  <si>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</si>
  <si>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</si>
  <si>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</si>
  <si>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</si>
  <si>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</si>
  <si>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</si>
  <si>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</si>
  <si>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</si>
  <si>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</si>
  <si>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</si>
  <si>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</si>
  <si>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</si>
  <si>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</si>
  <si>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</si>
  <si>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</si>
  <si>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</si>
  <si>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</si>
  <si>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</si>
  <si>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33.15-5</t>
  </si>
  <si>
    <t>Manutenção e reparação de veículos ferroviários</t>
  </si>
  <si>
    <t>3315-5/00</t>
  </si>
  <si>
    <t>33.16-3</t>
  </si>
  <si>
    <t>Manutenção e reparação de aeronaves</t>
  </si>
  <si>
    <t>3316-3/01</t>
  </si>
  <si>
    <t>Manutenção e reparação de aeronaves, exceto a manutenção na pista</t>
  </si>
  <si>
    <t>3316-3/02</t>
  </si>
  <si>
    <t>Manutenção de aeronaves na pista</t>
  </si>
  <si>
    <t>33.17-1</t>
  </si>
  <si>
    <t>Manutenção e reparação de embarcações</t>
  </si>
  <si>
    <t>3317-1/01</t>
  </si>
  <si>
    <t>Manutenção e reparação de embarcações e estruturas flutuantes</t>
  </si>
  <si>
    <t>3317-1/02</t>
  </si>
  <si>
    <t>Manutenção e reparação de embarcações para esporte e lazer</t>
  </si>
  <si>
    <t>33.19-8</t>
  </si>
  <si>
    <t>Manutenção e reparação de equipamentos e produtos não especificados anteriormente</t>
  </si>
  <si>
    <t>3319-8/00</t>
  </si>
  <si>
    <t>33.2</t>
  </si>
  <si>
    <t>Instalação de máquinas e equipamentos</t>
  </si>
  <si>
    <t>33.21-0</t>
  </si>
  <si>
    <t>Instalação de máquinas e equipamentos industriais</t>
  </si>
  <si>
    <t>3321-0/00</t>
  </si>
  <si>
    <t>33.29-5</t>
  </si>
  <si>
    <t>Instalação de equipamentos não especificados anteriormente</t>
  </si>
  <si>
    <t>3329-5/01</t>
  </si>
  <si>
    <t>Serviços de montagem de móveis de qualquer material</t>
  </si>
  <si>
    <t>3329-5/99</t>
  </si>
  <si>
    <t>Instalação de outros equipamentos não especificados anteriormente</t>
  </si>
  <si>
    <t>ELETRICIDADE E GÁS</t>
  </si>
  <si>
    <t>ELETRICIDADE, GÁS E OUTRAS UTILIDADES</t>
  </si>
  <si>
    <t>35.1</t>
  </si>
  <si>
    <t>Geração, transmissão e distribuição de energia elétrica</t>
  </si>
  <si>
    <t>35.11-5</t>
  </si>
  <si>
    <t>Geração de energia elétrica</t>
  </si>
  <si>
    <t>3511-5/01</t>
  </si>
  <si>
    <t>3511-5/02</t>
  </si>
  <si>
    <t>Atividades de coordenação e controle da operação da geração e transmissão de energia elétrica</t>
  </si>
  <si>
    <t>35.12-3</t>
  </si>
  <si>
    <t>Transmissão de energia elétrica</t>
  </si>
  <si>
    <t>3512-3/00</t>
  </si>
  <si>
    <t>35.13-1</t>
  </si>
  <si>
    <t>Comércio atacadista de energia elétrica</t>
  </si>
  <si>
    <t>3513-1/00</t>
  </si>
  <si>
    <t>35.14-0</t>
  </si>
  <si>
    <t>Distribuição de energia elétrica</t>
  </si>
  <si>
    <t>3514-0/00</t>
  </si>
  <si>
    <t>35.2</t>
  </si>
  <si>
    <t>Produção e distribuição de combustíveis gasosos por redes urbanas</t>
  </si>
  <si>
    <t>35.20-4</t>
  </si>
  <si>
    <t>Produção de gás; processamento de gás natural; distribuição de combustíveis gasosos por redes urbanas</t>
  </si>
  <si>
    <t>3520-4/01</t>
  </si>
  <si>
    <t>Produção de gás; processamento de gás natural</t>
  </si>
  <si>
    <t>3520-4/02</t>
  </si>
  <si>
    <t>Distribuição de combustíveis gasosos por redes urbanas</t>
  </si>
  <si>
    <t>35.3</t>
  </si>
  <si>
    <t>Produção e distribuição de vapor, água quente e ar condicionado</t>
  </si>
  <si>
    <t>35.30-1</t>
  </si>
  <si>
    <t>3530-1/00</t>
  </si>
  <si>
    <t>ÁGUA, ESGOTO, ATIVIDADES DE GESTÃO DE RESÍDUOS E DESCONTAMINAÇÃO</t>
  </si>
  <si>
    <t>CAPTAÇÃO, TRATAMENTO E DISTRIBUIÇÃO DE ÁGUA</t>
  </si>
  <si>
    <t>36.0</t>
  </si>
  <si>
    <t>Captação, tratamento e distribuição de água</t>
  </si>
  <si>
    <t>36.00-6</t>
  </si>
  <si>
    <t>3600-6/01</t>
  </si>
  <si>
    <t>3600-6/02</t>
  </si>
  <si>
    <t>Distribuição de água por caminhões</t>
  </si>
  <si>
    <t>ESGOTO E ATIVIDADES RELACIONADAS</t>
  </si>
  <si>
    <t>37.0</t>
  </si>
  <si>
    <t>Esgoto e atividades relacionadas</t>
  </si>
  <si>
    <t>37.01-1</t>
  </si>
  <si>
    <t>Gestão de redes de esgoto</t>
  </si>
  <si>
    <t>3701-1/00</t>
  </si>
  <si>
    <t>37.02-9</t>
  </si>
  <si>
    <t>Atividades relacionadas a esgoto, exceto a gestão de redes</t>
  </si>
  <si>
    <t>3702-9/00</t>
  </si>
  <si>
    <t>COLETA, TRATAMENTO E DISPOSIÇÃO DE RESÍDUOS; RECUPERAÇÃO DE MATERIAIS</t>
  </si>
  <si>
    <t>38.1</t>
  </si>
  <si>
    <t>Coleta de resíduos</t>
  </si>
  <si>
    <t>38.11-4</t>
  </si>
  <si>
    <t>Coleta de resíduos não-perigosos</t>
  </si>
  <si>
    <t>3811-4/00</t>
  </si>
  <si>
    <t>38.12-2</t>
  </si>
  <si>
    <t>Coleta de resíduos perigosos</t>
  </si>
  <si>
    <t>3812-2/00</t>
  </si>
  <si>
    <t>38.2</t>
  </si>
  <si>
    <t>Tratamento e disposição de resíduos</t>
  </si>
  <si>
    <t>38.21-1</t>
  </si>
  <si>
    <t>Tratamento e disposição de resíduos não-perigosos</t>
  </si>
  <si>
    <t>3821-1/00</t>
  </si>
  <si>
    <t>38.22-0</t>
  </si>
  <si>
    <t>Tratamento e disposição de resíduos perigosos</t>
  </si>
  <si>
    <t>3822-0/00</t>
  </si>
  <si>
    <t>38.3</t>
  </si>
  <si>
    <t>Recuperação de materiais</t>
  </si>
  <si>
    <t>38.31-9</t>
  </si>
  <si>
    <t>Recuperação de materiais metálicos</t>
  </si>
  <si>
    <t>3831-9/01</t>
  </si>
  <si>
    <t>Recuperação de sucatas de alumínio</t>
  </si>
  <si>
    <t>3831-9/99</t>
  </si>
  <si>
    <t>Recuperação de materiais metálicos, exceto alumínio</t>
  </si>
  <si>
    <t>38.32-7</t>
  </si>
  <si>
    <t>Recuperação de materiais plásticos</t>
  </si>
  <si>
    <t>3832-7/00</t>
  </si>
  <si>
    <t>38.39-4</t>
  </si>
  <si>
    <t>Recuperação de materiais não especificados anteriormente</t>
  </si>
  <si>
    <t>3839-4/01</t>
  </si>
  <si>
    <t>Usinas de compostagem</t>
  </si>
  <si>
    <t>3839-4/99</t>
  </si>
  <si>
    <t>DESCONTAMINAÇÃO E OUTROS SERVIÇOS DE GESTÃO DE RESÍDUOS</t>
  </si>
  <si>
    <t>39.0</t>
  </si>
  <si>
    <t>Descontaminação e outros serviços de gestão de resíduos</t>
  </si>
  <si>
    <t>39.00-5</t>
  </si>
  <si>
    <t>3900-5/00</t>
  </si>
  <si>
    <t>CONSTRUÇÃO</t>
  </si>
  <si>
    <t>CONSTRUÇÃO DE EDIFÍCIOS</t>
  </si>
  <si>
    <t>41.1</t>
  </si>
  <si>
    <t>Incorporação de empreendimentos imobiliários</t>
  </si>
  <si>
    <t>41.10-7</t>
  </si>
  <si>
    <t>4110-7/00</t>
  </si>
  <si>
    <t>41.2</t>
  </si>
  <si>
    <t>Construção de edifícios</t>
  </si>
  <si>
    <t>41.20-4</t>
  </si>
  <si>
    <t>4120-4/00</t>
  </si>
  <si>
    <t>42.1</t>
  </si>
  <si>
    <t>42.11-1</t>
  </si>
  <si>
    <t>Construção de rodovias e ferrovias</t>
  </si>
  <si>
    <t>4211-1/01</t>
  </si>
  <si>
    <t>4211-1/02</t>
  </si>
  <si>
    <t>Pintura para sinalização em pistas rodoviárias e aeroportos</t>
  </si>
  <si>
    <t>42.12-0</t>
  </si>
  <si>
    <t>Construção de obras-de-arte especiais</t>
  </si>
  <si>
    <t>4212-0/00</t>
  </si>
  <si>
    <t>42.13-8</t>
  </si>
  <si>
    <t>Obras de urbanização - ruas, praças e calçadas</t>
  </si>
  <si>
    <t>4213-8/00</t>
  </si>
  <si>
    <t>42.2</t>
  </si>
  <si>
    <t>42.21-9</t>
  </si>
  <si>
    <t>Obras para geração e distribuição de energia elétrica e para telecomunicações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</si>
  <si>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</si>
  <si>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</si>
  <si>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</si>
  <si>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</si>
  <si>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</si>
  <si>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</si>
  <si>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</si>
  <si>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</si>
  <si>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</si>
  <si>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</si>
  <si>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42.22-7</t>
  </si>
  <si>
    <t>Construção de redes de abastecimento de água, coleta de esgoto e construções correlatas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</si>
  <si>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</si>
  <si>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</si>
  <si>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</si>
  <si>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</si>
  <si>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42.23-5</t>
  </si>
  <si>
    <t>Construção de redes de transportes por dutos, exceto para água e esgoto</t>
  </si>
  <si>
    <t>4223-5/00</t>
  </si>
  <si>
    <t>42.9</t>
  </si>
  <si>
    <t>42.91-0</t>
  </si>
  <si>
    <t>Obras portuárias, marítimas e fluviais</t>
  </si>
  <si>
    <t>4291-0/00</t>
  </si>
  <si>
    <t>42.92-8</t>
  </si>
  <si>
    <t>Montagem de instalações industriais e de estruturas metálicas</t>
  </si>
  <si>
    <t>4292-8/01</t>
  </si>
  <si>
    <t>Montagem de estruturas metálicas</t>
  </si>
  <si>
    <t>4292-8/02</t>
  </si>
  <si>
    <t>Obras de montagem industrial</t>
  </si>
  <si>
    <t>42.99-5</t>
  </si>
  <si>
    <t>Obras de engenharia civil não especificadas anteriormente</t>
  </si>
  <si>
    <t>4299-5/01</t>
  </si>
  <si>
    <t>Construção de instalações esportivas e recreativas</t>
  </si>
  <si>
    <t>4299-5/99</t>
  </si>
  <si>
    <t>Outras obras de engenharia civil não especificadas anteriormente</t>
  </si>
  <si>
    <t>SERVIÇOS ESPECIALIZADOS PARA CONSTRUÇÃO</t>
  </si>
  <si>
    <t>43.1</t>
  </si>
  <si>
    <t>Demolição e preparação do terreno</t>
  </si>
  <si>
    <t>43.11-8</t>
  </si>
  <si>
    <t>Demolição e preparação de canteiros de obras</t>
  </si>
  <si>
    <t>4311-8/01</t>
  </si>
  <si>
    <t>Demolição de edifícios e outras estruturas</t>
  </si>
  <si>
    <t>4311-8/02</t>
  </si>
  <si>
    <t>Preparação de canteiro e limpeza de terreno</t>
  </si>
  <si>
    <t>43.12-6</t>
  </si>
  <si>
    <t>Perfurações e sondagens</t>
  </si>
  <si>
    <t>4312-6/00</t>
  </si>
  <si>
    <t>43.13-4</t>
  </si>
  <si>
    <t>Obras de terraplenagem</t>
  </si>
  <si>
    <t>4313-4/00</t>
  </si>
  <si>
    <t>43.19-3</t>
  </si>
  <si>
    <t>Serviços de preparação do terreno não especificados anteriormente</t>
  </si>
  <si>
    <t>4319-3/00</t>
  </si>
  <si>
    <t>43.2</t>
  </si>
  <si>
    <t>Instalações elétricas, hidráulicas e outras instalações em construções</t>
  </si>
  <si>
    <t>43.21-5</t>
  </si>
  <si>
    <t>Instalações elétricas</t>
  </si>
  <si>
    <t>4321-5/00</t>
  </si>
  <si>
    <t>Instalação e manutenção elétrica</t>
  </si>
  <si>
    <t>43.22-3</t>
  </si>
  <si>
    <t>Instalações hidráulicas, de sistemas de ventilação e refrigeração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</si>
  <si>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</si>
  <si>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</si>
  <si>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</si>
  <si>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</si>
  <si>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</si>
  <si>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</si>
  <si>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43.29-1</t>
  </si>
  <si>
    <t>Obras de instalações em construções não especificadas anteriormente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</si>
  <si>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</si>
  <si>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</si>
  <si>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</si>
  <si>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</si>
  <si>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</si>
  <si>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</t>
  </si>
  <si>
    <t>4329-1/04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</si>
  <si>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</si>
  <si>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</si>
  <si>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</si>
  <si>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</si>
  <si>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</si>
  <si>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43.3</t>
  </si>
  <si>
    <t>Obras de acabamento</t>
  </si>
  <si>
    <t>43.30-4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</si>
  <si>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</si>
  <si>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</si>
  <si>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</si>
  <si>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</si>
  <si>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</si>
  <si>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</si>
  <si>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</si>
  <si>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</si>
  <si>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</si>
  <si>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</si>
  <si>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</si>
  <si>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</si>
  <si>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43.9</t>
  </si>
  <si>
    <t>Outros serviços especializados para construção</t>
  </si>
  <si>
    <t>43.91-6</t>
  </si>
  <si>
    <t>Obras de fundações</t>
  </si>
  <si>
    <t>4391-6/00</t>
  </si>
  <si>
    <t>43.99-1</t>
  </si>
  <si>
    <t>Serviços especializados para construção não especificados anteriormente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</si>
  <si>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</si>
  <si>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</si>
  <si>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</si>
  <si>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</si>
  <si>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</si>
  <si>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</si>
  <si>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</si>
  <si>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</si>
  <si>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</si>
  <si>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</si>
  <si>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</si>
  <si>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COMÉRCIO; REPARAÇÃO DE VEÍCULOS AUTOMOTORES E MOTOCICLETAS</t>
  </si>
  <si>
    <t>COMÉRCIO E REPARAÇÃO DE VEÍCULOS AUTOMOTORES E MOTOCICLETAS</t>
  </si>
  <si>
    <t>45.1</t>
  </si>
  <si>
    <t>Comércio de veículos automotores</t>
  </si>
  <si>
    <t>45.11-1</t>
  </si>
  <si>
    <t>Comércio a varejo e por atacado de veículos automotores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</si>
  <si>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</si>
  <si>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</si>
  <si>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</si>
  <si>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</si>
  <si>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</si>
  <si>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</si>
  <si>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</si>
  <si>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</si>
  <si>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</si>
  <si>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</si>
  <si>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</si>
  <si>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</si>
  <si>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45.12-9</t>
  </si>
  <si>
    <t>Representantes comerciais e agentes do comércio de veículos automotores</t>
  </si>
  <si>
    <t>4512-9/01</t>
  </si>
  <si>
    <t>4512-9/02</t>
  </si>
  <si>
    <t>Comércio sob consignação de veículos automotores</t>
  </si>
  <si>
    <t>45.2</t>
  </si>
  <si>
    <t>Manutenção e reparação de veículos automotores</t>
  </si>
  <si>
    <t>45.20-0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</si>
  <si>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</si>
  <si>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</si>
  <si>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</si>
  <si>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</si>
  <si>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</si>
  <si>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</si>
  <si>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</si>
  <si>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</si>
  <si>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</si>
  <si>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</si>
  <si>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</si>
  <si>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</si>
  <si>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</si>
  <si>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</si>
  <si>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4520-0/08</t>
  </si>
  <si>
    <t>Serviços de capotaria</t>
  </si>
  <si>
    <t>45.3</t>
  </si>
  <si>
    <t>Comércio de peças e acessórios para veículos automotores</t>
  </si>
  <si>
    <t>45.30-7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</si>
  <si>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</si>
  <si>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</si>
  <si>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</si>
  <si>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</si>
  <si>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</si>
  <si>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</si>
  <si>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</si>
  <si>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</si>
  <si>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</si>
  <si>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</si>
  <si>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4530-7/06</t>
  </si>
  <si>
    <t>Representantes comerciais e agentes do comércio de peças e acessórios novos e usados para veículos automotores</t>
  </si>
  <si>
    <t>45.4</t>
  </si>
  <si>
    <t>Comércio, manutenção e reparação de motocicletas, peças e acessórios</t>
  </si>
  <si>
    <t>45.41-2</t>
  </si>
  <si>
    <t>Comércio por atacado e a varejo de motocicletas, peças e acessórios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</si>
  <si>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</si>
  <si>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</si>
  <si>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</si>
  <si>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</si>
  <si>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</si>
  <si>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</si>
  <si>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</si>
  <si>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</si>
  <si>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</si>
  <si>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</si>
  <si>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45.42-1</t>
  </si>
  <si>
    <t>Representantes comerciais e agentes do comércio de motocicletas, peças e acessórios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</si>
  <si>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</si>
  <si>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</si>
  <si>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</si>
  <si>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</si>
  <si>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45.43-9</t>
  </si>
  <si>
    <t>Manutenção e reparação de motocicletas</t>
  </si>
  <si>
    <t>4543-9/00</t>
  </si>
  <si>
    <t>Manutenção e reparação de motocicletas e motonetas</t>
  </si>
  <si>
    <t>46</t>
  </si>
  <si>
    <t>COMÉRCIO POR ATACADO, EXCETO VEÍCULOS AUTOMOTORES E MOTOCICLETAS</t>
  </si>
  <si>
    <t>46.1</t>
  </si>
  <si>
    <t>Representantes comerciais e agentes do comércio, exceto de veículos automotores e motocicletas</t>
  </si>
  <si>
    <t>46.11-7</t>
  </si>
  <si>
    <t>Representantes comerciais e agentes do comércio de matérias-primas agrícolas e animais vivos</t>
  </si>
  <si>
    <t>4611-7/00</t>
  </si>
  <si>
    <t>46.12-5</t>
  </si>
  <si>
    <t>Representantes comerciais e agentes do comércio de combustíveis, minerais, produtos siderúrgicos e químicos</t>
  </si>
  <si>
    <t>4612-5/00</t>
  </si>
  <si>
    <t>46.13-3</t>
  </si>
  <si>
    <t>Representantes comerciais e agentes do comércio de madeira, material de construção e ferragens</t>
  </si>
  <si>
    <t>4613-3/00</t>
  </si>
  <si>
    <t>46.14-1</t>
  </si>
  <si>
    <t>Representantes comerciais e agentes do comércio de máquinas, equipamentos, embarcações e aeronaves</t>
  </si>
  <si>
    <t>4614-1/00</t>
  </si>
  <si>
    <t>46.15-0</t>
  </si>
  <si>
    <t>Representantes comerciais e agentes do comércio de eletrodomésticos, móveis e artigos de uso doméstico</t>
  </si>
  <si>
    <t>4615-0/00</t>
  </si>
  <si>
    <t>46.16-8</t>
  </si>
  <si>
    <t>Representantes comerciais e agentes do comércio de têxteis, vestuário, calçados e artigos de viagem</t>
  </si>
  <si>
    <t>4616-8/00</t>
  </si>
  <si>
    <t>46.17-6</t>
  </si>
  <si>
    <t>Representantes comerciais e agentes do comércio de produtos alimentícios, bebidas e fumo</t>
  </si>
  <si>
    <t>4617-6/00</t>
  </si>
  <si>
    <t>46.18-4</t>
  </si>
  <si>
    <t>Representantes comerciais e agentes do comércio especializado em produtos não especificados anteriormente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</si>
  <si>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</si>
  <si>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</si>
  <si>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</si>
  <si>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</si>
  <si>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</si>
  <si>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</si>
  <si>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</si>
  <si>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</si>
  <si>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46.19-2</t>
  </si>
  <si>
    <t>Representantes comerciais e agentes do comércio de mercadorias em geral não especializado</t>
  </si>
  <si>
    <t>4619-2/00</t>
  </si>
  <si>
    <t>46.2</t>
  </si>
  <si>
    <t>46.21-4</t>
  </si>
  <si>
    <t>Comércio atacadista de café em grão</t>
  </si>
  <si>
    <t>4621-4/00</t>
  </si>
  <si>
    <t>46.22-2</t>
  </si>
  <si>
    <t>Comércio atacadista de soja</t>
  </si>
  <si>
    <t>4622-2/00</t>
  </si>
  <si>
    <t>46.23-1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</si>
  <si>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</si>
  <si>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</si>
  <si>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</si>
  <si>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</si>
  <si>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</si>
  <si>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</si>
  <si>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</si>
  <si>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</si>
  <si>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</si>
  <si>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</si>
  <si>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</si>
  <si>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</si>
  <si>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</si>
  <si>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</si>
  <si>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</si>
  <si>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</si>
  <si>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</si>
  <si>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</si>
  <si>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</si>
  <si>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</si>
  <si>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46.3</t>
  </si>
  <si>
    <t>Comércio atacadista especializado em produtos alimentícios, bebidas e fumo</t>
  </si>
  <si>
    <t>46.31-1</t>
  </si>
  <si>
    <t>Comércio atacadista de leite e laticínios</t>
  </si>
  <si>
    <t>4631-1/00</t>
  </si>
  <si>
    <t>46.32-0</t>
  </si>
  <si>
    <t>Comércio atacadista de cereais e leguminosas beneficiados, farinhas, amidos e féculas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</si>
  <si>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</si>
  <si>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</si>
  <si>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</si>
  <si>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</si>
  <si>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</si>
  <si>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Comércio atacadista de cereais e leguminosas beneficiados, farinhas, amidos e féculas, com atividade de fracionamento e acondicionamento associada</t>
  </si>
  <si>
    <t>46.33-8</t>
  </si>
  <si>
    <t>Comércio atacadista de hortifrutigranjeiros</t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</si>
  <si>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</si>
  <si>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</si>
  <si>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</si>
  <si>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</si>
  <si>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</si>
  <si>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</si>
  <si>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46.34-6</t>
  </si>
  <si>
    <t>Comércio atacadista de carnes, produtos da carne e pescado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</si>
  <si>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</si>
  <si>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</si>
  <si>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</si>
  <si>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</si>
  <si>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</si>
  <si>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</si>
  <si>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</si>
  <si>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</si>
  <si>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46.35-4</t>
  </si>
  <si>
    <t>Comércio atacadista de bebidas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</si>
  <si>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</si>
  <si>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</si>
  <si>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</si>
  <si>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</si>
  <si>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</si>
  <si>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</si>
  <si>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</si>
  <si>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</si>
  <si>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46.36-2</t>
  </si>
  <si>
    <t>Comércio atacadista de produtos do fumo</t>
  </si>
  <si>
    <t>4636-2/01</t>
  </si>
  <si>
    <t>Comércio atacadista de fumo beneficiado</t>
  </si>
  <si>
    <t>4636-2/02</t>
  </si>
  <si>
    <t>Comércio atacadista de cigarros, cigarrilhas e charutos</t>
  </si>
  <si>
    <t>46.37-1</t>
  </si>
  <si>
    <t>Comércio atacadista especializado em produtos alimentícios não especificados anteriormente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</si>
  <si>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</si>
  <si>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</si>
  <si>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</si>
  <si>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</si>
  <si>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</si>
  <si>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</si>
  <si>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</si>
  <si>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</si>
  <si>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</si>
  <si>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</si>
  <si>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</si>
  <si>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</si>
  <si>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</si>
  <si>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</si>
  <si>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</si>
  <si>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</si>
  <si>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46.39-7</t>
  </si>
  <si>
    <t>Comércio atacadista de produtos alimentícios em geral</t>
  </si>
  <si>
    <t>4639-7/01</t>
  </si>
  <si>
    <t>4639-7/02</t>
  </si>
  <si>
    <t>Comércio atacadista de produtos alimentícios em geral, com atividade de fracionamento e acondicionamento associada</t>
  </si>
  <si>
    <t>46.4</t>
  </si>
  <si>
    <t>46.41-9</t>
  </si>
  <si>
    <t>Comércio atacadista de tecidos, artefatos de tecidos e de armarinho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</si>
  <si>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</si>
  <si>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</si>
  <si>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</si>
  <si>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</si>
  <si>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</si>
  <si>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</si>
  <si>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46.42-7</t>
  </si>
  <si>
    <t>Comércio atacadista de artigos do vestuário e acessórios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</si>
  <si>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</si>
  <si>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</si>
  <si>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</si>
  <si>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</si>
  <si>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46.43-5</t>
  </si>
  <si>
    <t>Comércio atacadista de calçados e artigos de viagem</t>
  </si>
  <si>
    <t>4643-5/01</t>
  </si>
  <si>
    <t>Comércio atacadista de calçados</t>
  </si>
  <si>
    <t>4643-5/02</t>
  </si>
  <si>
    <t>Comércio atacadista de bolsas, malas e artigos de viagem</t>
  </si>
  <si>
    <t>46.44-3</t>
  </si>
  <si>
    <t>Comércio atacadista de produtos farmacêuticos para uso humano e veterinário</t>
  </si>
  <si>
    <t>4644-3/01</t>
  </si>
  <si>
    <t>Comércio atacadista de medicamentos e drogas de uso humano</t>
  </si>
  <si>
    <t>4644-3/02</t>
  </si>
  <si>
    <t>Comércio atacadista de medicamentos e drogas de uso veterinário</t>
  </si>
  <si>
    <t>46.45-1</t>
  </si>
  <si>
    <t>Comércio atacadista de instrumentos e materiais para uso médico, cirúrgico, ortopédico e odontológico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</si>
  <si>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</si>
  <si>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</si>
  <si>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</si>
  <si>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</si>
  <si>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</si>
  <si>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</si>
  <si>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46.46-0</t>
  </si>
  <si>
    <t>Comércio atacadista de cosméticos, produtos de perfumaria e de higiene pessoal</t>
  </si>
  <si>
    <t>4646-0/01</t>
  </si>
  <si>
    <t>Comércio atacadista de cosméticos e produtos de perfumaria</t>
  </si>
  <si>
    <t>4646-0/02</t>
  </si>
  <si>
    <t>Comércio atacadista de produtos de higiene pessoal</t>
  </si>
  <si>
    <t>46.47-8</t>
  </si>
  <si>
    <t>Comércio atacadista de artigos de escritório e de papelaria; livros, jornais e outras publicações</t>
  </si>
  <si>
    <t>4647-8/01</t>
  </si>
  <si>
    <t>Comércio atacadista de artigos de escritório e de papelaria</t>
  </si>
  <si>
    <t>4647-8/02</t>
  </si>
  <si>
    <t>Comércio atacadista de livros, jornais e outras publicações</t>
  </si>
  <si>
    <t>46.49-4</t>
  </si>
  <si>
    <t>Comércio atacadista de equipamentos e artigos de uso pessoal e doméstico não especificados anteriormente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</si>
  <si>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</si>
  <si>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</si>
  <si>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</si>
  <si>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</si>
  <si>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</si>
  <si>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</si>
  <si>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</si>
  <si>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</si>
  <si>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</si>
  <si>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</si>
  <si>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</si>
  <si>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</si>
  <si>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</si>
  <si>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</si>
  <si>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</si>
  <si>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</si>
  <si>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</si>
  <si>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</si>
  <si>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</si>
  <si>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</si>
  <si>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</si>
  <si>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</si>
  <si>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46.5</t>
  </si>
  <si>
    <t>Comércio atacadista de equipamentos e produtos de tecnologias de informação e comunicação</t>
  </si>
  <si>
    <t>46.51-6</t>
  </si>
  <si>
    <t>Comércio atacadista de computadores, periféricos e suprimentos de informática</t>
  </si>
  <si>
    <t>4651-6/01</t>
  </si>
  <si>
    <t>Comércio atacadista de equipamentos de informática</t>
  </si>
  <si>
    <t>4651-6/02</t>
  </si>
  <si>
    <t>Comércio atacadista de suprimentos para informática</t>
  </si>
  <si>
    <t>46.52-4</t>
  </si>
  <si>
    <t>Comércio atacadista de componentes eletrônicos e equipamentos de telefonia e comunicação</t>
  </si>
  <si>
    <t>4652-4/00</t>
  </si>
  <si>
    <t>46.6</t>
  </si>
  <si>
    <t>Comércio atacadista de máquinas, aparelhos e equipamentos, exceto de tecnologias de informação e comunicação</t>
  </si>
  <si>
    <t>46.61-3</t>
  </si>
  <si>
    <t>Comércio atacadista de máquinas, aparelhos e equipamentos para uso agropecuário; partes e peças</t>
  </si>
  <si>
    <t>4661-3/00</t>
  </si>
  <si>
    <t>46.62-1</t>
  </si>
  <si>
    <t>Comércio atacadista de máquinas, equipamentos para terraplenagem, mineração e construção; partes e peças</t>
  </si>
  <si>
    <t>4662-1/00</t>
  </si>
  <si>
    <t>46.63-0</t>
  </si>
  <si>
    <t>Comércio atacadista de máquinas e equipamentos para uso industrial; partes e peças</t>
  </si>
  <si>
    <t>4663-0/00</t>
  </si>
  <si>
    <t>46.64-8</t>
  </si>
  <si>
    <t>Comércio atacadista de máquinas, aparelhos e equipamentos para uso odonto-médico-hospitalar; partes e peças</t>
  </si>
  <si>
    <t>4664-8/00</t>
  </si>
  <si>
    <t>46.65-6</t>
  </si>
  <si>
    <t>Comércio atacadista de máquinas e equipamentos para uso comercial; partes e peças</t>
  </si>
  <si>
    <t>4665-6/00</t>
  </si>
  <si>
    <t>46.69-9</t>
  </si>
  <si>
    <t>Comércio atacadista de máquinas, aparelhos e equipamentos não especificados anteriormente;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</si>
  <si>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</si>
  <si>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</si>
  <si>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</si>
  <si>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</si>
  <si>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46.7</t>
  </si>
  <si>
    <t>Comércio atacadista de madeira, ferragens, ferramentas, material elétrico e material de construção</t>
  </si>
  <si>
    <t>46.71-1</t>
  </si>
  <si>
    <t>Comércio atacadista de madeira e produtos derivados</t>
  </si>
  <si>
    <t>4671-1/00</t>
  </si>
  <si>
    <t>46.72-9</t>
  </si>
  <si>
    <t>Comércio atacadista de ferragens e ferramentas</t>
  </si>
  <si>
    <t>4672-9/00</t>
  </si>
  <si>
    <t>46.73-7</t>
  </si>
  <si>
    <t>Comércio atacadista de material elétrico</t>
  </si>
  <si>
    <t>4673-7/00</t>
  </si>
  <si>
    <t>46.74-5</t>
  </si>
  <si>
    <t>Comércio atacadista de cimento</t>
  </si>
  <si>
    <t>4674-5/00</t>
  </si>
  <si>
    <t>46.79-6</t>
  </si>
  <si>
    <t>Comércio atacadista especializado de materiais de construção não especificados anteriormente e de materiais de construção em geral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</si>
  <si>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</si>
  <si>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</si>
  <si>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</si>
  <si>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</si>
  <si>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</si>
  <si>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</si>
  <si>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</si>
  <si>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</si>
  <si>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</si>
  <si>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</si>
  <si>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46.8</t>
  </si>
  <si>
    <t>Comércio atacadista especializado em outros produtos</t>
  </si>
  <si>
    <t>46.81-8</t>
  </si>
  <si>
    <t>Comércio atacadista de combustíveis sólidos, líquidos e gasosos, exceto gás natural e GLP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</si>
  <si>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</si>
  <si>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</si>
  <si>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</si>
  <si>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</si>
  <si>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</si>
  <si>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</si>
  <si>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</si>
  <si>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</si>
  <si>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</si>
  <si>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</si>
  <si>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46.82-6</t>
  </si>
  <si>
    <t>Comércio atacadista de gás liqüefeito de petróleo (GLP)</t>
  </si>
  <si>
    <t>4682-6/00</t>
  </si>
  <si>
    <t>46.83-4</t>
  </si>
  <si>
    <t>Comércio atacadista de defensivos agrícolas, adubos, fertilizantes e corretivos do solo</t>
  </si>
  <si>
    <t>4683-4/00</t>
  </si>
  <si>
    <t>46.84-2</t>
  </si>
  <si>
    <t>Comércio atacadista de produtos químicos e petroquímicos, exceto agroquímicos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</si>
  <si>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</si>
  <si>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</si>
  <si>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</si>
  <si>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</si>
  <si>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</si>
  <si>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</si>
  <si>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46.85-1</t>
  </si>
  <si>
    <t>Comércio atacadista de produtos siderúrgicos e metalúrgicos, exceto para construção</t>
  </si>
  <si>
    <t>4685-1/00</t>
  </si>
  <si>
    <t>46.86-9</t>
  </si>
  <si>
    <t>Comércio atacadista de papel e papelão em bruto e de embalagens</t>
  </si>
  <si>
    <t>4686-9/01</t>
  </si>
  <si>
    <t>Comércio atacadista de papel e papelão em bruto</t>
  </si>
  <si>
    <t>4686-9/02</t>
  </si>
  <si>
    <t>Comércio atacadista de embalagens</t>
  </si>
  <si>
    <t>46.87-7</t>
  </si>
  <si>
    <t>Comércio atacadista de resíduos e sucatas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</si>
  <si>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</si>
  <si>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</si>
  <si>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</si>
  <si>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</si>
  <si>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</si>
  <si>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</si>
  <si>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46.89-3</t>
  </si>
  <si>
    <t>Comércio atacadista especializado de outros produtos intermediários não especificados anteriormente</t>
  </si>
  <si>
    <t>4689-3/01</t>
  </si>
  <si>
    <t>Comércio atacadista de produtos da extração mineral, exceto combustíveis</t>
  </si>
  <si>
    <t>4689-3/02</t>
  </si>
  <si>
    <t>Comércio atacadista de fios e fibras beneficiados</t>
  </si>
  <si>
    <t>4689-3/99</t>
  </si>
  <si>
    <t>Comércio atacadista especializado em outros produtos intermediários não especificados anteriormente</t>
  </si>
  <si>
    <t>46.9</t>
  </si>
  <si>
    <t>46.91-5</t>
  </si>
  <si>
    <t>Comércio atacadista de mercadorias em geral, com predominância de produtos alimentícios</t>
  </si>
  <si>
    <t>4691-5/00</t>
  </si>
  <si>
    <t>46.92-3</t>
  </si>
  <si>
    <t>Comércio atacadista de mercadorias em geral, com predominância de insumos agropecuários</t>
  </si>
  <si>
    <t>4692-3/00</t>
  </si>
  <si>
    <t>46.93-1</t>
  </si>
  <si>
    <t>Comércio atacadista de mercadorias em geral, sem predominância de alimentos ou de insumos agropecuários</t>
  </si>
  <si>
    <t>4693-1/00</t>
  </si>
  <si>
    <t>47</t>
  </si>
  <si>
    <t>COMÉRCIO VAREJISTA</t>
  </si>
  <si>
    <t>47.1</t>
  </si>
  <si>
    <t>47.11-3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</si>
  <si>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</si>
  <si>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</si>
  <si>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</si>
  <si>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</si>
  <si>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47.12-1</t>
  </si>
  <si>
    <t>Comércio varejista de mercadorias em geral, com predominância de produtos alimentícios - minimercados, mercearias e armazéns</t>
  </si>
  <si>
    <t>4712-1/00</t>
  </si>
  <si>
    <t>47.13-0</t>
  </si>
  <si>
    <t>Comércio varejista de mercadorias em geral, sem predominância de produtos alimentícios</t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</si>
  <si>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</si>
  <si>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</si>
  <si>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</si>
  <si>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</si>
  <si>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</si>
  <si>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</si>
  <si>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47.2</t>
  </si>
  <si>
    <t>Comércio varejista de produtos alimentícios, bebidas e fumo</t>
  </si>
  <si>
    <t>47.21-1</t>
  </si>
  <si>
    <t>Comércio varejista de produtos de padaria, laticínio, doces, balas e semelhantes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</si>
  <si>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</si>
  <si>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</si>
  <si>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</si>
  <si>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</si>
  <si>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</si>
  <si>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</si>
  <si>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47.22-9</t>
  </si>
  <si>
    <t>4722-9/01</t>
  </si>
  <si>
    <t>Comércio varejista de carnes - açougues</t>
  </si>
  <si>
    <t>4722-9/02</t>
  </si>
  <si>
    <t>Peixaria</t>
  </si>
  <si>
    <t>47.23-7</t>
  </si>
  <si>
    <t>Comércio varejista de bebidas</t>
  </si>
  <si>
    <t>4723-7/00</t>
  </si>
  <si>
    <t>47.24-5</t>
  </si>
  <si>
    <t>Comércio varejista de hortifrutigranjeiros</t>
  </si>
  <si>
    <t>4724-5/00</t>
  </si>
  <si>
    <t>47.29-6</t>
  </si>
  <si>
    <t>Comércio varejista de produtos alimentícios em geral ou especializado em produtos alimentícios não especificados anteriormente; produtos do fumo</t>
  </si>
  <si>
    <t>4729-6/01</t>
  </si>
  <si>
    <t>Tabacaria</t>
  </si>
  <si>
    <t>4729-6/02</t>
  </si>
  <si>
    <t>Comércio varejista de mercadorias em lojas de conveniência</t>
  </si>
  <si>
    <t>4729-6/99</t>
  </si>
  <si>
    <t>Comércio varejista de produtos alimentícios em geral ou especializado em produtos alimentícios não especificados anteriormente</t>
  </si>
  <si>
    <t>47.3</t>
  </si>
  <si>
    <t>Comércio varejista de combustíveis para veículos automotores</t>
  </si>
  <si>
    <t>47.31-8</t>
  </si>
  <si>
    <t>4731-8/00</t>
  </si>
  <si>
    <t>47.32-6</t>
  </si>
  <si>
    <t>Comércio varejista de lubrificantes</t>
  </si>
  <si>
    <t>4732-6/00</t>
  </si>
  <si>
    <t>47.4</t>
  </si>
  <si>
    <t>Comércio varejista de material de construção</t>
  </si>
  <si>
    <t>47.41-5</t>
  </si>
  <si>
    <t>Comércio varejista de tintas e materiais para pintura</t>
  </si>
  <si>
    <t>4741-5/00</t>
  </si>
  <si>
    <t>47.42-3</t>
  </si>
  <si>
    <t>Comércio varejista de material elétrico</t>
  </si>
  <si>
    <t>4742-3/00</t>
  </si>
  <si>
    <t>47.43-1</t>
  </si>
  <si>
    <t>Comércio varejista de vidros</t>
  </si>
  <si>
    <t>4743-1/00</t>
  </si>
  <si>
    <t>47.44-0</t>
  </si>
  <si>
    <t>Comércio varejista de ferragens, madeira e materiais de construção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</si>
  <si>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</si>
  <si>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</si>
  <si>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</si>
  <si>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</si>
  <si>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</si>
  <si>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</si>
  <si>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</si>
  <si>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</si>
  <si>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</si>
  <si>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</si>
  <si>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4744-0/06</t>
  </si>
  <si>
    <t>Comércio varejista de pedras para revestimento</t>
  </si>
  <si>
    <t>4744-0/99</t>
  </si>
  <si>
    <t>Comércio varejista de materiais de construção em geral</t>
  </si>
  <si>
    <t>47.5</t>
  </si>
  <si>
    <t>Comércio varejista de equipamentos de informática e comunicação; equipamentos e artigos de uso doméstico</t>
  </si>
  <si>
    <t>47.51-2</t>
  </si>
  <si>
    <t>Comércio varejista especializado de equipamentos e suprimentos de informática</t>
  </si>
  <si>
    <t>4751-2/01</t>
  </si>
  <si>
    <t>4751-2/02</t>
  </si>
  <si>
    <t>Recarga de cartuchos para equipamentos de informática</t>
  </si>
  <si>
    <t>47.52-1</t>
  </si>
  <si>
    <t>Comércio varejista especializado de equipamentos de telefonia e comunicação</t>
  </si>
  <si>
    <t>4752-1/00</t>
  </si>
  <si>
    <t>47.53-9</t>
  </si>
  <si>
    <t>Comércio varejista especializado de eletrodomésticos e equipamentos de áudio e vídeo</t>
  </si>
  <si>
    <t>4753-9/00</t>
  </si>
  <si>
    <t>47.54-7</t>
  </si>
  <si>
    <t>Comércio varejista especializado de móveis, colchoaria e artigos de iluminação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</si>
  <si>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</si>
  <si>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</si>
  <si>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</si>
  <si>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</si>
  <si>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</si>
  <si>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</si>
  <si>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47.55-5</t>
  </si>
  <si>
    <t>Comércio varejista especializado de tecidos e artigos de cama, mesa e banho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</si>
  <si>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</si>
  <si>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</si>
  <si>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</si>
  <si>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</si>
  <si>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</si>
  <si>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</si>
  <si>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47.56-3</t>
  </si>
  <si>
    <t>Comércio varejista especializado de instrumentos musicais e acessórios</t>
  </si>
  <si>
    <t>4756-3/00</t>
  </si>
  <si>
    <t>47.57-1</t>
  </si>
  <si>
    <t>Comércio varejista especializado de peças e acessórios para aparelhos eletroeletrônicos para uso doméstico, exceto informática e comunicação</t>
  </si>
  <si>
    <t>4757-1/00</t>
  </si>
  <si>
    <t>47.59-8</t>
  </si>
  <si>
    <t>Comércio varejista de artigos de uso doméstico não especificados anteriormente</t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</si>
  <si>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</si>
  <si>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</si>
  <si>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</si>
  <si>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</si>
  <si>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47.6</t>
  </si>
  <si>
    <t>Comércio varejista de artigos culturais, recreativos e esportivos</t>
  </si>
  <si>
    <t>47.61-0</t>
  </si>
  <si>
    <t>Comércio varejista de livros, jornais, revistas e papelaria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</si>
  <si>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</si>
  <si>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</si>
  <si>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</si>
  <si>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</si>
  <si>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</si>
  <si>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</si>
  <si>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47.62-8</t>
  </si>
  <si>
    <t>Comércio varejista de discos, CDs, DVDs e fitas</t>
  </si>
  <si>
    <t>4762-8/00</t>
  </si>
  <si>
    <t>47.63-6</t>
  </si>
  <si>
    <t>Comércio varejista de artigos recreativos e esportivos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</si>
  <si>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</si>
  <si>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</si>
  <si>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</si>
  <si>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</si>
  <si>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</si>
  <si>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</si>
  <si>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</si>
  <si>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</si>
  <si>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</si>
  <si>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</si>
  <si>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47.7</t>
  </si>
  <si>
    <t>Comércio varejista de produtos farmacêuticos, perfumaria e cosméticos e artigos médicos, ópticos e ortopédicos</t>
  </si>
  <si>
    <t>47.71-7</t>
  </si>
  <si>
    <t>Comércio varejista de produtos farmacêuticos para uso humano e veterinário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</si>
  <si>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</si>
  <si>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</si>
  <si>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</si>
  <si>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</si>
  <si>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</si>
  <si>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</si>
  <si>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</si>
  <si>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</si>
  <si>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47.72-5</t>
  </si>
  <si>
    <t>Comércio varejista de cosméticos, produtos de perfumaria e de higiene pessoal</t>
  </si>
  <si>
    <t>4772-5/00</t>
  </si>
  <si>
    <t>47.73-3</t>
  </si>
  <si>
    <t>Comércio varejista de artigos médicos e ortopédicos</t>
  </si>
  <si>
    <t>4773-3/00</t>
  </si>
  <si>
    <t>47.74-1</t>
  </si>
  <si>
    <t>Comércio varejista de artigos de óptica</t>
  </si>
  <si>
    <t>4774-1/00</t>
  </si>
  <si>
    <t>47.8</t>
  </si>
  <si>
    <t>Comércio varejista de produtos novos não especificados anteriormente e de produtos usados</t>
  </si>
  <si>
    <t>47.81-4</t>
  </si>
  <si>
    <t>Comércio varejista de artigos do vestuário e acessórios</t>
  </si>
  <si>
    <t>4781-4/00</t>
  </si>
  <si>
    <t>47.82-2</t>
  </si>
  <si>
    <t>Comércio varejista de calçados e artigos de viagem</t>
  </si>
  <si>
    <t>4782-2/01</t>
  </si>
  <si>
    <t>Comércio varejista de calçados</t>
  </si>
  <si>
    <t>4782-2/02</t>
  </si>
  <si>
    <t>Comércio varejista de artigos de viagem</t>
  </si>
  <si>
    <t>47.83-1</t>
  </si>
  <si>
    <t>Comércio varejista de jóias e relógios</t>
  </si>
  <si>
    <t>4783-1/01</t>
  </si>
  <si>
    <t>Comércio varejista de artigos de joalheria</t>
  </si>
  <si>
    <t>4783-1/02</t>
  </si>
  <si>
    <t>Comércio varejista de artigos de relojoaria</t>
  </si>
  <si>
    <t>47.84-9</t>
  </si>
  <si>
    <t>Comércio varejista de gás liqüefeito de petróleo (GLP)</t>
  </si>
  <si>
    <t>4784-9/00</t>
  </si>
  <si>
    <t>47.85-7</t>
  </si>
  <si>
    <t>Comércio varejista de artigos usados</t>
  </si>
  <si>
    <t>4785-7/01</t>
  </si>
  <si>
    <t>Comércio varejista de antigüidades</t>
  </si>
  <si>
    <t>4785-7/99</t>
  </si>
  <si>
    <t>Comércio varejista de outros artigos usados</t>
  </si>
  <si>
    <t>47.89-0</t>
  </si>
  <si>
    <t>Comércio varejista de outros produtos novos não especificados anteriormente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</si>
  <si>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</si>
  <si>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</si>
  <si>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</si>
  <si>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</si>
  <si>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</si>
  <si>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</si>
  <si>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</si>
  <si>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</si>
  <si>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</si>
  <si>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</si>
  <si>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</si>
  <si>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</si>
  <si>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</si>
  <si>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</si>
  <si>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</si>
  <si>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</si>
  <si>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</si>
  <si>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</si>
  <si>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</si>
  <si>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</si>
  <si>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47.9</t>
  </si>
  <si>
    <t>Comércio ambulante e outros tipos de comércio varejista</t>
  </si>
  <si>
    <t>47.90-3</t>
  </si>
  <si>
    <t>TRANSPORTE, ARMAZENAGEM E CORREIO</t>
  </si>
  <si>
    <t>49</t>
  </si>
  <si>
    <t>TRANSPORTE TERRESTRE</t>
  </si>
  <si>
    <t>49.1</t>
  </si>
  <si>
    <t>Transporte ferroviário e metroferroviário</t>
  </si>
  <si>
    <t>49.11-6</t>
  </si>
  <si>
    <t>Transporte ferroviário de carga</t>
  </si>
  <si>
    <t>4911-6/00</t>
  </si>
  <si>
    <t>49.12-4</t>
  </si>
  <si>
    <t>Transporte metroferroviário de passageiros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</si>
  <si>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</si>
  <si>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</si>
  <si>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</si>
  <si>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</si>
  <si>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</si>
  <si>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</si>
  <si>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49.2</t>
  </si>
  <si>
    <t>Transporte rodoviário de passageiros</t>
  </si>
  <si>
    <t>49.21-3</t>
  </si>
  <si>
    <t>Transporte rodoviário coletivo de passageiros, com itinerário fixo, municipal e em região metropolitana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</si>
  <si>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</si>
  <si>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</si>
  <si>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</si>
  <si>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</si>
  <si>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49.22-1</t>
  </si>
  <si>
    <t>Transporte rodoviário coletivo de passageiros, com itinerário fixo, intermunicipal, interestadual e internacional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</si>
  <si>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</si>
  <si>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</si>
  <si>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</si>
  <si>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</si>
  <si>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</si>
  <si>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</si>
  <si>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49.23-0</t>
  </si>
  <si>
    <t>Transporte rodoviário de táxi</t>
  </si>
  <si>
    <t>4923-0/01</t>
  </si>
  <si>
    <t>Serviço de táxi</t>
  </si>
  <si>
    <t>4923-0/02</t>
  </si>
  <si>
    <t>Serviço de transporte de passageiros - locação de automóveis com motorista</t>
  </si>
  <si>
    <t>49.24-8</t>
  </si>
  <si>
    <t>Transporte escolar</t>
  </si>
  <si>
    <t>4924-8/00</t>
  </si>
  <si>
    <t>49.29-9</t>
  </si>
  <si>
    <t>Transporte rodoviário coletivo de passageiros, sob regime de fretamento, e outros transportes rodoviários não especificados anteriormente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</si>
  <si>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</si>
  <si>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</si>
  <si>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</si>
  <si>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</si>
  <si>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</si>
  <si>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</si>
  <si>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</si>
  <si>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</si>
  <si>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</si>
  <si>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</si>
  <si>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49.3</t>
  </si>
  <si>
    <t>Transporte rodoviário de carga</t>
  </si>
  <si>
    <t>49.30-2</t>
  </si>
  <si>
    <t>4930-2/01</t>
  </si>
  <si>
    <t>Transporte rodoviário de carga, exceto produtos perigosos e mudanças, municipal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</si>
  <si>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</si>
  <si>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</si>
  <si>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</si>
  <si>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</si>
  <si>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</si>
  <si>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</si>
  <si>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49.4</t>
  </si>
  <si>
    <t>Transporte dutoviário</t>
  </si>
  <si>
    <t>49.40-0</t>
  </si>
  <si>
    <t>4940-0/00</t>
  </si>
  <si>
    <t>49.5</t>
  </si>
  <si>
    <t>Trens turísticos, teleféricos e similares</t>
  </si>
  <si>
    <t>49.50-7</t>
  </si>
  <si>
    <t>4950-7/00</t>
  </si>
  <si>
    <t>50</t>
  </si>
  <si>
    <t>TRANSPORTE AQUAVIÁRIO</t>
  </si>
  <si>
    <t>50.1</t>
  </si>
  <si>
    <t>Transporte marítimo de cabotagem e longo curso</t>
  </si>
  <si>
    <t>50.11-4</t>
  </si>
  <si>
    <t>Transporte marítimo de cabotagem</t>
  </si>
  <si>
    <t>5011-4/01</t>
  </si>
  <si>
    <t>Transporte marítimo de cabotagem - Carga</t>
  </si>
  <si>
    <t>5011-4/02</t>
  </si>
  <si>
    <t>Transporte marítimo de cabotagem - passageiros</t>
  </si>
  <si>
    <t>50.12-2</t>
  </si>
  <si>
    <t>Transporte marítimo de longo curso</t>
  </si>
  <si>
    <t>5012-2/01</t>
  </si>
  <si>
    <t>Transporte marítimo de longo curso - Carga</t>
  </si>
  <si>
    <t>5012-2/02</t>
  </si>
  <si>
    <t>Transporte marítimo de longo curso - Passageiros</t>
  </si>
  <si>
    <t>50.2</t>
  </si>
  <si>
    <t>Transporte por navegação interior</t>
  </si>
  <si>
    <t>50.21-1</t>
  </si>
  <si>
    <t>Transporte por navegação interior de carga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</si>
  <si>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</si>
  <si>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</si>
  <si>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</si>
  <si>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</si>
  <si>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50.22-0</t>
  </si>
  <si>
    <t>Transporte por navegação interior de passageiros em linhas regulares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</si>
  <si>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</si>
  <si>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</si>
  <si>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</si>
  <si>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</si>
  <si>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50.3</t>
  </si>
  <si>
    <t>Navegação de apoio</t>
  </si>
  <si>
    <t>50.30-1</t>
  </si>
  <si>
    <t>5030-1/01</t>
  </si>
  <si>
    <t>Navegação de apoio marítimo</t>
  </si>
  <si>
    <t>5030-1/02</t>
  </si>
  <si>
    <t>Navegação de apoio portuário</t>
  </si>
  <si>
    <t>50.9</t>
  </si>
  <si>
    <t>Outros transportes aquaviários</t>
  </si>
  <si>
    <t>50.91-2</t>
  </si>
  <si>
    <t>Transporte por navegação de travessia</t>
  </si>
  <si>
    <t>5091-2/01</t>
  </si>
  <si>
    <t>Transporte por navegação de travessia, municipal</t>
  </si>
  <si>
    <t>5091-2/02</t>
  </si>
  <si>
    <t>Transporte por navegação de travessia, intermunicipal</t>
  </si>
  <si>
    <t>50.99-8</t>
  </si>
  <si>
    <t>Transportes aquaviários não especificados anteriormente</t>
  </si>
  <si>
    <t>5099-8/01</t>
  </si>
  <si>
    <t>Transporte aquaviário para passeios turísticos</t>
  </si>
  <si>
    <t>5099-8/99</t>
  </si>
  <si>
    <t>Outros transportes aquaviários não especificados anteriormente</t>
  </si>
  <si>
    <t>51</t>
  </si>
  <si>
    <t>TRANSPORTE AÉREO</t>
  </si>
  <si>
    <t>51.1</t>
  </si>
  <si>
    <t>Transporte aéreo de passageiros</t>
  </si>
  <si>
    <t>51.11-1</t>
  </si>
  <si>
    <t>Transporte aéreo de passageiros regular</t>
  </si>
  <si>
    <t>5111-1/00</t>
  </si>
  <si>
    <t>51.12-9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</si>
  <si>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</si>
  <si>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</si>
  <si>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</si>
  <si>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</si>
  <si>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51.2</t>
  </si>
  <si>
    <t>Transporte aéreo de carga</t>
  </si>
  <si>
    <t>51.20-0</t>
  </si>
  <si>
    <t>5120-0/00</t>
  </si>
  <si>
    <t>51.3</t>
  </si>
  <si>
    <t>Transporte espacial</t>
  </si>
  <si>
    <t>51.30-7</t>
  </si>
  <si>
    <t>5130-7/00</t>
  </si>
  <si>
    <t>52</t>
  </si>
  <si>
    <t>ARMAZENAMENTO E ATIVIDADES AUXILIARES DOS TRANSPORTES</t>
  </si>
  <si>
    <t>52.1</t>
  </si>
  <si>
    <t>Armazenamento, carga e descarga</t>
  </si>
  <si>
    <t>52.11-7</t>
  </si>
  <si>
    <t>Armazenamento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</si>
  <si>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</si>
  <si>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</si>
  <si>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</si>
  <si>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</si>
  <si>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</si>
  <si>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</si>
  <si>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52.12-5</t>
  </si>
  <si>
    <t>Carga e descarga</t>
  </si>
  <si>
    <t>5212-5/00</t>
  </si>
  <si>
    <t>52.2</t>
  </si>
  <si>
    <t>Atividades auxiliares dos transportes terrestres</t>
  </si>
  <si>
    <t>52.21-4</t>
  </si>
  <si>
    <t>Concessionárias de rodovias, pontes, túneis e serviços relacionados</t>
  </si>
  <si>
    <t>5221-4/00</t>
  </si>
  <si>
    <t>52.22-2</t>
  </si>
  <si>
    <t>Terminais rodoviários e ferroviários</t>
  </si>
  <si>
    <t>5222-2/00</t>
  </si>
  <si>
    <t>52.23-1</t>
  </si>
  <si>
    <t>Estacionamento de veículos</t>
  </si>
  <si>
    <t>5223-1/00</t>
  </si>
  <si>
    <t>52.29-0</t>
  </si>
  <si>
    <t>Atividades auxiliares dos transportes terrestres não especificadas anteriormente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</si>
  <si>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</si>
  <si>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</si>
  <si>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</si>
  <si>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</si>
  <si>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</si>
  <si>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</si>
  <si>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52.3</t>
  </si>
  <si>
    <t>Atividades auxiliares dos transportes aquaviários</t>
  </si>
  <si>
    <t>52.31-1</t>
  </si>
  <si>
    <t>Gestão de portos e terminais</t>
  </si>
  <si>
    <t>5231-1/01</t>
  </si>
  <si>
    <t>Administração da infra-estrutura portuária</t>
  </si>
  <si>
    <t>5231-1/02</t>
  </si>
  <si>
    <t>Operações de terminais</t>
  </si>
  <si>
    <t>52.32-0</t>
  </si>
  <si>
    <t>Atividades de agenciamento marítimo</t>
  </si>
  <si>
    <t>5232-0/00</t>
  </si>
  <si>
    <t>52.39-7</t>
  </si>
  <si>
    <t>Atividades auxiliares dos transportes aquaviários não especificadas anteriormente</t>
  </si>
  <si>
    <t>5239-7/00</t>
  </si>
  <si>
    <t>52.4</t>
  </si>
  <si>
    <t>Atividades auxiliares dos transportes aéreos</t>
  </si>
  <si>
    <t>52.40-1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</si>
  <si>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</si>
  <si>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</si>
  <si>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</si>
  <si>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</si>
  <si>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52.5</t>
  </si>
  <si>
    <t>Atividades relacionadas à organização do transporte de carga</t>
  </si>
  <si>
    <t>52.50-8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</si>
  <si>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</si>
  <si>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</si>
  <si>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</si>
  <si>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</si>
  <si>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</si>
  <si>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</si>
  <si>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</si>
  <si>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</si>
  <si>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</si>
  <si>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</si>
  <si>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</t>
  </si>
  <si>
    <t>CORREIO E OUTRAS ATIVIDADES DE ENTREGA</t>
  </si>
  <si>
    <t>53.1</t>
  </si>
  <si>
    <t>Atividades de Correio</t>
  </si>
  <si>
    <t>53.10-5</t>
  </si>
  <si>
    <t>5310-5/01</t>
  </si>
  <si>
    <t>Atividades do Correio Nacional</t>
  </si>
  <si>
    <t>5310-5/02</t>
  </si>
  <si>
    <t>Atividades de franqueadas e permissionárias do Correio Nacional</t>
  </si>
  <si>
    <t>53.2</t>
  </si>
  <si>
    <t>Atividades de malote e de entrega</t>
  </si>
  <si>
    <t>53.20-2</t>
  </si>
  <si>
    <t>5320-2/01</t>
  </si>
  <si>
    <t>Serviços de malote não realizados pelo Correio Nacional</t>
  </si>
  <si>
    <t>5320-2/02</t>
  </si>
  <si>
    <t>Serviços de entrega rápida</t>
  </si>
  <si>
    <t>ALOJAMENTO E ALIMENTAÇÃO</t>
  </si>
  <si>
    <t>55</t>
  </si>
  <si>
    <t>ALOJAMENTO</t>
  </si>
  <si>
    <t>55.1</t>
  </si>
  <si>
    <t>Hotéis e similares</t>
  </si>
  <si>
    <t>55.10-8</t>
  </si>
  <si>
    <t>5510-8/01</t>
  </si>
  <si>
    <t>Hotéis</t>
  </si>
  <si>
    <t>5510-8/02</t>
  </si>
  <si>
    <t>Apart-hotéis</t>
  </si>
  <si>
    <t>5510-8/03</t>
  </si>
  <si>
    <t>Motéis</t>
  </si>
  <si>
    <t>55.9</t>
  </si>
  <si>
    <t>Outros tipos de alojamento não especificados anteriormente</t>
  </si>
  <si>
    <t>55.90-6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</si>
  <si>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</si>
  <si>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</si>
  <si>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</si>
  <si>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</si>
  <si>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</si>
  <si>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</si>
  <si>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</si>
  <si>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</si>
  <si>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</t>
  </si>
  <si>
    <t>ALIMENTAÇÃO</t>
  </si>
  <si>
    <t>56.1</t>
  </si>
  <si>
    <t>Restaurantes e outros serviços de alimentação e bebidas</t>
  </si>
  <si>
    <t>56.11-2</t>
  </si>
  <si>
    <t>Restaurantes e outros estabelecimentos de serviços de alimentação e bebidas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</si>
  <si>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</si>
  <si>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</si>
  <si>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</si>
  <si>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</si>
  <si>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</si>
  <si>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</si>
  <si>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56.12-1</t>
  </si>
  <si>
    <t>Serviços ambulantes de alimentação</t>
  </si>
  <si>
    <t>5612-1/00</t>
  </si>
  <si>
    <t>56.2</t>
  </si>
  <si>
    <t>Serviços de catering, bufê e outros serviços de comida preparada</t>
  </si>
  <si>
    <t>56.20-1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</si>
  <si>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</si>
  <si>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</si>
  <si>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</si>
  <si>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</si>
  <si>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</si>
  <si>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</si>
  <si>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</si>
  <si>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</si>
  <si>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INFORMAÇÃO E COMUNICAÇÃO</t>
  </si>
  <si>
    <t>58</t>
  </si>
  <si>
    <t>EDIÇÃO E EDIÇÃO INTEGRADA À IMPRESSÃO</t>
  </si>
  <si>
    <t>58.1</t>
  </si>
  <si>
    <t>Edição de livros, jornais, revistas e outras atividades de edição</t>
  </si>
  <si>
    <t>58.11-5</t>
  </si>
  <si>
    <t>Edição de livros</t>
  </si>
  <si>
    <t>5811-5/00</t>
  </si>
  <si>
    <t>58.12-3</t>
  </si>
  <si>
    <t>Edição de jornais</t>
  </si>
  <si>
    <t>5812-3/00</t>
  </si>
  <si>
    <t>58.13-1</t>
  </si>
  <si>
    <t>Edição de revistas</t>
  </si>
  <si>
    <t>5813-1/00</t>
  </si>
  <si>
    <t>58.19-1</t>
  </si>
  <si>
    <t>Edição de cadastros, listas e outros produtos gráficos</t>
  </si>
  <si>
    <t>5819-1/00</t>
  </si>
  <si>
    <t>58.2</t>
  </si>
  <si>
    <t>Edição integrada à impressão de livros, jornais, revistas e outras publicações</t>
  </si>
  <si>
    <t>58.21-2</t>
  </si>
  <si>
    <t>Edição integrada à impressão de livros</t>
  </si>
  <si>
    <t>5821-2/00</t>
  </si>
  <si>
    <t>58.22-1</t>
  </si>
  <si>
    <t>Edição integrada à impressão de jornais</t>
  </si>
  <si>
    <t>5822-1/00</t>
  </si>
  <si>
    <t>58.23-9</t>
  </si>
  <si>
    <t>Edição integrada à impressão de revistas</t>
  </si>
  <si>
    <t>5823-9/00</t>
  </si>
  <si>
    <t>58.29-8</t>
  </si>
  <si>
    <t>Edição integrada à impressão de cadastros, listas e outros produtos gráficos</t>
  </si>
  <si>
    <t>5829-8/00</t>
  </si>
  <si>
    <t>59</t>
  </si>
  <si>
    <t>ATIVIDADES CINEMATOGRÁFICAS, PRODUÇÃO DE VÍDEOS E DE PROGRAMAS DE TELEVISÃO; GRAVAÇÃO DE SOM E EDIÇÃO DE MÚSICA</t>
  </si>
  <si>
    <t>59.1</t>
  </si>
  <si>
    <t>Atividades cinematográficas, produção de vídeos e de programas de televisão</t>
  </si>
  <si>
    <t>59.11-1</t>
  </si>
  <si>
    <t>Atividades de produção cinematográfica, de vídeos e de programas de televisão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</si>
  <si>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</si>
  <si>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</si>
  <si>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</si>
  <si>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</si>
  <si>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</si>
  <si>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</si>
  <si>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59.12-0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</si>
  <si>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</si>
  <si>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</si>
  <si>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</si>
  <si>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</si>
  <si>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</si>
  <si>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</si>
  <si>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59.13-8</t>
  </si>
  <si>
    <t>Distribuição cinematográfica, de vídeo e de programas de televisão</t>
  </si>
  <si>
    <t>5913-8/00</t>
  </si>
  <si>
    <t>59.14-6</t>
  </si>
  <si>
    <t>Atividades de exibição cinematográfica</t>
  </si>
  <si>
    <t>5914-6/00</t>
  </si>
  <si>
    <t>59.2</t>
  </si>
  <si>
    <t>Atividades de gravação de som e de edição de música</t>
  </si>
  <si>
    <t>59.20-1</t>
  </si>
  <si>
    <t>5920-1/00</t>
  </si>
  <si>
    <t>60</t>
  </si>
  <si>
    <t>ATIVIDADES DE RÁDIO E DE TELEVISÃO</t>
  </si>
  <si>
    <t>60.1</t>
  </si>
  <si>
    <t>Atividades de rádio</t>
  </si>
  <si>
    <t>60.10-1</t>
  </si>
  <si>
    <t>6010-1/00</t>
  </si>
  <si>
    <t>60.2</t>
  </si>
  <si>
    <t>Atividades de televisão</t>
  </si>
  <si>
    <t>60.21-7</t>
  </si>
  <si>
    <t>Atividades de televisão aberta</t>
  </si>
  <si>
    <t>6021-7/00</t>
  </si>
  <si>
    <t>60.22-5</t>
  </si>
  <si>
    <t>Programadoras e atividades relacionadas à televisão por assinatura</t>
  </si>
  <si>
    <t>6022-5/01</t>
  </si>
  <si>
    <t>Programadoras</t>
  </si>
  <si>
    <t>6022-5/02</t>
  </si>
  <si>
    <t>Atividades relacionadas à televisão por assinatura, exceto programadoras</t>
  </si>
  <si>
    <t>61</t>
  </si>
  <si>
    <t>TELECOMUNICAÇÕES</t>
  </si>
  <si>
    <t>61.1</t>
  </si>
  <si>
    <t>Telecomunicações por fio</t>
  </si>
  <si>
    <t>61.10-8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</si>
  <si>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</si>
  <si>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</si>
  <si>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</si>
  <si>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</si>
  <si>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</si>
  <si>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</si>
  <si>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</si>
  <si>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</si>
  <si>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61.2</t>
  </si>
  <si>
    <t>Telecomunicações sem fio</t>
  </si>
  <si>
    <t>61.20-5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</si>
  <si>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</si>
  <si>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</si>
  <si>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</si>
  <si>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</si>
  <si>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</si>
  <si>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</si>
  <si>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61.3</t>
  </si>
  <si>
    <t>Telecomunicações por satélite</t>
  </si>
  <si>
    <t>61.30-2</t>
  </si>
  <si>
    <t>6130-2/00</t>
  </si>
  <si>
    <t>61.4</t>
  </si>
  <si>
    <t>Operadoras de televisão por assinatura</t>
  </si>
  <si>
    <t>61.41-8</t>
  </si>
  <si>
    <t>Operadoras de televisão por assinatura por cabo</t>
  </si>
  <si>
    <t>6141-8/00</t>
  </si>
  <si>
    <t>61.42-6</t>
  </si>
  <si>
    <t>Operadoras de televisão por assinatura por microondas</t>
  </si>
  <si>
    <t>6142-6/00</t>
  </si>
  <si>
    <t>61.43-4</t>
  </si>
  <si>
    <t>Operadoras de televisão por assinatura por satélite</t>
  </si>
  <si>
    <t>6143-4/00</t>
  </si>
  <si>
    <t>61.9</t>
  </si>
  <si>
    <t>Outras atividades de telecomunicações</t>
  </si>
  <si>
    <t>61.90-6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</si>
  <si>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</si>
  <si>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</si>
  <si>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</si>
  <si>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</si>
  <si>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</si>
  <si>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</si>
  <si>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</t>
  </si>
  <si>
    <t>ATIVIDADES DOS SERVIÇOS DE TECNOLOGIA DA INFORMAÇÃO</t>
  </si>
  <si>
    <t>62.0</t>
  </si>
  <si>
    <t>Atividades dos serviços de tecnologia da informação</t>
  </si>
  <si>
    <t>62.01-5</t>
  </si>
  <si>
    <t>Desenvolvimento de programas de computador sob encomenda</t>
  </si>
  <si>
    <t>6201-5/00</t>
  </si>
  <si>
    <t>62.02-3</t>
  </si>
  <si>
    <t>Desenvolvimento e licenciamento de programas de computador customizáveis</t>
  </si>
  <si>
    <t>6202-3/00</t>
  </si>
  <si>
    <t>62.03-1</t>
  </si>
  <si>
    <t>Desenvolvimento e licenciamento de programas de computador não-customizáveis</t>
  </si>
  <si>
    <t>6203-1/00</t>
  </si>
  <si>
    <t>62.04-0</t>
  </si>
  <si>
    <t>Consultoria em tecnologia da informação</t>
  </si>
  <si>
    <t>6204-0/00</t>
  </si>
  <si>
    <t>62.09-1</t>
  </si>
  <si>
    <t>Suporte técnico, manutenção e outros serviços em tecnologia da informação</t>
  </si>
  <si>
    <t>6209-1/00</t>
  </si>
  <si>
    <t>ATIVIDADES DE PRESTAÇÃO DE SERVIÇOS DE INFORMAÇÃO</t>
  </si>
  <si>
    <t>63.1</t>
  </si>
  <si>
    <t>Tratamento de dados, hospedagem na internet e outras atividades relacionadas</t>
  </si>
  <si>
    <t>63.11-9</t>
  </si>
  <si>
    <t>Tratamento de dados, provedores de serviços de aplicação e serviços de hospedagem na internet</t>
  </si>
  <si>
    <t>6311-9/00</t>
  </si>
  <si>
    <t>63.19-4</t>
  </si>
  <si>
    <t>Portais, provedores de conteúdo e outros serviços de informação na internet</t>
  </si>
  <si>
    <t>6319-4/00</t>
  </si>
  <si>
    <t>63.9</t>
  </si>
  <si>
    <t>Outras atividades de prestação de serviços de informação</t>
  </si>
  <si>
    <t>63.91-7</t>
  </si>
  <si>
    <t>Agências de notícias</t>
  </si>
  <si>
    <t>6391-7/00</t>
  </si>
  <si>
    <t>63.99-2</t>
  </si>
  <si>
    <t>Outras atividades de prestação de serviços de informação não especificadas anteriormente</t>
  </si>
  <si>
    <t>6399-2/00</t>
  </si>
  <si>
    <t>ATIVIDADES FINANCEIRAS, DE SEGUROS E SERVIÇOS RELACIONADOS</t>
  </si>
  <si>
    <t>64</t>
  </si>
  <si>
    <t>ATIVIDADES DE SERVIÇOS FINANCEIROS</t>
  </si>
  <si>
    <t>64.1</t>
  </si>
  <si>
    <t>Banco Central</t>
  </si>
  <si>
    <t>64.10-7</t>
  </si>
  <si>
    <t>6410-7/00</t>
  </si>
  <si>
    <t>64.2</t>
  </si>
  <si>
    <t>64.21-2</t>
  </si>
  <si>
    <t>Bancos comerciais</t>
  </si>
  <si>
    <t>6421-2/00</t>
  </si>
  <si>
    <t>64.22-1</t>
  </si>
  <si>
    <t>Bancos múltiplos, com carteira comercial</t>
  </si>
  <si>
    <t>6422-1/00</t>
  </si>
  <si>
    <t>64.23-9</t>
  </si>
  <si>
    <t>Caixas econômicas</t>
  </si>
  <si>
    <t>6423-9/00</t>
  </si>
  <si>
    <t>64.24-7</t>
  </si>
  <si>
    <t>Crédito cooperativo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</si>
  <si>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</si>
  <si>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</si>
  <si>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</si>
  <si>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</si>
  <si>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</si>
  <si>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</si>
  <si>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</si>
  <si>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</si>
  <si>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64.3</t>
  </si>
  <si>
    <t>64.31-0</t>
  </si>
  <si>
    <t>Bancos múltiplos, sem carteira comercial</t>
  </si>
  <si>
    <t>6431-0/00</t>
  </si>
  <si>
    <t>64.32-8</t>
  </si>
  <si>
    <t>Bancos de investimento</t>
  </si>
  <si>
    <t>6432-8/00</t>
  </si>
  <si>
    <t>64.33-6</t>
  </si>
  <si>
    <t>Bancos de desenvolvimento</t>
  </si>
  <si>
    <t>6433-6/00</t>
  </si>
  <si>
    <t>64.34-4</t>
  </si>
  <si>
    <t>Agências de fomento</t>
  </si>
  <si>
    <t>6434-4/00</t>
  </si>
  <si>
    <t>64.35-2</t>
  </si>
  <si>
    <t>Crédito imobiliário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</si>
  <si>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</si>
  <si>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</si>
  <si>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</si>
  <si>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</si>
  <si>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</si>
  <si>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</si>
  <si>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64.36-1</t>
  </si>
  <si>
    <t>Sociedades de crédito, financiamento e investimento - financeiras</t>
  </si>
  <si>
    <t>6436-1/00</t>
  </si>
  <si>
    <t>64.37-9</t>
  </si>
  <si>
    <t>Sociedades de crédito ao microempreendedor</t>
  </si>
  <si>
    <t>6437-9/00</t>
  </si>
  <si>
    <t>64.38-7</t>
  </si>
  <si>
    <t>6438-7/01</t>
  </si>
  <si>
    <t>Bancos de câmbio</t>
  </si>
  <si>
    <t>6438-7/99</t>
  </si>
  <si>
    <t>Outras instituições de intermediação não-monetária não especificadas anteriormente</t>
  </si>
  <si>
    <t>64.4</t>
  </si>
  <si>
    <t>Arrendamento mercantil</t>
  </si>
  <si>
    <t>64.40-9</t>
  </si>
  <si>
    <t>6440-9/00</t>
  </si>
  <si>
    <t>64.5</t>
  </si>
  <si>
    <t>Sociedades de capitalização</t>
  </si>
  <si>
    <t>64.50-6</t>
  </si>
  <si>
    <t>6450-6/00</t>
  </si>
  <si>
    <t>64.6</t>
  </si>
  <si>
    <t>Atividades de sociedades de participação</t>
  </si>
  <si>
    <t>64.61-1</t>
  </si>
  <si>
    <t>6461-1/00</t>
  </si>
  <si>
    <t>64.62-0</t>
  </si>
  <si>
    <t>6462-0/00</t>
  </si>
  <si>
    <t>64.63-8</t>
  </si>
  <si>
    <t>6463-8/00</t>
  </si>
  <si>
    <t>64.7</t>
  </si>
  <si>
    <t>Fundos de investimento</t>
  </si>
  <si>
    <t>64.70-1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</si>
  <si>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</si>
  <si>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</si>
  <si>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</si>
  <si>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</si>
  <si>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</si>
  <si>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</si>
  <si>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64.9</t>
  </si>
  <si>
    <t>Atividades de serviços financeiros não especificadas anteriormente</t>
  </si>
  <si>
    <t>64.91-3</t>
  </si>
  <si>
    <t>6491-3/00</t>
  </si>
  <si>
    <t>64.92-1</t>
  </si>
  <si>
    <t>Securitização de créditos</t>
  </si>
  <si>
    <t>6492-1/00</t>
  </si>
  <si>
    <t>64.93-0</t>
  </si>
  <si>
    <t>Administração de consórcios para aquisição de bens e direitos</t>
  </si>
  <si>
    <t>6493-0/00</t>
  </si>
  <si>
    <t>64.99-9</t>
  </si>
  <si>
    <t>Outras atividades de serviços financeiros não especificadas anteriormente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</si>
  <si>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</si>
  <si>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</si>
  <si>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</si>
  <si>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</si>
  <si>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</si>
  <si>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</si>
  <si>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</si>
  <si>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</si>
  <si>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</si>
  <si>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</si>
  <si>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</si>
  <si>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65</t>
  </si>
  <si>
    <t>SEGUROS, RESSEGUROS, PREVIDÊNCIA COMPLEMENTAR E PLANOS DE SAÚDE</t>
  </si>
  <si>
    <t>65.1</t>
  </si>
  <si>
    <t>65.11-1</t>
  </si>
  <si>
    <t>Seguros de vida</t>
  </si>
  <si>
    <t>6511-1/01</t>
  </si>
  <si>
    <t>6511-1/02</t>
  </si>
  <si>
    <t>Planos de auxílio-funeral</t>
  </si>
  <si>
    <t>65.12-0</t>
  </si>
  <si>
    <t>Seguros não-vida</t>
  </si>
  <si>
    <t>6512-0/00</t>
  </si>
  <si>
    <t>65.2</t>
  </si>
  <si>
    <t>Seguros-saúde</t>
  </si>
  <si>
    <t>65.20-1</t>
  </si>
  <si>
    <t>6520-1/00</t>
  </si>
  <si>
    <t>65.3</t>
  </si>
  <si>
    <t>Resseguros</t>
  </si>
  <si>
    <t>65.30-8</t>
  </si>
  <si>
    <t>6530-8/00</t>
  </si>
  <si>
    <t>65.4</t>
  </si>
  <si>
    <t>Previdência complementar</t>
  </si>
  <si>
    <t>65.41-3</t>
  </si>
  <si>
    <t>Previdência complementar fechada</t>
  </si>
  <si>
    <t>6541-3/00</t>
  </si>
  <si>
    <t>65.42-1</t>
  </si>
  <si>
    <t>Previdência complementar aberta</t>
  </si>
  <si>
    <t>6542-1/00</t>
  </si>
  <si>
    <t>65.5</t>
  </si>
  <si>
    <t>Planos de saúde</t>
  </si>
  <si>
    <t>65.50-2</t>
  </si>
  <si>
    <t>6550-2/00</t>
  </si>
  <si>
    <t>66</t>
  </si>
  <si>
    <t>ATIVIDADES AUXILIARES DOS SERVIÇOS FINANCEIROS, SEGUROS, PREVIDÊNCIA COMPLEMENTAR E PLANOS DE SAÚDE</t>
  </si>
  <si>
    <t>66.1</t>
  </si>
  <si>
    <t>Atividades auxiliares dos serviços financeiros</t>
  </si>
  <si>
    <t>66.11-8</t>
  </si>
  <si>
    <t>Administração de bolsas e mercados de balcão organizados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</si>
  <si>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</si>
  <si>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</si>
  <si>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</si>
  <si>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</si>
  <si>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</si>
  <si>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</si>
  <si>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</si>
  <si>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</si>
  <si>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66.12-6</t>
  </si>
  <si>
    <t>Atividades de intermediários em transações de títulos, valores mobiliários e mercadorias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</si>
  <si>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</si>
  <si>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</si>
  <si>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</si>
  <si>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</si>
  <si>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</si>
  <si>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</si>
  <si>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</si>
  <si>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</si>
  <si>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</si>
  <si>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</si>
  <si>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66.13-4</t>
  </si>
  <si>
    <t>Administração de cartões de crédito</t>
  </si>
  <si>
    <t>6613-4/00</t>
  </si>
  <si>
    <t>66.19-3</t>
  </si>
  <si>
    <t>Atividades auxiliares dos serviços financeiros não especificadas anteriormente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</si>
  <si>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</si>
  <si>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</si>
  <si>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</si>
  <si>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</si>
  <si>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</si>
  <si>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</si>
  <si>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</si>
  <si>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</si>
  <si>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</si>
  <si>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</si>
  <si>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</si>
  <si>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</si>
  <si>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66.2</t>
  </si>
  <si>
    <t>Atividades auxiliares dos seguros, da previdência complementar e dos planos de saúde</t>
  </si>
  <si>
    <t>66.21-5</t>
  </si>
  <si>
    <t>Avaliação de riscos e perdas</t>
  </si>
  <si>
    <t>6621-5/01</t>
  </si>
  <si>
    <t>Peritos e avaliadores de seguros</t>
  </si>
  <si>
    <t>6621-5/02</t>
  </si>
  <si>
    <t>Auditoria e consultoria atuarial</t>
  </si>
  <si>
    <t>66.22-3</t>
  </si>
  <si>
    <t>Corretores e agentes de seguros, de planos de previdência complementar e de saúde</t>
  </si>
  <si>
    <t>6622-3/00</t>
  </si>
  <si>
    <t>66.29-1</t>
  </si>
  <si>
    <t>Atividades auxiliares dos seguros, da previdência complementar e dos planos de saúde não especificadas anteriormente</t>
  </si>
  <si>
    <t>6629-1/00</t>
  </si>
  <si>
    <t>66.3</t>
  </si>
  <si>
    <t>Atividades de administração de fundos por contrato ou comissão</t>
  </si>
  <si>
    <t>66.30-4</t>
  </si>
  <si>
    <t>6630-4/00</t>
  </si>
  <si>
    <t>ATIVIDADES IMOBILIÁRIAS</t>
  </si>
  <si>
    <t>68</t>
  </si>
  <si>
    <t>68.1</t>
  </si>
  <si>
    <t>Atividades imobiliárias de imóveis próprios</t>
  </si>
  <si>
    <t>68.10-2</t>
  </si>
  <si>
    <t>6810-2/01</t>
  </si>
  <si>
    <t>Compra e venda de imóveis próprios</t>
  </si>
  <si>
    <t>6810-2/02</t>
  </si>
  <si>
    <t>Aluguel de imóveis próprios</t>
  </si>
  <si>
    <t>6810-2/03</t>
  </si>
  <si>
    <t>Loteamento de imóveis próprios</t>
  </si>
  <si>
    <t>68.2</t>
  </si>
  <si>
    <t>Atividades imobiliárias por contrato ou comissão</t>
  </si>
  <si>
    <t>68.21-8</t>
  </si>
  <si>
    <t>Intermediação na compra, venda e aluguel de imóveis</t>
  </si>
  <si>
    <t>6821-8/01</t>
  </si>
  <si>
    <t>Corretagem na compra e venda e avaliação de imóveis</t>
  </si>
  <si>
    <t>6821-8/02</t>
  </si>
  <si>
    <t>Corretagem no aluguel de imóveis</t>
  </si>
  <si>
    <t>68.22-6</t>
  </si>
  <si>
    <t>Gestão e administração da propriedade imobiliária</t>
  </si>
  <si>
    <t>6822-6/00</t>
  </si>
  <si>
    <t>ATIVIDADES PROFISSIONAIS, CIENTÍFICAS E TÉCNICAS</t>
  </si>
  <si>
    <t>69</t>
  </si>
  <si>
    <t>ATIVIDADES JURÍDICAS, DE CONTABILIDADE E DE AUDITORIA</t>
  </si>
  <si>
    <t>69.1</t>
  </si>
  <si>
    <t>Atividades jurídicas</t>
  </si>
  <si>
    <t>69.11-7</t>
  </si>
  <si>
    <t>Atividades jurídicas, exceto cartórios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</si>
  <si>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</si>
  <si>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</si>
  <si>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</si>
  <si>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</si>
  <si>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</si>
  <si>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</si>
  <si>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69.12-5</t>
  </si>
  <si>
    <t>Cartórios</t>
  </si>
  <si>
    <t>6912-5/00</t>
  </si>
  <si>
    <t>69.2</t>
  </si>
  <si>
    <t>Atividades de contabilidade, consultoria e auditoria contábil e tributária</t>
  </si>
  <si>
    <t>69.20-6</t>
  </si>
  <si>
    <t>6920-6/01</t>
  </si>
  <si>
    <t>Atividades de contabilidade</t>
  </si>
  <si>
    <t>6920-6/02</t>
  </si>
  <si>
    <t>Atividades de consultoria e auditoria contábil e tributária</t>
  </si>
  <si>
    <t>70</t>
  </si>
  <si>
    <t>ATIVIDADES DE SEDES DE EMPRESAS E DE CONSULTORIA EM GESTÃO EMPRESARIAL</t>
  </si>
  <si>
    <t>70.1</t>
  </si>
  <si>
    <t>Sedes de empresas e unidades administrativas locais</t>
  </si>
  <si>
    <t>70.10-7</t>
  </si>
  <si>
    <t>70.2</t>
  </si>
  <si>
    <t>Atividades de consultoria em gestão empresarial</t>
  </si>
  <si>
    <t>70.20-4</t>
  </si>
  <si>
    <t>7020-4/00</t>
  </si>
  <si>
    <t>Atividades de consultoria em gestão empresarial, exceto consultoria técnica específica</t>
  </si>
  <si>
    <t>71</t>
  </si>
  <si>
    <t>SERVIÇOS DE ARQUITETURA E ENGENHARIA; TESTES E ANÁLISES TÉCNICAS</t>
  </si>
  <si>
    <t>71.1</t>
  </si>
  <si>
    <t>Serviços de arquitetura e engenharia e atividades técnicas relacionadas</t>
  </si>
  <si>
    <t>71.11-1</t>
  </si>
  <si>
    <t>Serviços de arquitetura</t>
  </si>
  <si>
    <t>7111-1/00</t>
  </si>
  <si>
    <t>71.12-0</t>
  </si>
  <si>
    <t>Serviços de engenharia</t>
  </si>
  <si>
    <t>7112-0/00</t>
  </si>
  <si>
    <t>71.19-7</t>
  </si>
  <si>
    <t>Atividades técnicas relacionadas à arquitetura 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</si>
  <si>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</si>
  <si>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</si>
  <si>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</si>
  <si>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</si>
  <si>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</si>
  <si>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</si>
  <si>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</si>
  <si>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</si>
  <si>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</si>
  <si>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</si>
  <si>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71.2</t>
  </si>
  <si>
    <t>Testes e análises técnicas</t>
  </si>
  <si>
    <t>71.20-1</t>
  </si>
  <si>
    <t>7120-1/00</t>
  </si>
  <si>
    <t>72</t>
  </si>
  <si>
    <t>PESQUISA E DESENVOLVIMENTO CIENTÍFICO</t>
  </si>
  <si>
    <t>72.1</t>
  </si>
  <si>
    <t>Pesquisa e desenvolvimento experimental em ciências físicas e naturais</t>
  </si>
  <si>
    <t>72.10-0</t>
  </si>
  <si>
    <t>7210-0/00</t>
  </si>
  <si>
    <t>72.2</t>
  </si>
  <si>
    <t>Pesquisa e desenvolvimento experimental em ciências sociais e humanas</t>
  </si>
  <si>
    <t>72.20-7</t>
  </si>
  <si>
    <t>7220-7/00</t>
  </si>
  <si>
    <t>73</t>
  </si>
  <si>
    <t>PUBLICIDADE E PESQUISA DE MERCADO</t>
  </si>
  <si>
    <t>73.1</t>
  </si>
  <si>
    <t>Publicidade</t>
  </si>
  <si>
    <t>73.11-4</t>
  </si>
  <si>
    <t>Agências de publicidade</t>
  </si>
  <si>
    <t>7311-4/00</t>
  </si>
  <si>
    <t>73.12-2</t>
  </si>
  <si>
    <t>Agenciamento de espaços para publicidade, exceto em veículos de comunicação</t>
  </si>
  <si>
    <t>7312-2/00</t>
  </si>
  <si>
    <t>73.19-0</t>
  </si>
  <si>
    <t>Atividades de publicidade não especificadas anteriormente</t>
  </si>
  <si>
    <t>7319-0/01</t>
  </si>
  <si>
    <t>Criação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</si>
  <si>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</si>
  <si>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</si>
  <si>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</si>
  <si>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</si>
  <si>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</si>
  <si>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</si>
  <si>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</si>
  <si>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</si>
  <si>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73.2</t>
  </si>
  <si>
    <t>Pesquisas de mercado e de opinião pública</t>
  </si>
  <si>
    <t>73.20-3</t>
  </si>
  <si>
    <t>7320-3/00</t>
  </si>
  <si>
    <t>74</t>
  </si>
  <si>
    <t>OUTRAS ATIVIDADES PROFISSIONAIS, CIENTÍFICAS E TÉCNICAS</t>
  </si>
  <si>
    <t>74.1</t>
  </si>
  <si>
    <t>Design e decoração de interiores</t>
  </si>
  <si>
    <t>74.10-2</t>
  </si>
  <si>
    <t>7410-2/01</t>
  </si>
  <si>
    <t>Design</t>
  </si>
  <si>
    <t>7410-2/02</t>
  </si>
  <si>
    <t>Decoração de interiores</t>
  </si>
  <si>
    <t>74.2</t>
  </si>
  <si>
    <t>Atividades fotográficas e similares</t>
  </si>
  <si>
    <t>74.20-0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</si>
  <si>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</si>
  <si>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</si>
  <si>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</si>
  <si>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</si>
  <si>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</si>
  <si>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</si>
  <si>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</si>
  <si>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</si>
  <si>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</si>
  <si>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</si>
  <si>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74.9</t>
  </si>
  <si>
    <t>Atividades profissionais, científicas e técnicas não especificadas anteriormente</t>
  </si>
  <si>
    <t>74.90-1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</si>
  <si>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</si>
  <si>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</si>
  <si>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</si>
  <si>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</si>
  <si>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</si>
  <si>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</si>
  <si>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</si>
  <si>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</si>
  <si>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</si>
  <si>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</si>
  <si>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</si>
  <si>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</si>
  <si>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</t>
  </si>
  <si>
    <t>ATIVIDADES VETERINÁRIAS</t>
  </si>
  <si>
    <t>75.0</t>
  </si>
  <si>
    <t>Atividades veterinárias</t>
  </si>
  <si>
    <t>75.00-1</t>
  </si>
  <si>
    <t>7500-1/00</t>
  </si>
  <si>
    <t>ATIVIDADES ADMINISTRATIVAS E SERVIÇOS COMPLEMENTARES</t>
  </si>
  <si>
    <t>77</t>
  </si>
  <si>
    <t>77.1</t>
  </si>
  <si>
    <t>Locação de meios de transporte sem condutor</t>
  </si>
  <si>
    <t>77.11-0</t>
  </si>
  <si>
    <t>Locação de automóveis sem condutor</t>
  </si>
  <si>
    <t>7711-0/00</t>
  </si>
  <si>
    <t>77.19-5</t>
  </si>
  <si>
    <t>Locação de meios de transporte, exceto automóveis,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</si>
  <si>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</si>
  <si>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</si>
  <si>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</si>
  <si>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</si>
  <si>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</si>
  <si>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</si>
  <si>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77.2</t>
  </si>
  <si>
    <t>Aluguel de objetos pessoais e domésticos</t>
  </si>
  <si>
    <t>77.21-7</t>
  </si>
  <si>
    <t>Aluguel de equipamentos recreativos e esportivos</t>
  </si>
  <si>
    <t>7721-7/00</t>
  </si>
  <si>
    <t>77.22-5</t>
  </si>
  <si>
    <t>Aluguel de fitas de vídeo, DVDs e similares</t>
  </si>
  <si>
    <t>7722-5/00</t>
  </si>
  <si>
    <t>77.23-3</t>
  </si>
  <si>
    <t>Aluguel de objetos do vestuário, jóias e acessórios</t>
  </si>
  <si>
    <t>7723-3/00</t>
  </si>
  <si>
    <t>77.29-2</t>
  </si>
  <si>
    <t>Aluguel de objetos pessoais e domésticos não especificados anteriormente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</si>
  <si>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</si>
  <si>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</si>
  <si>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</si>
  <si>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</si>
  <si>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</si>
  <si>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</si>
  <si>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</si>
  <si>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</si>
  <si>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77.3</t>
  </si>
  <si>
    <t>Aluguel de máquinas e equipamentos sem operador</t>
  </si>
  <si>
    <t>77.31-4</t>
  </si>
  <si>
    <t>Aluguel de máquinas e equipamentos agrícolas sem operador</t>
  </si>
  <si>
    <t>7731-4/00</t>
  </si>
  <si>
    <t>77.32-2</t>
  </si>
  <si>
    <t>Aluguel de máquinas e equipamentos para construção sem operador</t>
  </si>
  <si>
    <t>7732-2/01</t>
  </si>
  <si>
    <t>Aluguel de máquinas e equipamentos para construção sem operador, exceto andaimes</t>
  </si>
  <si>
    <t>7732-2/02</t>
  </si>
  <si>
    <t>Aluguel de andaimes</t>
  </si>
  <si>
    <t>77.33-1</t>
  </si>
  <si>
    <t>Aluguel de máquinas e equipamentos para escritório</t>
  </si>
  <si>
    <t>7733-1/00</t>
  </si>
  <si>
    <t>77.39-0</t>
  </si>
  <si>
    <t>Aluguel de máquinas e equipamentos não especificados anteriormente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</si>
  <si>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</si>
  <si>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</si>
  <si>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</si>
  <si>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</si>
  <si>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</si>
  <si>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</si>
  <si>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</si>
  <si>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</si>
  <si>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77.4</t>
  </si>
  <si>
    <t>Gestão de ativos intangíveis não-financeiros</t>
  </si>
  <si>
    <t>77.40-3</t>
  </si>
  <si>
    <t>7740-3/00</t>
  </si>
  <si>
    <t>78</t>
  </si>
  <si>
    <t>78.1</t>
  </si>
  <si>
    <t>Seleção e agenciamento de mão-de-obra</t>
  </si>
  <si>
    <t>78.10-8</t>
  </si>
  <si>
    <t>7810-8/00</t>
  </si>
  <si>
    <t>78.2</t>
  </si>
  <si>
    <t>Locação de mão-de-obra temporária</t>
  </si>
  <si>
    <t>78.20-5</t>
  </si>
  <si>
    <t>7820-5/00</t>
  </si>
  <si>
    <t>78.3</t>
  </si>
  <si>
    <t>Fornecimento e gestão de recursos humanos para terceiros</t>
  </si>
  <si>
    <t>78.30-2</t>
  </si>
  <si>
    <t>7830-2/00</t>
  </si>
  <si>
    <t>79</t>
  </si>
  <si>
    <t>AGÊNCIAS DE VIAGENS, OPERADORES TURÍSTICOS E SERVIÇOS DE RESERVAS</t>
  </si>
  <si>
    <t>79.1</t>
  </si>
  <si>
    <t>Agências de viagens e operadores turísticos</t>
  </si>
  <si>
    <t>79.11-2</t>
  </si>
  <si>
    <t>Agências de viagens</t>
  </si>
  <si>
    <t>7911-2/00</t>
  </si>
  <si>
    <t>79.12-1</t>
  </si>
  <si>
    <t>Operadores turísticos</t>
  </si>
  <si>
    <t>7912-1/00</t>
  </si>
  <si>
    <t>79.9</t>
  </si>
  <si>
    <t>Serviços de reservas e outros serviços de turismo não especificados anteriormente</t>
  </si>
  <si>
    <t>79.90-2</t>
  </si>
  <si>
    <t>7990-2/00</t>
  </si>
  <si>
    <t>80</t>
  </si>
  <si>
    <t>ATIVIDADES DE VIGILÂNCIA, SEGURANÇA E INVESTIGAÇÃO</t>
  </si>
  <si>
    <t>80.1</t>
  </si>
  <si>
    <t>Atividades de vigilância, segurança privada e transporte de valores</t>
  </si>
  <si>
    <t>80.11-1</t>
  </si>
  <si>
    <t>Atividades de vigilância e segurança privada</t>
  </si>
  <si>
    <t>8011-1/01</t>
  </si>
  <si>
    <t>8011-1/02</t>
  </si>
  <si>
    <t>Serviços de adestramento de cães de guarda</t>
  </si>
  <si>
    <t>80.12-9</t>
  </si>
  <si>
    <t>Atividades de transporte de valores</t>
  </si>
  <si>
    <t>8012-9/00</t>
  </si>
  <si>
    <t>80.2</t>
  </si>
  <si>
    <t>Atividades de monitoramento de sistemas de segurança</t>
  </si>
  <si>
    <t>80.20-0</t>
  </si>
  <si>
    <t>8020-0/00</t>
  </si>
  <si>
    <t>80.3</t>
  </si>
  <si>
    <t>Atividades de investigação particular</t>
  </si>
  <si>
    <t>80.30-7</t>
  </si>
  <si>
    <t>8030-7/00</t>
  </si>
  <si>
    <t>81</t>
  </si>
  <si>
    <t>SERVIÇOS PARA EDIFÍCIOS E ATIVIDADES PAISAGÍSTICAS</t>
  </si>
  <si>
    <t>81.1</t>
  </si>
  <si>
    <t>Serviços combinados para apoio a edifícios</t>
  </si>
  <si>
    <t>81.11-7</t>
  </si>
  <si>
    <t>Serviços combinados para apoio a edifícios, exceto condomínios prediais</t>
  </si>
  <si>
    <t>8111-7/00</t>
  </si>
  <si>
    <t>81.12-5</t>
  </si>
  <si>
    <t>Condomínios prediais</t>
  </si>
  <si>
    <t>8112-5/00</t>
  </si>
  <si>
    <t>81.2</t>
  </si>
  <si>
    <t>Atividades de limpeza</t>
  </si>
  <si>
    <t>81.21-4</t>
  </si>
  <si>
    <t>Limpeza em prédios e em domicílios</t>
  </si>
  <si>
    <t>8121-4/00</t>
  </si>
  <si>
    <t>81.22-2</t>
  </si>
  <si>
    <t>Imunização e controle de pragas urbanas</t>
  </si>
  <si>
    <t>8122-2/00</t>
  </si>
  <si>
    <t>81.29-0</t>
  </si>
  <si>
    <t>Atividades de limpeza não especificadas anteriormente</t>
  </si>
  <si>
    <t>8129-0/00</t>
  </si>
  <si>
    <t>81.3</t>
  </si>
  <si>
    <t>Atividades paisagísticas</t>
  </si>
  <si>
    <t>81.30-3</t>
  </si>
  <si>
    <t>8130-3/00</t>
  </si>
  <si>
    <t>82</t>
  </si>
  <si>
    <t>SERVIÇOS DE ESCRITÓRIO, DE APOIO ADMINISTRATIVO E OUTROS SERVIÇOS PRESTADOS PRINCIPALMENTE ÀS EMPRESAS</t>
  </si>
  <si>
    <t>82.1</t>
  </si>
  <si>
    <t>Serviços de escritório e apoio administrativo</t>
  </si>
  <si>
    <t>82.11-3</t>
  </si>
  <si>
    <t>Serviços combinados de escritório e apoio administrativo</t>
  </si>
  <si>
    <t>8211-3/00</t>
  </si>
  <si>
    <t>82.19-9</t>
  </si>
  <si>
    <t>Fotocópias, preparação de documentos e outros serviços especializados de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</si>
  <si>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</si>
  <si>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</si>
  <si>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</si>
  <si>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</si>
  <si>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82.2</t>
  </si>
  <si>
    <t>Atividades de teleatendimento</t>
  </si>
  <si>
    <t>82.20-2</t>
  </si>
  <si>
    <t>8220-2/00</t>
  </si>
  <si>
    <t>82.3</t>
  </si>
  <si>
    <t>Atividades de organização de eventos, exceto culturais e esportivos</t>
  </si>
  <si>
    <t>82.30-0</t>
  </si>
  <si>
    <t>8230-0/01</t>
  </si>
  <si>
    <t>Serviços de organização de feiras, congressos, exposições e festas</t>
  </si>
  <si>
    <t>8230-0/02</t>
  </si>
  <si>
    <t>Casas de festas e eventos</t>
  </si>
  <si>
    <t>82.9</t>
  </si>
  <si>
    <t>Outras atividades de serviços prestados principalmente às empresas</t>
  </si>
  <si>
    <t>82.91-1</t>
  </si>
  <si>
    <t>Atividades de cobrança e informações cadastrais</t>
  </si>
  <si>
    <t>8291-1/00</t>
  </si>
  <si>
    <t>82.92-0</t>
  </si>
  <si>
    <t>Envasamento e empacotamento sob contrato</t>
  </si>
  <si>
    <t>8292-0/00</t>
  </si>
  <si>
    <t>82.99-7</t>
  </si>
  <si>
    <t>Atividades de serviços prestados principalmente às empresas não especificadas anteriormente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</si>
  <si>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</si>
  <si>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</si>
  <si>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</si>
  <si>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</si>
  <si>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</si>
  <si>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</si>
  <si>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</si>
  <si>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</si>
  <si>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</si>
  <si>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</si>
  <si>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</si>
  <si>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</si>
  <si>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</si>
  <si>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</si>
  <si>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</si>
  <si>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</si>
  <si>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ADMINISTRAÇÃO PÚBLICA, DEFESA E SEGURIDADE SOCIAL</t>
  </si>
  <si>
    <t>84</t>
  </si>
  <si>
    <t>84.1</t>
  </si>
  <si>
    <t>Administração do estado e da política econômica e social</t>
  </si>
  <si>
    <t>84.11-6</t>
  </si>
  <si>
    <t>Administração pública em geral</t>
  </si>
  <si>
    <t>8411-6/00</t>
  </si>
  <si>
    <t>84.12-4</t>
  </si>
  <si>
    <t>Regulação das atividades de saúde, educação, serviços culturais e outros serviços sociais</t>
  </si>
  <si>
    <t>8412-4/00</t>
  </si>
  <si>
    <t>84.13-2</t>
  </si>
  <si>
    <t>Regulação das atividades econômicas</t>
  </si>
  <si>
    <t>8413-2/00</t>
  </si>
  <si>
    <t>84.2</t>
  </si>
  <si>
    <t>Serviços coletivos prestados pela administração pública</t>
  </si>
  <si>
    <t>84.21-3</t>
  </si>
  <si>
    <t>Relações exteriores</t>
  </si>
  <si>
    <t>8421-3/00</t>
  </si>
  <si>
    <t>84.22-1</t>
  </si>
  <si>
    <t>Defesa</t>
  </si>
  <si>
    <t>8422-1/00</t>
  </si>
  <si>
    <t>84.23-0</t>
  </si>
  <si>
    <t>Justiça</t>
  </si>
  <si>
    <t>8423-0/00</t>
  </si>
  <si>
    <t>84.24-8</t>
  </si>
  <si>
    <t>Segurança e ordem pública</t>
  </si>
  <si>
    <t>8424-8/00</t>
  </si>
  <si>
    <t>84.25-6</t>
  </si>
  <si>
    <t>Defesa Civil</t>
  </si>
  <si>
    <t>8425-6/00</t>
  </si>
  <si>
    <t>84.3</t>
  </si>
  <si>
    <t>Seguridade social obrigatória</t>
  </si>
  <si>
    <t>84.30-2</t>
  </si>
  <si>
    <t>8430-2/00</t>
  </si>
  <si>
    <t>EDUCAÇÃO</t>
  </si>
  <si>
    <t>85</t>
  </si>
  <si>
    <t>85.1</t>
  </si>
  <si>
    <t>Educação infantil e ensino fundamental</t>
  </si>
  <si>
    <t>85.11-2</t>
  </si>
  <si>
    <t>Educação infantil - creche</t>
  </si>
  <si>
    <t>8511-2/00</t>
  </si>
  <si>
    <t>85.12-1</t>
  </si>
  <si>
    <t>Educação infantil - pré-escola</t>
  </si>
  <si>
    <t>8512-1/00</t>
  </si>
  <si>
    <t>85.13-9</t>
  </si>
  <si>
    <t>Ensino fundamental</t>
  </si>
  <si>
    <t>8513-9/00</t>
  </si>
  <si>
    <t>85.2</t>
  </si>
  <si>
    <t>Ensino médio</t>
  </si>
  <si>
    <t>85.20-1</t>
  </si>
  <si>
    <t>8520-1/00</t>
  </si>
  <si>
    <t>85.3</t>
  </si>
  <si>
    <t>Educação superior</t>
  </si>
  <si>
    <t>85.31-7</t>
  </si>
  <si>
    <t>Educação superior - graduação</t>
  </si>
  <si>
    <t>8531-7/00</t>
  </si>
  <si>
    <t>85.32-5</t>
  </si>
  <si>
    <t>Educação superior - graduação e pós-graduação</t>
  </si>
  <si>
    <t>8532-5/00</t>
  </si>
  <si>
    <t>85.33-3</t>
  </si>
  <si>
    <t>Educação superior - pós-graduação e extensão</t>
  </si>
  <si>
    <t>8533-3/00</t>
  </si>
  <si>
    <t>85.4</t>
  </si>
  <si>
    <t>Educação profissional de nível técnico e tecnológico</t>
  </si>
  <si>
    <t>85.41-4</t>
  </si>
  <si>
    <t>Educação profissional de nível técnico</t>
  </si>
  <si>
    <t>8541-4/00</t>
  </si>
  <si>
    <t>85.42-2</t>
  </si>
  <si>
    <t>Educação profissional de nível tecnológico</t>
  </si>
  <si>
    <t>8542-2/00</t>
  </si>
  <si>
    <t>85.5</t>
  </si>
  <si>
    <t>Atividades de apoio à educação</t>
  </si>
  <si>
    <t>85.50-3</t>
  </si>
  <si>
    <t>8550-3/01</t>
  </si>
  <si>
    <t>Administração de caixas escolares</t>
  </si>
  <si>
    <t>8550-3/02</t>
  </si>
  <si>
    <t>Atividades de apoio à educação, exceto caixas escolares</t>
  </si>
  <si>
    <t>85.9</t>
  </si>
  <si>
    <t>Outras atividades de ensino</t>
  </si>
  <si>
    <t>85.91-1</t>
  </si>
  <si>
    <t>Ensino de esportes</t>
  </si>
  <si>
    <t>8591-1/00</t>
  </si>
  <si>
    <t>85.92-9</t>
  </si>
  <si>
    <t>Ensino de arte e cultura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</si>
  <si>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</si>
  <si>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</si>
  <si>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</si>
  <si>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</si>
  <si>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</si>
  <si>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</si>
  <si>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</si>
  <si>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</si>
  <si>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85.93-7</t>
  </si>
  <si>
    <t>Ensino de idiomas</t>
  </si>
  <si>
    <t>8593-7/00</t>
  </si>
  <si>
    <t>85.99-6</t>
  </si>
  <si>
    <t>Atividades de ensino não especificadas anteriormente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</si>
  <si>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</si>
  <si>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</si>
  <si>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</si>
  <si>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</si>
  <si>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</si>
  <si>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</si>
  <si>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</si>
  <si>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</si>
  <si>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</si>
  <si>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</si>
  <si>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</si>
  <si>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</si>
  <si>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SAÚDE HUMANA E SERVIÇOS SOCIAIS</t>
  </si>
  <si>
    <t>86</t>
  </si>
  <si>
    <t>ATIVIDADES DE ATENÇÃO À SAÚDE HUMANA</t>
  </si>
  <si>
    <t>86.1</t>
  </si>
  <si>
    <t>Atividades de atendimento hospitalar</t>
  </si>
  <si>
    <t>86.10-1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</si>
  <si>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</si>
  <si>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</si>
  <si>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</si>
  <si>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</si>
  <si>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86.2</t>
  </si>
  <si>
    <t>Serviços móveis de atendimento a urgências e de remoção de pacientes</t>
  </si>
  <si>
    <t>86.21-6</t>
  </si>
  <si>
    <t>Serviços móveis de atendimento a urgências</t>
  </si>
  <si>
    <t>8621-6/01</t>
  </si>
  <si>
    <t>UTI móvel</t>
  </si>
  <si>
    <t>8621-6/02</t>
  </si>
  <si>
    <t>Serviços móveis de atendimento a urgências, exceto por UTI móvel</t>
  </si>
  <si>
    <t>86.22-4</t>
  </si>
  <si>
    <t>Serviços de remoção de pacientes, exceto os serviços móveis de atendimento a urgências</t>
  </si>
  <si>
    <t>8622-4/00</t>
  </si>
  <si>
    <t>86.3</t>
  </si>
  <si>
    <t>Atividades de atenção ambulatorial executadas por médicos e odontólogos</t>
  </si>
  <si>
    <t>86.30-5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</si>
  <si>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</si>
  <si>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</si>
  <si>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</si>
  <si>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</si>
  <si>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</si>
  <si>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</si>
  <si>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</si>
  <si>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</si>
  <si>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</si>
  <si>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</si>
  <si>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</si>
  <si>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</si>
  <si>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</si>
  <si>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</si>
  <si>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86.4</t>
  </si>
  <si>
    <t>Atividades de serviços de complementação diagnóstica e terapêutica</t>
  </si>
  <si>
    <t>86.40-2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</si>
  <si>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</si>
  <si>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</si>
  <si>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</si>
  <si>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</si>
  <si>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</si>
  <si>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</si>
  <si>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</si>
  <si>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</si>
  <si>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</si>
  <si>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</si>
  <si>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</si>
  <si>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</si>
  <si>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</si>
  <si>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</si>
  <si>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</si>
  <si>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</si>
  <si>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</si>
  <si>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</si>
  <si>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</si>
  <si>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</si>
  <si>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</si>
  <si>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</si>
  <si>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</si>
  <si>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</si>
  <si>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</si>
  <si>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</si>
  <si>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</si>
  <si>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</si>
  <si>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</si>
  <si>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</si>
  <si>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86.5</t>
  </si>
  <si>
    <t>Atividades de profissionais da área de saúde, exceto médicos e odontólogos</t>
  </si>
  <si>
    <t>86.50-0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</si>
  <si>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</si>
  <si>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</si>
  <si>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</si>
  <si>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</si>
  <si>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</si>
  <si>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</si>
  <si>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</si>
  <si>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</si>
  <si>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</si>
  <si>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</si>
  <si>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</si>
  <si>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</si>
  <si>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</si>
  <si>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</si>
  <si>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</si>
  <si>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</si>
  <si>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86.6</t>
  </si>
  <si>
    <t>Atividades de apoio à gestão de saúde</t>
  </si>
  <si>
    <t>86.60-7</t>
  </si>
  <si>
    <t>8660-7/00</t>
  </si>
  <si>
    <t>86.9</t>
  </si>
  <si>
    <t>Atividades de atenção à saúde humana não especificadas anteriormente</t>
  </si>
  <si>
    <t>86.90-9</t>
  </si>
  <si>
    <t>8690-9/01</t>
  </si>
  <si>
    <t>Atividades de práticas integrativas e complementares em saúde humana</t>
  </si>
  <si>
    <t>8690-9/02</t>
  </si>
  <si>
    <t>Atividades de bancos de leite humano</t>
  </si>
  <si>
    <t>8690-9/03</t>
  </si>
  <si>
    <t>Atividades de acupuntura</t>
  </si>
  <si>
    <t>8690-9/04</t>
  </si>
  <si>
    <t>Atividades de podologia</t>
  </si>
  <si>
    <t>8690-9/99</t>
  </si>
  <si>
    <t>Outras atividades de atenção à saúde humana não especificadas anteriormente</t>
  </si>
  <si>
    <t>87</t>
  </si>
  <si>
    <t>ATIVIDADES DE ATENÇÃO À SAÚDE HUMANA INTEGRADAS COM ASSISTÊNCIA SOCIAL, PRESTADAS EM RESIDÊNCIAS COLETIVAS E PARTICULARES</t>
  </si>
  <si>
    <t>87.1</t>
  </si>
  <si>
    <t>87.11-5</t>
  </si>
  <si>
    <t>Atividades de assistência a idosos, deficientes físicos, imunodeprimidos e convalescentes prestadas em residências coletivas e particulares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</si>
  <si>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</si>
  <si>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</si>
  <si>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</si>
  <si>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</si>
  <si>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</si>
  <si>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</si>
  <si>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</si>
  <si>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</si>
  <si>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</si>
  <si>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</si>
  <si>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87.12-3</t>
  </si>
  <si>
    <t>Atividades de fornecimento de infra-estrutura de apoio e assistência a paciente no domicílio</t>
  </si>
  <si>
    <t>8712-3/00</t>
  </si>
  <si>
    <t>87.2</t>
  </si>
  <si>
    <t>Atividades de assistência psicossocial e à saúde a portadores de distúrbios psíquicos, deficiência mental e dependência química</t>
  </si>
  <si>
    <t>87.20-4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</si>
  <si>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</si>
  <si>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</si>
  <si>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</si>
  <si>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não especificadas anteriormente</t>
  </si>
  <si>
    <t>87.3</t>
  </si>
  <si>
    <t>Atividades de assistência social prestadas em residências coletivas e particulares</t>
  </si>
  <si>
    <t>87.30-1</t>
  </si>
  <si>
    <t>8730-1/01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</si>
  <si>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</si>
  <si>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</si>
  <si>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</si>
  <si>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</si>
  <si>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</si>
  <si>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</t>
  </si>
  <si>
    <t>SERVIÇOS DE ASSISTÊNCIA SOCIAL SEM ALOJAMENTO</t>
  </si>
  <si>
    <t>88.0</t>
  </si>
  <si>
    <t>Serviços de assistência social sem alojamento</t>
  </si>
  <si>
    <t>88.00-6</t>
  </si>
  <si>
    <t>8800-6/00</t>
  </si>
  <si>
    <t>ARTES, CULTURA, ESPORTE E RECREAÇÃO</t>
  </si>
  <si>
    <t>90</t>
  </si>
  <si>
    <t>ATIVIDADES ARTÍSTICAS, CRIATIVAS E DE ESPETÁCULOS</t>
  </si>
  <si>
    <t>90.0</t>
  </si>
  <si>
    <t>Atividades artísticas, criativas e de espetáculos</t>
  </si>
  <si>
    <t>90.01-9</t>
  </si>
  <si>
    <t>Artes cênicas, espetáculos e atividades complementares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</si>
  <si>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</si>
  <si>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</si>
  <si>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</si>
  <si>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</si>
  <si>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</si>
  <si>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</si>
  <si>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</si>
  <si>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</si>
  <si>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</si>
  <si>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</si>
  <si>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</si>
  <si>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</si>
  <si>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</si>
  <si>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especificados anteriormente</t>
  </si>
  <si>
    <t>90.02-7</t>
  </si>
  <si>
    <t>Criação artística</t>
  </si>
  <si>
    <t>9002-7/01</t>
  </si>
  <si>
    <t>Atividades de artistas plásticos, jornalistas independentes e escritores</t>
  </si>
  <si>
    <t>9002-7/02</t>
  </si>
  <si>
    <t>Restauração de obras de arte</t>
  </si>
  <si>
    <t>90.03-5</t>
  </si>
  <si>
    <t>Gestão de espaços para artes cênicas, espetáculos e outras atividades artísticas</t>
  </si>
  <si>
    <t>9003-5/00</t>
  </si>
  <si>
    <t>91</t>
  </si>
  <si>
    <t>ATIVIDADES LIGADAS AO PATRIMÔNIO CULTURAL E AMBIENTAL</t>
  </si>
  <si>
    <t>91.0</t>
  </si>
  <si>
    <t>Atividades ligadas ao patrimônio cultural e ambiental</t>
  </si>
  <si>
    <t>91.01-5</t>
  </si>
  <si>
    <t>Atividades de bibliotecas e arquivos</t>
  </si>
  <si>
    <t>9101-5/00</t>
  </si>
  <si>
    <t>91.02-3</t>
  </si>
  <si>
    <t>Atividades de museus e de exploração, restauração artística e conservação de lugares e prédios históricos e atrações similares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</si>
  <si>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</si>
  <si>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</si>
  <si>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</si>
  <si>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</si>
  <si>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91.03-1</t>
  </si>
  <si>
    <t>Atividades de jardins botânicos, zoológicos, parques nacionais, reservas ecológicas e áreas de proteção ambiental</t>
  </si>
  <si>
    <t>9103-1/00</t>
  </si>
  <si>
    <t>92</t>
  </si>
  <si>
    <t>ATIVIDADES DE EXPLORAÇÃO DE JOGOS DE AZAR E APOSTAS</t>
  </si>
  <si>
    <t>92.0</t>
  </si>
  <si>
    <t>Atividades de exploração de jogos de azar e apostas</t>
  </si>
  <si>
    <t>92.00-3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</si>
  <si>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</si>
  <si>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</si>
  <si>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</si>
  <si>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</si>
  <si>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</si>
  <si>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</si>
  <si>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</t>
  </si>
  <si>
    <t>ATIVIDADES ESPORTIVAS E DE RECREAÇÃO E LAZER</t>
  </si>
  <si>
    <t>93.1</t>
  </si>
  <si>
    <t>Atividades esportivas</t>
  </si>
  <si>
    <t>93.11-5</t>
  </si>
  <si>
    <t>Gestão de instalações de esportes</t>
  </si>
  <si>
    <t>9311-5/00</t>
  </si>
  <si>
    <t>93.12-3</t>
  </si>
  <si>
    <t>Clubes sociais, esportivos e similares</t>
  </si>
  <si>
    <t>9312-3/00</t>
  </si>
  <si>
    <t>93.13-1</t>
  </si>
  <si>
    <t>Atividades de condicionamento físico</t>
  </si>
  <si>
    <t>9313-1/00</t>
  </si>
  <si>
    <t>93.19-1</t>
  </si>
  <si>
    <t>Atividades esportivas não especificadas anteriormente</t>
  </si>
  <si>
    <t>9319-1/01</t>
  </si>
  <si>
    <t>Produção e promoção de eventos esportivos</t>
  </si>
  <si>
    <t>9319-1/99</t>
  </si>
  <si>
    <t>Outras atividades esportivas não especificadas anteriormente</t>
  </si>
  <si>
    <t>93.2</t>
  </si>
  <si>
    <t>Atividades de recreação e lazer</t>
  </si>
  <si>
    <t>93.21-2</t>
  </si>
  <si>
    <t>Parques de diversão e parques temáticos</t>
  </si>
  <si>
    <t>9321-2/00</t>
  </si>
  <si>
    <t>93.29-8</t>
  </si>
  <si>
    <t>Atividades de recreação e lazer não especificadas anteriormente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</si>
  <si>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</si>
  <si>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</si>
  <si>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</si>
  <si>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</si>
  <si>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</si>
  <si>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</si>
  <si>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</si>
  <si>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</si>
  <si>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</si>
  <si>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</si>
  <si>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OUTRAS ATIVIDADES DE SERVIÇOS</t>
  </si>
  <si>
    <t>ATIVIDADES DE ORGANIZAÇÕES ASSOCIATIVAS</t>
  </si>
  <si>
    <t>94.1</t>
  </si>
  <si>
    <t>Atividades de organizações associativas patronais, empresariais e profissionais</t>
  </si>
  <si>
    <t>94.11-1</t>
  </si>
  <si>
    <t>Atividades de organizações associativas patronais e empresariais</t>
  </si>
  <si>
    <t>9411-1/00</t>
  </si>
  <si>
    <t>94.12-0</t>
  </si>
  <si>
    <t>Atividades de organizações associativas profissionais</t>
  </si>
  <si>
    <t>9412-0/00</t>
  </si>
  <si>
    <t>94.2</t>
  </si>
  <si>
    <t>Atividades de organizações sindicais</t>
  </si>
  <si>
    <t>94.20-1</t>
  </si>
  <si>
    <t>9420-1/00</t>
  </si>
  <si>
    <t>94.3</t>
  </si>
  <si>
    <t>Atividades de associações de defesa de direitos sociais</t>
  </si>
  <si>
    <t>94.30-8</t>
  </si>
  <si>
    <t>9430-8/00</t>
  </si>
  <si>
    <t>94.9</t>
  </si>
  <si>
    <t>Atividades de organizações associativas não especificadas anteriormente</t>
  </si>
  <si>
    <t>94.91-0</t>
  </si>
  <si>
    <t>Atividades de organizações religiosas</t>
  </si>
  <si>
    <t>9491-0/00</t>
  </si>
  <si>
    <t>94.92-8</t>
  </si>
  <si>
    <t>Atividades de organizações políticas</t>
  </si>
  <si>
    <t>9492-8/00</t>
  </si>
  <si>
    <t>94.93-6</t>
  </si>
  <si>
    <t>Atividades de organizações associativas ligadas à cultura e à arte</t>
  </si>
  <si>
    <t>9493-6/00</t>
  </si>
  <si>
    <t>94.99-5</t>
  </si>
  <si>
    <t>Atividades associativas não especificadas anteriormente</t>
  </si>
  <si>
    <t>9499-5/00</t>
  </si>
  <si>
    <t>REPARAÇÃO E MANUTENÇÃO DE EQUIPAMENTOS DE INFORMÁTICA E COMUNICAÇÃO E DE OBJETOS PESSOAIS E DOMÉSTICOS</t>
  </si>
  <si>
    <t>95.1</t>
  </si>
  <si>
    <t>Reparação e manutenção de equipamentos de informática e comunicação</t>
  </si>
  <si>
    <t>95.11-8</t>
  </si>
  <si>
    <t>Reparação e manutenção de computadores e de equipamentos periféricos</t>
  </si>
  <si>
    <t>9511-8/00</t>
  </si>
  <si>
    <t>95.12-6</t>
  </si>
  <si>
    <t>Reparação e manutenção de equipamentos de comunicação</t>
  </si>
  <si>
    <t>9512-6/00</t>
  </si>
  <si>
    <t>95.2</t>
  </si>
  <si>
    <t>Reparação e manutenção de objetos e equipamentos pessoais e domésticos</t>
  </si>
  <si>
    <t>95.21-5</t>
  </si>
  <si>
    <t>Reparação e manutenção de equipamentos eletroeletrônicos de uso pessoal e doméstico</t>
  </si>
  <si>
    <t>9521-5/00</t>
  </si>
  <si>
    <t>95.29-1</t>
  </si>
  <si>
    <t>Reparação e manutenção de objetos e equipamentos pessoais e domésticos não especificados anteriormente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</si>
  <si>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</si>
  <si>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</si>
  <si>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</si>
  <si>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</si>
  <si>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</si>
  <si>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</si>
  <si>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</si>
  <si>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</si>
  <si>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</si>
  <si>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</si>
  <si>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</si>
  <si>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</si>
  <si>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</si>
  <si>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</si>
  <si>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</t>
  </si>
  <si>
    <t>OUTRAS ATIVIDADES DE SERVIÇOS PESSOAIS</t>
  </si>
  <si>
    <t>96.0</t>
  </si>
  <si>
    <t>Outras atividades de serviços pessoais</t>
  </si>
  <si>
    <t>96.01-7</t>
  </si>
  <si>
    <t>Lavanderias, tinturarias e toalheiros</t>
  </si>
  <si>
    <t>9601-7/01</t>
  </si>
  <si>
    <t>Lavanderias</t>
  </si>
  <si>
    <t>9601-7/02</t>
  </si>
  <si>
    <t>Tinturarias</t>
  </si>
  <si>
    <t>9601-7/03</t>
  </si>
  <si>
    <t>Toalheiros</t>
  </si>
  <si>
    <t>96.02-5</t>
  </si>
  <si>
    <t>Cabeleireiros e outras atividades de tratamento de beleza</t>
  </si>
  <si>
    <t>9602-5/01</t>
  </si>
  <si>
    <t>Cabeleireiros</t>
  </si>
  <si>
    <t>9602-5/02</t>
  </si>
  <si>
    <t>Atividades de estética e outros serviços de cuidados com a beleza</t>
  </si>
  <si>
    <t>96.03-3</t>
  </si>
  <si>
    <t>Atividades funerárias e serviços relacionados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</si>
  <si>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</si>
  <si>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</si>
  <si>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</si>
  <si>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</si>
  <si>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</si>
  <si>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</si>
  <si>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</si>
  <si>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</si>
  <si>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</si>
  <si>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</si>
  <si>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</si>
  <si>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</si>
  <si>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96.09-2</t>
  </si>
  <si>
    <t>Atividades de serviços pessoais não especificadas anteriormente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</si>
  <si>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</si>
  <si>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</si>
  <si>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</si>
  <si>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</si>
  <si>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</si>
  <si>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</si>
  <si>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9609-2/05</t>
  </si>
  <si>
    <t>Atividades de sauna e banhos</t>
  </si>
  <si>
    <t>9609-2/06</t>
  </si>
  <si>
    <t>Serviços de tatuagem e colocação de piercing</t>
  </si>
  <si>
    <t>9609-2/99</t>
  </si>
  <si>
    <t>Outras atividades de serviços pessoais não especificadas anteriormente</t>
  </si>
  <si>
    <t>SERVIÇOS DOMÉSTICOS</t>
  </si>
  <si>
    <t>97</t>
  </si>
  <si>
    <t>97.0</t>
  </si>
  <si>
    <t>97.00-5</t>
  </si>
  <si>
    <t>9700-5/00</t>
  </si>
  <si>
    <t>ORGANISMOS INTERNACIONAIS E OUTRAS INSTITUIÇÕES EXTRATERRITORIAIS</t>
  </si>
  <si>
    <t>99</t>
  </si>
  <si>
    <t>99.0</t>
  </si>
  <si>
    <t>99.00-8</t>
  </si>
  <si>
    <t>9900-8/00</t>
  </si>
  <si>
    <t>OUTROS SEM CNAE</t>
  </si>
  <si>
    <t>Por atividade econômica - mensal</t>
  </si>
  <si>
    <t>Cultivo de canadeaçúcar</t>
  </si>
  <si>
    <t>Cultivo de batatainglesa</t>
  </si>
  <si>
    <t>Cultivo de cocodabaía</t>
  </si>
  <si>
    <t>Cultivo de chádaíndia</t>
  </si>
  <si>
    <t>Cultivo de ervamate</t>
  </si>
  <si>
    <t>Cultivo de pimentadoreino</t>
  </si>
  <si>
    <t>Cultivo de plantas para condimento, exceto pimentadoreino</t>
  </si>
  <si>
    <t>Criação de bichodaseda</t>
  </si>
  <si>
    <t>Atividades de apoio à agricultura e à pecuária; atividades de póscolheita</t>
  </si>
  <si>
    <t>Atividades de póscolheita</t>
  </si>
  <si>
    <t>Produção florestal  florestas plantadas</t>
  </si>
  <si>
    <t>Cultivo de acácianegra</t>
  </si>
  <si>
    <t>Cultivo de espécies madeireiras, exceto eucalipto, acácianegra, pinus e teca</t>
  </si>
  <si>
    <t>Produção de carvão vegetal  florestas plantadas</t>
  </si>
  <si>
    <t>Produção de casca de acácianegra  florestas plantadas</t>
  </si>
  <si>
    <t>Produção de produtos nãomadeireiros não especificados anteriormente em florestas plantadas</t>
  </si>
  <si>
    <t>Produção florestal  florestas nativas</t>
  </si>
  <si>
    <t>Produção de carvão vegetal  florestas nativas</t>
  </si>
  <si>
    <t>Coleta de castanhadopará em florestas nativas</t>
  </si>
  <si>
    <t>Coleta de produtos nãomadeireiros não especificados anteriormente em florestas nativas</t>
  </si>
  <si>
    <t>Extração de minerais metálicos nãoferrosos</t>
  </si>
  <si>
    <t>Extração de minerais metálicos nãoferrosos não especificados anteriormente</t>
  </si>
  <si>
    <t>Extração de minérios de cobre, chumbo, zinco e outros minerais metálicos nãoferrosos não especificados anteriormente</t>
  </si>
  <si>
    <t>Beneficiamento de minérios de cobre, chumbo, zinco e outros minerais metálicos nãoferrosos não especificados anteriormente</t>
  </si>
  <si>
    <t>EXTRAÇÃO DE MINERAIS NÃOMETÁLICOS</t>
  </si>
  <si>
    <t>Extração de outros minerais nãometálicos</t>
  </si>
  <si>
    <t>Extração e refino de sal marinho e salgema</t>
  </si>
  <si>
    <t>Extração de salgema</t>
  </si>
  <si>
    <t>Extração de minerais nãometálicos não especificados anteriormente</t>
  </si>
  <si>
    <t>Extração de outros minerais nãometálicos não especificados anteriormente</t>
  </si>
  <si>
    <t>Atividades de apoio à extração de minerais metálicos nãoferrosos</t>
  </si>
  <si>
    <t>Atividades de apoio à extração de minerais nãometálicos</t>
  </si>
  <si>
    <t>Frigorífico  abate de bovinos</t>
  </si>
  <si>
    <t>Frigorífico  abate de eqüinos</t>
  </si>
  <si>
    <t>Frigorífico  abate de ovinos e caprinos</t>
  </si>
  <si>
    <t>Frigorífico  abate de bufalinos</t>
  </si>
  <si>
    <t>Matadouro  abate de reses sob contrato, exceto abate de suínos</t>
  </si>
  <si>
    <t>Frigorífico  abate de suínos</t>
  </si>
  <si>
    <t>Matadouro  abate de suínos sob contrato</t>
  </si>
  <si>
    <t>Fabricação de margarina e outras gorduras vegetais e de óleos nãocomestíveis de animais</t>
  </si>
  <si>
    <t>Fabricação de aguardente de canadeaçúcar</t>
  </si>
  <si>
    <t>Fabricação de bebidas nãoalcoólicas</t>
  </si>
  <si>
    <t>Fabricação de refrigerantes e de outras bebidas nãoalcoólicas</t>
  </si>
  <si>
    <t>Fabricação de outras bebidas nãoalcoólicas não especificadas anteriormente</t>
  </si>
  <si>
    <t>Fabricação de casas de madeira préfabricadas</t>
  </si>
  <si>
    <t>Fabricação de papel, cartolina e papelcartão</t>
  </si>
  <si>
    <t>Fabricação de cartolina e papelcartão</t>
  </si>
  <si>
    <t>Fabricação de embalagens de papel, cartolina, papelcartão e papelão ondulado</t>
  </si>
  <si>
    <t>Fabricação de embalagens de cartolina e papelcartão</t>
  </si>
  <si>
    <t>Fabricação de produtos diversos de papel, cartolina, papelcartão e papelão ondulado</t>
  </si>
  <si>
    <t>Fabricação de produtos de papel, cartolina, papelcartão e papelão ondulado para uso comercial e de escritório</t>
  </si>
  <si>
    <t>Fabricação de produtos de papel para usos doméstico e higiênicosanitário</t>
  </si>
  <si>
    <t>Fabricação de produtos de papel para uso doméstico e higiênicosanitário não especificados anteriormente</t>
  </si>
  <si>
    <t>Fabricação de produtos de pastas celulósicas, papel, cartolina, papelcartão e papelão ondulado não especificados anteriormente</t>
  </si>
  <si>
    <t>Serviços de préimpressão e acabamentos gráficos</t>
  </si>
  <si>
    <t>Serviços de préimpressão</t>
  </si>
  <si>
    <t>Fabricação de pneumáticos e de câmarasdear</t>
  </si>
  <si>
    <t>FABRICAÇÃO DE PRODUTOS DE MINERAIS NÃOMETÁLICOS</t>
  </si>
  <si>
    <t>Fabricação de estruturas prémoldadas de concreto armado, em série e sob encomenda</t>
  </si>
  <si>
    <t>Fabricação de casas prémoldadas de concreto</t>
  </si>
  <si>
    <t>Fabricação de produtos cerâmicos nãorefratários para uso estrutural na construção</t>
  </si>
  <si>
    <t>Fabricação de produtos cerâmicos nãorefratários não especificados anteriormente</t>
  </si>
  <si>
    <t>Aparelhamento de pedras e fabricação de outros produtos de minerais nãometálicos</t>
  </si>
  <si>
    <t>Fabricação de produtos de minerais nãometálicos não especificados anteriormente</t>
  </si>
  <si>
    <t>Fabricação de outros produtos de minerais nãometálicos não especificados anteriormente</t>
  </si>
  <si>
    <t>Produção de ferrogusa e de ferroligas</t>
  </si>
  <si>
    <t>Produção de ferrogusa</t>
  </si>
  <si>
    <t>Produção de semiacabados de aço</t>
  </si>
  <si>
    <t>Metalurgia dos metais nãoferrosos</t>
  </si>
  <si>
    <t>Metalurgia dos metais nãoferrosos e suas ligas não especificados anteriormente</t>
  </si>
  <si>
    <t>Metalurgia de outros metais nãoferrosos e suas ligas não especificados anteriormente</t>
  </si>
  <si>
    <t>Fundição de metais nãoferrosos e suas ligas</t>
  </si>
  <si>
    <t>Produção de forjados de aço e de metais nãoferrosos e suas ligas</t>
  </si>
  <si>
    <t>Produção de forjados de metais nãoferrosos e suas ligas</t>
  </si>
  <si>
    <t>Fabricação de compressores para uso nãoindustrial, peças e acessórios</t>
  </si>
  <si>
    <t>Fabricação de fornos industriais, aparelhos e equipamentos nãoelétricos para instalações térmicas, peças e acessórios</t>
  </si>
  <si>
    <t>Fabricação de aparelhos e equipamentos de ar condicionado para uso nãoindustrial</t>
  </si>
  <si>
    <t>Fabricação de máquinas de escrever, calcular e outros equipamentos nãoeletrônicos para escritório, peças e acessórios</t>
  </si>
  <si>
    <t>Fabricação de máquinasferramenta</t>
  </si>
  <si>
    <t>Fabricação de máquinasferramenta, peças e acessórios</t>
  </si>
  <si>
    <t>Fabricação de máquinas para a indústria metalúrgica, exceto máquinasferramenta</t>
  </si>
  <si>
    <t>Fabricação de máquinas para a indústria metalúrgica, peças e acessórios, exceto máquinasferramenta</t>
  </si>
  <si>
    <t>Fabricação de bicicletas e triciclos nãomotorizados</t>
  </si>
  <si>
    <t>Fabricação de bicicletas e triciclos nãomotorizados, peças e acessórios</t>
  </si>
  <si>
    <t>Fabricação de instrumentos nãoeletrônicos e utensílios para uso médico, cirúrgico, odontológico e de laboratório</t>
  </si>
  <si>
    <t>Fabricação de guardachuvas e similares</t>
  </si>
  <si>
    <t>Manutenção e reparação de máquinas motrizes nãoelétricas</t>
  </si>
  <si>
    <t>Manutenção e reparação de máquinas de escrever, calcular e de outros equipamentos nãoeletrônicos para escritório</t>
  </si>
  <si>
    <t>Manutenção e reparação de máquinasferramenta</t>
  </si>
  <si>
    <t>Manutenção e reparação de máquinas para a indústria metalúrgica, exceto máquinasferramenta</t>
  </si>
  <si>
    <t>Coleta de resíduos nãoperigosos</t>
  </si>
  <si>
    <t>Tratamento e disposição de resíduos nãoperigosos</t>
  </si>
  <si>
    <t>OBRAS DE INFRAESTRUTURA</t>
  </si>
  <si>
    <t>Construção de rodovias, ferrovias, obras urbanas e obrasdearte especiais</t>
  </si>
  <si>
    <t>Construção de obrasdearte especiais</t>
  </si>
  <si>
    <t>Obras de urbanização  ruas, praças e calçadas</t>
  </si>
  <si>
    <t>Obras de infraestrutura para energia elétrica, telecomunicações, água, esgoto e transporte por dutos</t>
  </si>
  <si>
    <t>Construção de outras obras de infraestrutura</t>
  </si>
  <si>
    <t>Comércio por atacado de reboques e semireboques novos e usados</t>
  </si>
  <si>
    <t>Comércio por atacado de pneumáticos e câmarasdear</t>
  </si>
  <si>
    <t>Comércio a varejo de pneumáticos e câmarasdear</t>
  </si>
  <si>
    <t>Representantes comerciais e agentes do comércio de matériasprimas agrícolas e animais vivos</t>
  </si>
  <si>
    <t>Representantes comerciais e agentes do comércio de instrumentos e materiais odontomédicohospitalares</t>
  </si>
  <si>
    <t>Comércio atacadista de matériasprimas agrícolas e animais vivos</t>
  </si>
  <si>
    <t>Comércio atacadista de animais vivos, alimentos para animais e matériasprimas agrícolas, exceto café e soja</t>
  </si>
  <si>
    <t>Comércio atacadista de couros, lãs, peles e outros subprodutos nãocomestíveis de origem animal</t>
  </si>
  <si>
    <t>Comércio atacadista de matériasprimas agrícolas com atividade de fracionamento e acondicionamento associada</t>
  </si>
  <si>
    <t>Comércio atacadista de matériasprimas agrícolas não especificadas anteriormente</t>
  </si>
  <si>
    <t>Comércio atacadista de produtos de consumo nãoalimentar</t>
  </si>
  <si>
    <t>Comércio atacadista de máquinas, aparelhos e equipamentos para uso odontomédicohospitalar; partes e peças</t>
  </si>
  <si>
    <t>Comércio atacadista de resíduos e sucatas nãometálicos, exceto de papel e papelão</t>
  </si>
  <si>
    <t>Comércio atacadista nãoespecializado</t>
  </si>
  <si>
    <t>Comércio varejista nãoespecializado</t>
  </si>
  <si>
    <t>Comércio varejista de mercadorias em geral, com predominância de produtos alimentícios  hipermercados e supermercados</t>
  </si>
  <si>
    <t>Comércio varejista de mercadorias em geral, com predominância de produtos alimentícios  hipermercados</t>
  </si>
  <si>
    <t>Comércio varejista de mercadorias em geral, com predominância de produtos alimentícios  supermercados</t>
  </si>
  <si>
    <t>Comércio varejista de mercadorias em geral, com predominância de produtos alimentícios  minimercados, mercearias e armazéns</t>
  </si>
  <si>
    <t>Comércio varejista de carnes e pescados  açougues e peixarias</t>
  </si>
  <si>
    <t>Comércio varejista de carnes  açougues</t>
  </si>
  <si>
    <t>Serviço de transporte de passageiros  locação de automóveis com motorista</t>
  </si>
  <si>
    <t>Transporte marítimo de cabotagem  Carga</t>
  </si>
  <si>
    <t>Transporte marítimo de cabotagem  passageiros</t>
  </si>
  <si>
    <t>Transporte marítimo de longo curso  Carga</t>
  </si>
  <si>
    <t>Transporte marítimo de longo curso  Passageiros</t>
  </si>
  <si>
    <t>Transporte aéreo de passageiros nãoregular</t>
  </si>
  <si>
    <t>Outros serviços de transporte aéreo de passageiros nãoregular</t>
  </si>
  <si>
    <t>Armazéns gerais  emissão de warrant</t>
  </si>
  <si>
    <t>Guardamóveis</t>
  </si>
  <si>
    <t>Depósitos de mercadorias para terceiros, exceto armazéns gerais e guardamóveis</t>
  </si>
  <si>
    <t>Administração da infraestrutura portuária</t>
  </si>
  <si>
    <t>Operador de transporte multimodal  OTM</t>
  </si>
  <si>
    <t>Aparthotéis</t>
  </si>
  <si>
    <t>Serviços de alimentação para eventos e recepções  bufê</t>
  </si>
  <si>
    <t>Cantinas  serviços de alimentação privativos</t>
  </si>
  <si>
    <t>Atividades de pósprodução cinematográfica, de vídeos e de programas de televisão</t>
  </si>
  <si>
    <t>Atividades de pósprodução cinematográfica, de vídeos e de programas de televisão não especificadas anteriormente</t>
  </si>
  <si>
    <t>Serviços de telefonia fixa comutada  STFC</t>
  </si>
  <si>
    <t>Serviços de redes de transporte de telecomunicações  SRTT</t>
  </si>
  <si>
    <t>Serviços de comunicação multimídia  SCM</t>
  </si>
  <si>
    <t>Serviço móvel especializado  SME</t>
  </si>
  <si>
    <t>Provedores de voz sobre protocolo internet  VOIP</t>
  </si>
  <si>
    <t>Desenvolvimento e licenciamento de programas de computador nãocustomizáveis</t>
  </si>
  <si>
    <t>Intermediação monetária  depósitos à vista</t>
  </si>
  <si>
    <t>Intermediação nãomonetária  outros instrumentos de captação</t>
  </si>
  <si>
    <t>Sociedades de crédito, financiamento e investimento  financeiras</t>
  </si>
  <si>
    <t>Bancos de câmbio e outras instituições de intermediação nãomonetária</t>
  </si>
  <si>
    <t>Outras instituições de intermediação nãomonetária não especificadas anteriormente</t>
  </si>
  <si>
    <t>Holdings de instituições nãofinanceiras</t>
  </si>
  <si>
    <t>Sociedades de fomento mercantil  factoring</t>
  </si>
  <si>
    <t>Seguros de vida e nãovida</t>
  </si>
  <si>
    <t>Planos de auxíliofuneral</t>
  </si>
  <si>
    <t>Seguros nãovida</t>
  </si>
  <si>
    <t>Segurossaúde</t>
  </si>
  <si>
    <t>ALUGUÉIS NÃOIMOBILIÁRIOS E GESTÃO DE ATIVOS INTANGÍVEIS NÃOFINANCEIROS</t>
  </si>
  <si>
    <t>Gestão de ativos intangíveis nãofinanceiros</t>
  </si>
  <si>
    <t>SELEÇÃO, AGENCIAMENTO E LOCAÇÃO DE MÃODEOBRA</t>
  </si>
  <si>
    <t>Seleção e agenciamento de mãodeobra</t>
  </si>
  <si>
    <t>Locação de mãodeobra temporária</t>
  </si>
  <si>
    <t>Emissão de valesalimentação, valestransporte e similares</t>
  </si>
  <si>
    <t>Educação infantil  creche</t>
  </si>
  <si>
    <t>Educação infantil  préescola</t>
  </si>
  <si>
    <t>Educação superior  graduação</t>
  </si>
  <si>
    <t>Educação superior  graduação e pósgraduação</t>
  </si>
  <si>
    <t>Educação superior  pósgraduação e extensão</t>
  </si>
  <si>
    <t>Atividades de atendimento hospitalar, exceto prontosocorro e unidades para atendimento a urgências</t>
  </si>
  <si>
    <t>Atividades de atendimento em prontosocorro e unidades hospitalares para atendimento a urgências</t>
  </si>
  <si>
    <t>Serviços de diagnóstico por registro gráfico  ECG, EEG e outros exames análogos</t>
  </si>
  <si>
    <t>Serviços de diagnóstico por métodos ópticos  endoscopia e outros exames análogos</t>
  </si>
  <si>
    <t>Atividades de assistência a idosos, deficientes físicos, imunodeprimidos e convalescentes, e de infraestrutura e apoio a pacientes prestadas em residências coletivas e particulares</t>
  </si>
  <si>
    <t>Atividades de fornecimento de infraestrutura de apoio e assistência a paciente no domicílio</t>
  </si>
  <si>
    <t>Reparação de bicicletas, triciclos e outros veículos nãomotorizados</t>
  </si>
  <si>
    <t>Resoluções Concla: 02/2010 de 08/06/2009</t>
  </si>
  <si>
    <t>Estrutura detalhada CNAE 2.0  seções, divisões, grupos, classes e subclasses*</t>
  </si>
  <si>
    <t>Código CNAE</t>
  </si>
  <si>
    <t>Descrição do código</t>
  </si>
  <si>
    <t>1091-1/00</t>
  </si>
  <si>
    <t>1822-9/00</t>
  </si>
  <si>
    <t>2539-0/00</t>
  </si>
  <si>
    <t>3091-1/00</t>
  </si>
  <si>
    <t>Fabricação de motocicletas, peças e acessórios</t>
  </si>
  <si>
    <t>3250-7/08</t>
  </si>
  <si>
    <t>Fabricação de artefatos de tecido não tecido para uso odonto-médico-hospitalar</t>
  </si>
  <si>
    <t>3312-1/01</t>
  </si>
  <si>
    <t>Manutenção e reparação de equipamentos transmissores de comunicação</t>
  </si>
  <si>
    <t>3511-5/00</t>
  </si>
  <si>
    <t>Geração de energia elétrica ( 1 )OLD</t>
  </si>
  <si>
    <t>4721-1/01</t>
  </si>
  <si>
    <t>Padaria e confeitaria com predominância de produção própria</t>
  </si>
  <si>
    <t>4751-2/00</t>
  </si>
  <si>
    <t>Holdings de instituições financeiras</t>
  </si>
  <si>
    <t>Holdings de instituições não-financeiras</t>
  </si>
  <si>
    <t>Outras sociedades de participação, exceto holdings</t>
  </si>
  <si>
    <t>Sociedades de fomento mercantil - factoring</t>
  </si>
  <si>
    <t>8630-5/05</t>
  </si>
  <si>
    <t>Atividade odontológica sem recursos para realização de procedimentos cirúrgicos</t>
  </si>
  <si>
    <t>9609-2/01</t>
  </si>
  <si>
    <t>Clínicas de estética e similares</t>
  </si>
  <si>
    <t>Valores  apurados com base na data de recolhimento, e não na do repasse financeiro.</t>
  </si>
  <si>
    <t>CNAEF</t>
  </si>
  <si>
    <t>-/</t>
  </si>
  <si>
    <t>6201-5/01</t>
  </si>
  <si>
    <t>8020-0/01</t>
  </si>
  <si>
    <t>9412-0/99</t>
  </si>
  <si>
    <t>Total</t>
  </si>
  <si>
    <t>TOTAL ICMS FECP</t>
  </si>
  <si>
    <t>select   substr(cc.co_cnaef,1,4)||'-'||substr(cc.co_cnaef,5,1)</t>
  </si>
  <si>
    <t xml:space="preserve">         ||'/'||substr(cc.co_cnaef,6,2) cnaef ,</t>
  </si>
  <si>
    <t xml:space="preserve">    from     cad.cnaef_cntb             cc,</t>
  </si>
  <si>
    <t xml:space="preserve">         arr.documentos             d ,</t>
  </si>
  <si>
    <t xml:space="preserve">         arr.parcelas_documentos    p ,</t>
  </si>
  <si>
    <t xml:space="preserve">         cad.contribuintes          c</t>
  </si>
  <si>
    <t>where    d.nu_cgc_cpf             =      c.nu_cgc_cpf(+)</t>
  </si>
  <si>
    <t xml:space="preserve">  and    cc.cntb_nu_inscricao (+) =      c.nu_inscricao</t>
  </si>
  <si>
    <t xml:space="preserve">  and    d.sq_documento            =      p.doc_sq_documento</t>
  </si>
  <si>
    <t xml:space="preserve">  and    p.rece_co_receita  in (7501,7510,7528,7536,7544)</t>
  </si>
  <si>
    <t xml:space="preserve">  and    c.co_categoria_d   &lt;&gt; 50</t>
  </si>
  <si>
    <t xml:space="preserve">  and    cc.in_tipo_ativ(+) = 'P'</t>
  </si>
  <si>
    <t xml:space="preserve">  and    cc.dt_fim(+) is null</t>
  </si>
  <si>
    <t xml:space="preserve">  and    d.doc_sq_documento       is       null</t>
  </si>
  <si>
    <t>group   by cc.co_cnaef</t>
  </si>
  <si>
    <t>Fonte: CPAA / SUAR / SEFAZ</t>
  </si>
  <si>
    <r>
      <t>Holdings</t>
    </r>
    <r>
      <rPr>
        <b/>
        <sz val="9"/>
        <color indexed="8"/>
        <rFont val="Calibri"/>
        <family val="2"/>
        <scheme val="minor"/>
      </rPr>
      <t xml:space="preserve"> de instituições financeiras</t>
    </r>
  </si>
  <si>
    <r>
      <t>Holdings</t>
    </r>
    <r>
      <rPr>
        <sz val="9"/>
        <color indexed="8"/>
        <rFont val="Calibri"/>
        <family val="2"/>
        <scheme val="minor"/>
      </rPr>
      <t xml:space="preserve"> de instituições financeiras</t>
    </r>
  </si>
  <si>
    <r>
      <t xml:space="preserve">Outras sociedades de participação, exceto </t>
    </r>
    <r>
      <rPr>
        <b/>
        <i/>
        <sz val="9"/>
        <color indexed="8"/>
        <rFont val="Calibri"/>
        <family val="2"/>
        <scheme val="minor"/>
      </rPr>
      <t>holdings</t>
    </r>
  </si>
  <si>
    <r>
      <t xml:space="preserve">Outras sociedades de participação, exceto </t>
    </r>
    <r>
      <rPr>
        <i/>
        <sz val="9"/>
        <color indexed="8"/>
        <rFont val="Calibri"/>
        <family val="2"/>
        <scheme val="minor"/>
      </rPr>
      <t>holdings</t>
    </r>
  </si>
  <si>
    <t>JUL/18</t>
  </si>
  <si>
    <t>=SEERRO(PROCV($F16;'Arr 2018'!$A$1:$N$1331;3;0);0)</t>
  </si>
  <si>
    <t>ARRECADAÇÃO DO ADICIONAL DE ICMS (FECP)</t>
  </si>
  <si>
    <t xml:space="preserve">         nvl(sum(decode((to_char(d.dt_pagamento,'mm/yyyy')),'01/2019',p.vl_parcela)),0) "jan/01",</t>
  </si>
  <si>
    <t>Exercício 2019</t>
  </si>
  <si>
    <t xml:space="preserve">         nvl(sum(decode((to_char(d.dt_pagamento,'mm/yyyy')),'02/2019',p.vl_parcela)),0) "fev/01",</t>
  </si>
  <si>
    <t xml:space="preserve">         nvl(sum(decode((to_char(d.dt_pagamento,'mm/yyyy')),'03/2019',p.vl_parcela)),0) "mar/01",</t>
  </si>
  <si>
    <t xml:space="preserve">         nvl(sum(decode((to_char(d.dt_pagamento,'mm/yyyy')),'04/2019',p.vl_parcela)),0) "abr/01",</t>
  </si>
  <si>
    <t xml:space="preserve">         nvl(sum(decode((to_char(d.dt_pagamento,'mm/yyyy')),'05/2019',p.vl_parcela)),0) "mai/01",</t>
  </si>
  <si>
    <t xml:space="preserve">         nvl(sum(decode((to_char(d.dt_pagamento,'mm/yyyy')),'06/2019',p.vl_parcela)),0) "jun/01",</t>
  </si>
  <si>
    <t xml:space="preserve">         nvl(sum(decode((to_char(d.dt_pagamento,'mm/yyyy')),'07/2019',p.vl_parcela)),0) "jul/01",</t>
  </si>
  <si>
    <t xml:space="preserve">         nvl(sum(decode((to_char(d.dt_pagamento,'mm/yyyy')),'08/2019',p.vl_parcela)),0) "ago/01",</t>
  </si>
  <si>
    <t xml:space="preserve">         nvl(sum(decode((to_char(d.dt_pagamento,'mm/yyyy')),'09/2019',p.vl_parcela)),0) "set/01",</t>
  </si>
  <si>
    <t xml:space="preserve">         nvl(sum(decode((to_char(d.dt_pagamento,'mm/yyyy')),'10/2019',p.vl_parcela)),0) "out/01",</t>
  </si>
  <si>
    <t xml:space="preserve">         nvl(sum(decode((to_char(d.dt_pagamento,'mm/yyyy')),'11/2019',p.vl_parcela)),0) "nov/01",</t>
  </si>
  <si>
    <t xml:space="preserve">         nvl(sum(decode((to_char(d.dt_pagamento,'mm/yyyy')),'12/2019',p.vl_parcela)),0) "dez/01"</t>
  </si>
  <si>
    <t>JAN/19</t>
  </si>
  <si>
    <t>FEV/19</t>
  </si>
  <si>
    <t>MAR/19</t>
  </si>
  <si>
    <t>ABR/19</t>
  </si>
  <si>
    <t>MAI/19</t>
  </si>
  <si>
    <t>JUN/19</t>
  </si>
  <si>
    <t>AGO/19</t>
  </si>
  <si>
    <t>SET/19</t>
  </si>
  <si>
    <t>OUT/19</t>
  </si>
  <si>
    <t>NOV/19</t>
  </si>
  <si>
    <t>DEZ/19</t>
  </si>
  <si>
    <t>Secretaria de Estado de Fazenda</t>
  </si>
  <si>
    <t>9609-2/08</t>
  </si>
  <si>
    <t>4541-2/06</t>
  </si>
  <si>
    <t>4713-0/04</t>
  </si>
  <si>
    <t>5611-2/04</t>
  </si>
  <si>
    <t>8020-0/02</t>
  </si>
  <si>
    <t>4713-0/05</t>
  </si>
  <si>
    <t>1610-2/03</t>
  </si>
  <si>
    <t>5822-1/01</t>
  </si>
  <si>
    <t xml:space="preserve">  and    d.dt_arrecadacao &lt;= to_date('31/12/2019','dd/mm/yyyy')</t>
  </si>
  <si>
    <t xml:space="preserve">  and    d.dt_arrecadacao &gt;= to_date('01/12/2019','dd/mm/yyyy')</t>
  </si>
  <si>
    <t>7410-2/99</t>
  </si>
  <si>
    <t>5239-7/99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</si>
</sst>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/>
    <xf numFmtId="164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125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left" vertical="center" indent="4"/>
    </xf>
    <xf numFmtId="0" fontId="8" fillId="0" borderId="0" xfId="0" applyFont="1" applyAlignment="1">
      <alignment horizontal="left"/>
    </xf>
    <xf numFmtId="0" fontId="10" fillId="0" borderId="0" xfId="3" applyFont="1"/>
    <xf numFmtId="0" fontId="10" fillId="2" borderId="0" xfId="3" applyFont="1" applyFill="1"/>
    <xf numFmtId="0" fontId="13" fillId="0" borderId="9" xfId="3" applyFont="1" applyFill="1" applyBorder="1" applyAlignment="1">
      <alignment horizontal="center" vertical="center" wrapText="1"/>
    </xf>
    <xf numFmtId="0" fontId="9" fillId="0" borderId="0" xfId="3" applyFont="1"/>
    <xf numFmtId="0" fontId="9" fillId="2" borderId="0" xfId="3" applyFont="1" applyFill="1"/>
    <xf numFmtId="0" fontId="14" fillId="3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quotePrefix="1" applyFont="1" applyFill="1" applyBorder="1" applyAlignment="1">
      <alignment horizontal="left" vertical="center" wrapText="1"/>
    </xf>
    <xf numFmtId="0" fontId="6" fillId="0" borderId="0" xfId="8" applyNumberFormat="1" applyFont="1"/>
    <xf numFmtId="17" fontId="6" fillId="0" borderId="0" xfId="1" applyNumberFormat="1" applyFont="1"/>
    <xf numFmtId="0" fontId="7" fillId="0" borderId="0" xfId="8"/>
    <xf numFmtId="43" fontId="7" fillId="0" borderId="0" xfId="1" applyFont="1"/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" fontId="14" fillId="3" borderId="4" xfId="0" applyNumberFormat="1" applyFont="1" applyFill="1" applyBorder="1" applyAlignment="1">
      <alignment horizontal="right" vertical="center" indent="1"/>
    </xf>
    <xf numFmtId="0" fontId="24" fillId="0" borderId="10" xfId="0" applyFont="1" applyFill="1" applyBorder="1" applyAlignment="1">
      <alignment horizontal="center" vertical="center" wrapText="1"/>
    </xf>
    <xf numFmtId="43" fontId="25" fillId="0" borderId="14" xfId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0" fillId="0" borderId="9" xfId="3" applyFont="1" applyFill="1" applyBorder="1" applyAlignment="1">
      <alignment horizontal="center" vertical="center" wrapText="1"/>
    </xf>
    <xf numFmtId="43" fontId="25" fillId="5" borderId="14" xfId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43" fontId="32" fillId="4" borderId="14" xfId="1" applyFont="1" applyFill="1" applyBorder="1" applyAlignment="1">
      <alignment horizontal="center" vertical="center"/>
    </xf>
    <xf numFmtId="0" fontId="18" fillId="6" borderId="13" xfId="3" applyFont="1" applyFill="1" applyBorder="1" applyAlignment="1">
      <alignment horizontal="center" vertical="center" wrapText="1"/>
    </xf>
    <xf numFmtId="0" fontId="35" fillId="6" borderId="13" xfId="3" applyFont="1" applyFill="1" applyBorder="1" applyAlignment="1">
      <alignment horizontal="center" vertical="center" wrapText="1"/>
    </xf>
    <xf numFmtId="0" fontId="18" fillId="6" borderId="20" xfId="3" applyFont="1" applyFill="1" applyBorder="1" applyAlignment="1">
      <alignment horizontal="center" vertical="center" wrapText="1"/>
    </xf>
    <xf numFmtId="49" fontId="31" fillId="6" borderId="15" xfId="3" quotePrefix="1" applyNumberFormat="1" applyFont="1" applyFill="1" applyBorder="1" applyAlignment="1">
      <alignment vertical="center" wrapText="1"/>
    </xf>
    <xf numFmtId="0" fontId="19" fillId="4" borderId="6" xfId="3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43" fontId="32" fillId="4" borderId="21" xfId="1" applyFont="1" applyFill="1" applyBorder="1" applyAlignment="1">
      <alignment horizontal="center" vertical="center"/>
    </xf>
    <xf numFmtId="0" fontId="19" fillId="7" borderId="22" xfId="3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43" fontId="34" fillId="7" borderId="2" xfId="1" applyFont="1" applyFill="1" applyBorder="1" applyAlignment="1">
      <alignment horizontal="center" vertical="center"/>
    </xf>
    <xf numFmtId="0" fontId="26" fillId="3" borderId="24" xfId="3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43" fontId="33" fillId="3" borderId="27" xfId="1" applyFont="1" applyFill="1" applyBorder="1" applyAlignment="1">
      <alignment horizontal="center" vertical="center"/>
    </xf>
    <xf numFmtId="0" fontId="19" fillId="4" borderId="24" xfId="3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43" fontId="32" fillId="4" borderId="27" xfId="1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43" fontId="25" fillId="0" borderId="27" xfId="1" applyFont="1" applyBorder="1" applyAlignment="1">
      <alignment horizontal="center" vertical="center"/>
    </xf>
    <xf numFmtId="0" fontId="20" fillId="4" borderId="16" xfId="3" applyNumberFormat="1" applyFont="1" applyFill="1" applyBorder="1" applyAlignment="1">
      <alignment horizontal="center" vertical="center" wrapText="1"/>
    </xf>
    <xf numFmtId="0" fontId="20" fillId="4" borderId="17" xfId="3" applyNumberFormat="1" applyFont="1" applyFill="1" applyBorder="1" applyAlignment="1">
      <alignment horizontal="center" vertical="center" wrapText="1"/>
    </xf>
    <xf numFmtId="0" fontId="20" fillId="4" borderId="18" xfId="3" applyNumberFormat="1" applyFont="1" applyFill="1" applyBorder="1" applyAlignment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0" fontId="36" fillId="6" borderId="15" xfId="3" applyNumberFormat="1" applyFont="1" applyFill="1" applyBorder="1" applyAlignment="1" applyProtection="1">
      <alignment horizontal="left" vertical="center" wrapText="1" indent="1"/>
      <protection locked="0"/>
    </xf>
    <xf numFmtId="0" fontId="19" fillId="7" borderId="23" xfId="3" applyNumberFormat="1" applyFont="1" applyFill="1" applyBorder="1" applyAlignment="1" applyProtection="1">
      <alignment horizontal="left" vertical="center" wrapText="1" indent="1"/>
      <protection locked="0"/>
    </xf>
    <xf numFmtId="0" fontId="19" fillId="3" borderId="26" xfId="3" applyNumberFormat="1" applyFont="1" applyFill="1" applyBorder="1" applyAlignment="1" applyProtection="1">
      <alignment horizontal="left" vertical="center" wrapText="1" indent="1"/>
      <protection locked="0"/>
    </xf>
    <xf numFmtId="0" fontId="19" fillId="4" borderId="26" xfId="3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26" xfId="3" applyNumberFormat="1" applyFont="1" applyFill="1" applyBorder="1" applyAlignment="1" applyProtection="1">
      <alignment horizontal="left" vertical="center" wrapText="1" indent="1"/>
      <protection locked="0"/>
    </xf>
    <xf numFmtId="0" fontId="19" fillId="4" borderId="8" xfId="3" applyNumberFormat="1" applyFont="1" applyFill="1" applyBorder="1" applyAlignment="1" applyProtection="1">
      <alignment horizontal="left" vertical="center" wrapText="1" indent="1"/>
      <protection locked="0"/>
    </xf>
    <xf numFmtId="0" fontId="19" fillId="4" borderId="11" xfId="3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1" xfId="3" applyNumberFormat="1" applyFont="1" applyFill="1" applyBorder="1" applyAlignment="1" applyProtection="1">
      <alignment horizontal="left" vertical="center" wrapText="1" indent="1"/>
      <protection locked="0"/>
    </xf>
    <xf numFmtId="43" fontId="25" fillId="0" borderId="28" xfId="1" applyFont="1" applyBorder="1" applyAlignment="1">
      <alignment horizontal="center" vertical="center"/>
    </xf>
    <xf numFmtId="43" fontId="34" fillId="7" borderId="27" xfId="1" applyFont="1" applyFill="1" applyBorder="1" applyAlignment="1">
      <alignment horizontal="center" vertical="center"/>
    </xf>
    <xf numFmtId="0" fontId="10" fillId="0" borderId="0" xfId="3" applyFont="1" applyAlignment="1"/>
    <xf numFmtId="0" fontId="27" fillId="0" borderId="24" xfId="3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wrapText="1"/>
    </xf>
    <xf numFmtId="43" fontId="25" fillId="0" borderId="27" xfId="1" applyFont="1" applyBorder="1" applyAlignment="1">
      <alignment horizontal="center"/>
    </xf>
    <xf numFmtId="0" fontId="10" fillId="8" borderId="0" xfId="3" applyFont="1" applyFill="1"/>
    <xf numFmtId="0" fontId="19" fillId="3" borderId="24" xfId="3" applyFont="1" applyFill="1" applyBorder="1" applyAlignment="1">
      <alignment horizontal="center" vertical="center" wrapText="1"/>
    </xf>
    <xf numFmtId="43" fontId="33" fillId="7" borderId="27" xfId="1" applyFont="1" applyFill="1" applyBorder="1" applyAlignment="1">
      <alignment horizontal="center" vertical="center"/>
    </xf>
    <xf numFmtId="0" fontId="30" fillId="5" borderId="9" xfId="3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1" xfId="3" applyNumberFormat="1" applyFont="1" applyFill="1" applyBorder="1" applyAlignment="1" applyProtection="1">
      <alignment horizontal="left" vertical="center" wrapText="1"/>
      <protection locked="0"/>
    </xf>
    <xf numFmtId="0" fontId="13" fillId="5" borderId="9" xfId="3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1" xfId="3" applyNumberFormat="1" applyFont="1" applyFill="1" applyBorder="1" applyAlignment="1" applyProtection="1">
      <alignment horizontal="left" vertical="center" wrapText="1"/>
      <protection locked="0"/>
    </xf>
    <xf numFmtId="43" fontId="32" fillId="7" borderId="14" xfId="1" applyFont="1" applyFill="1" applyBorder="1" applyAlignment="1">
      <alignment horizontal="center" vertical="center"/>
    </xf>
    <xf numFmtId="0" fontId="37" fillId="7" borderId="23" xfId="3" applyNumberFormat="1" applyFont="1" applyFill="1" applyBorder="1" applyAlignment="1" applyProtection="1">
      <alignment horizontal="left" vertical="center" wrapText="1" indent="1"/>
      <protection locked="0"/>
    </xf>
    <xf numFmtId="0" fontId="27" fillId="5" borderId="22" xfId="3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23" xfId="3" applyNumberFormat="1" applyFont="1" applyFill="1" applyBorder="1" applyAlignment="1" applyProtection="1">
      <alignment horizontal="left" vertical="center" wrapText="1" indent="1"/>
      <protection locked="0"/>
    </xf>
    <xf numFmtId="43" fontId="25" fillId="5" borderId="5" xfId="1" applyFont="1" applyFill="1" applyBorder="1" applyAlignment="1">
      <alignment horizontal="center" vertical="center"/>
    </xf>
    <xf numFmtId="0" fontId="29" fillId="0" borderId="0" xfId="3" applyFont="1"/>
    <xf numFmtId="0" fontId="27" fillId="0" borderId="29" xfId="3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3" applyNumberFormat="1" applyFont="1" applyFill="1" applyBorder="1" applyAlignment="1" applyProtection="1">
      <alignment horizontal="left" vertical="center" wrapText="1" indent="1"/>
      <protection locked="0"/>
    </xf>
    <xf numFmtId="0" fontId="39" fillId="4" borderId="33" xfId="3" applyFont="1" applyFill="1" applyBorder="1"/>
    <xf numFmtId="0" fontId="39" fillId="4" borderId="32" xfId="3" applyFont="1" applyFill="1" applyBorder="1"/>
    <xf numFmtId="43" fontId="38" fillId="4" borderId="4" xfId="1" applyFont="1" applyFill="1" applyBorder="1" applyAlignment="1">
      <alignment horizontal="center" vertical="center"/>
    </xf>
    <xf numFmtId="0" fontId="39" fillId="3" borderId="33" xfId="3" applyFont="1" applyFill="1" applyBorder="1"/>
    <xf numFmtId="0" fontId="39" fillId="3" borderId="32" xfId="3" applyFont="1" applyFill="1" applyBorder="1"/>
    <xf numFmtId="43" fontId="38" fillId="3" borderId="4" xfId="1" applyFont="1" applyFill="1" applyBorder="1" applyAlignment="1">
      <alignment horizontal="center" vertical="center"/>
    </xf>
    <xf numFmtId="0" fontId="39" fillId="7" borderId="35" xfId="3" applyFont="1" applyFill="1" applyBorder="1"/>
    <xf numFmtId="0" fontId="39" fillId="7" borderId="36" xfId="3" applyFont="1" applyFill="1" applyBorder="1"/>
    <xf numFmtId="43" fontId="38" fillId="7" borderId="38" xfId="1" applyFont="1" applyFill="1" applyBorder="1" applyAlignment="1">
      <alignment horizontal="center" vertical="center"/>
    </xf>
    <xf numFmtId="49" fontId="40" fillId="6" borderId="15" xfId="3" quotePrefix="1" applyNumberFormat="1" applyFont="1" applyFill="1" applyBorder="1" applyAlignment="1">
      <alignment vertical="center" wrapText="1"/>
    </xf>
    <xf numFmtId="44" fontId="40" fillId="6" borderId="15" xfId="3" quotePrefix="1" applyNumberFormat="1" applyFont="1" applyFill="1" applyBorder="1" applyAlignment="1">
      <alignment vertical="center" wrapText="1"/>
    </xf>
    <xf numFmtId="43" fontId="14" fillId="0" borderId="0" xfId="1" applyFont="1"/>
    <xf numFmtId="0" fontId="6" fillId="4" borderId="34" xfId="3" applyFont="1" applyFill="1" applyBorder="1" applyAlignment="1">
      <alignment horizontal="left" vertical="center" indent="1"/>
    </xf>
    <xf numFmtId="0" fontId="38" fillId="3" borderId="34" xfId="3" applyFont="1" applyFill="1" applyBorder="1" applyAlignment="1">
      <alignment horizontal="left" vertical="center" indent="1"/>
    </xf>
    <xf numFmtId="0" fontId="6" fillId="7" borderId="37" xfId="3" applyFont="1" applyFill="1" applyBorder="1" applyAlignment="1">
      <alignment horizontal="left" vertical="center" indent="1"/>
    </xf>
    <xf numFmtId="49" fontId="31" fillId="6" borderId="39" xfId="3" quotePrefix="1" applyNumberFormat="1" applyFont="1" applyFill="1" applyBorder="1" applyAlignment="1">
      <alignment vertical="center" wrapText="1"/>
    </xf>
    <xf numFmtId="0" fontId="15" fillId="0" borderId="0" xfId="3" applyFont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4" borderId="1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>
      <alignment horizontal="left" vertical="center" wrapText="1"/>
    </xf>
    <xf numFmtId="49" fontId="20" fillId="4" borderId="41" xfId="3" quotePrefix="1" applyNumberFormat="1" applyFont="1" applyFill="1" applyBorder="1" applyAlignment="1">
      <alignment horizontal="center" vertical="center" wrapText="1"/>
    </xf>
    <xf numFmtId="49" fontId="20" fillId="4" borderId="42" xfId="3" quotePrefix="1" applyNumberFormat="1" applyFont="1" applyFill="1" applyBorder="1" applyAlignment="1">
      <alignment horizontal="center" vertical="center" wrapText="1"/>
    </xf>
    <xf numFmtId="49" fontId="20" fillId="4" borderId="2" xfId="3" quotePrefix="1" applyNumberFormat="1" applyFont="1" applyFill="1" applyBorder="1" applyAlignment="1">
      <alignment horizontal="center" vertical="center" wrapText="1"/>
    </xf>
    <xf numFmtId="49" fontId="20" fillId="4" borderId="40" xfId="3" quotePrefix="1" applyNumberFormat="1" applyFont="1" applyFill="1" applyBorder="1" applyAlignment="1">
      <alignment horizontal="center" vertical="center" wrapText="1"/>
    </xf>
    <xf numFmtId="49" fontId="20" fillId="4" borderId="5" xfId="3" quotePrefix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3"/>
    <cellStyle name="Normal 3" xfId="5"/>
    <cellStyle name="Normal 4" xfId="8"/>
    <cellStyle name="Normal 5" xfId="4"/>
    <cellStyle name="Porcentagem 2" xfId="7"/>
    <cellStyle name="Vírgula" xfId="1" builtinId="3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180975</xdr:rowOff>
    </xdr:from>
    <xdr:to>
      <xdr:col>2</xdr:col>
      <xdr:colOff>295275</xdr:colOff>
      <xdr:row>5</xdr:row>
      <xdr:rowOff>31720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55" t="5288" r="26769" b="29941"/>
        <a:stretch/>
      </xdr:blipFill>
      <xdr:spPr>
        <a:xfrm>
          <a:off x="428625" y="180975"/>
          <a:ext cx="933450" cy="108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7"/>
  <sheetViews>
    <sheetView showGridLines="0" tabSelected="1" zoomScaleNormal="100" workbookViewId="0">
      <selection activeCell="I2425" sqref="I2425"/>
    </sheetView>
  </sheetViews>
  <sheetFormatPr defaultRowHeight="12" x14ac:dyDescent="0.2"/>
  <cols>
    <col min="1" max="1" width="9.140625" style="7"/>
    <col min="2" max="2" width="6.85546875" style="7" customWidth="1"/>
    <col min="3" max="3" width="7.5703125" style="7" customWidth="1"/>
    <col min="4" max="4" width="7.7109375" style="7" customWidth="1"/>
    <col min="5" max="5" width="11.85546875" style="7" customWidth="1"/>
    <col min="6" max="6" width="12.140625" style="7" customWidth="1"/>
    <col min="7" max="7" width="80.7109375" style="7" customWidth="1"/>
    <col min="8" max="19" width="15.7109375" style="7" customWidth="1"/>
    <col min="20" max="233" width="9.140625" style="7"/>
    <col min="234" max="234" width="6.85546875" style="7" customWidth="1"/>
    <col min="235" max="235" width="7.5703125" style="7" customWidth="1"/>
    <col min="236" max="236" width="7.7109375" style="7" customWidth="1"/>
    <col min="237" max="237" width="11.85546875" style="7" customWidth="1"/>
    <col min="238" max="238" width="12.140625" style="7" customWidth="1"/>
    <col min="239" max="239" width="50.7109375" style="7" customWidth="1"/>
    <col min="240" max="240" width="14.85546875" style="7" bestFit="1" customWidth="1"/>
    <col min="241" max="241" width="15.42578125" style="7" bestFit="1" customWidth="1"/>
    <col min="242" max="242" width="15.42578125" style="7" customWidth="1"/>
    <col min="243" max="489" width="9.140625" style="7"/>
    <col min="490" max="490" width="6.85546875" style="7" customWidth="1"/>
    <col min="491" max="491" width="7.5703125" style="7" customWidth="1"/>
    <col min="492" max="492" width="7.7109375" style="7" customWidth="1"/>
    <col min="493" max="493" width="11.85546875" style="7" customWidth="1"/>
    <col min="494" max="494" width="12.140625" style="7" customWidth="1"/>
    <col min="495" max="495" width="50.7109375" style="7" customWidth="1"/>
    <col min="496" max="496" width="14.85546875" style="7" bestFit="1" customWidth="1"/>
    <col min="497" max="497" width="15.42578125" style="7" bestFit="1" customWidth="1"/>
    <col min="498" max="498" width="15.42578125" style="7" customWidth="1"/>
    <col min="499" max="745" width="9.140625" style="7"/>
    <col min="746" max="746" width="6.85546875" style="7" customWidth="1"/>
    <col min="747" max="747" width="7.5703125" style="7" customWidth="1"/>
    <col min="748" max="748" width="7.7109375" style="7" customWidth="1"/>
    <col min="749" max="749" width="11.85546875" style="7" customWidth="1"/>
    <col min="750" max="750" width="12.140625" style="7" customWidth="1"/>
    <col min="751" max="751" width="50.7109375" style="7" customWidth="1"/>
    <col min="752" max="752" width="14.85546875" style="7" bestFit="1" customWidth="1"/>
    <col min="753" max="753" width="15.42578125" style="7" bestFit="1" customWidth="1"/>
    <col min="754" max="754" width="15.42578125" style="7" customWidth="1"/>
    <col min="755" max="1001" width="9.140625" style="7"/>
    <col min="1002" max="1002" width="6.85546875" style="7" customWidth="1"/>
    <col min="1003" max="1003" width="7.5703125" style="7" customWidth="1"/>
    <col min="1004" max="1004" width="7.7109375" style="7" customWidth="1"/>
    <col min="1005" max="1005" width="11.85546875" style="7" customWidth="1"/>
    <col min="1006" max="1006" width="12.140625" style="7" customWidth="1"/>
    <col min="1007" max="1007" width="50.7109375" style="7" customWidth="1"/>
    <col min="1008" max="1008" width="14.85546875" style="7" bestFit="1" customWidth="1"/>
    <col min="1009" max="1009" width="15.42578125" style="7" bestFit="1" customWidth="1"/>
    <col min="1010" max="1010" width="15.42578125" style="7" customWidth="1"/>
    <col min="1011" max="1257" width="9.140625" style="7"/>
    <col min="1258" max="1258" width="6.85546875" style="7" customWidth="1"/>
    <col min="1259" max="1259" width="7.5703125" style="7" customWidth="1"/>
    <col min="1260" max="1260" width="7.7109375" style="7" customWidth="1"/>
    <col min="1261" max="1261" width="11.85546875" style="7" customWidth="1"/>
    <col min="1262" max="1262" width="12.140625" style="7" customWidth="1"/>
    <col min="1263" max="1263" width="50.7109375" style="7" customWidth="1"/>
    <col min="1264" max="1264" width="14.85546875" style="7" bestFit="1" customWidth="1"/>
    <col min="1265" max="1265" width="15.42578125" style="7" bestFit="1" customWidth="1"/>
    <col min="1266" max="1266" width="15.42578125" style="7" customWidth="1"/>
    <col min="1267" max="1513" width="9.140625" style="7"/>
    <col min="1514" max="1514" width="6.85546875" style="7" customWidth="1"/>
    <col min="1515" max="1515" width="7.5703125" style="7" customWidth="1"/>
    <col min="1516" max="1516" width="7.7109375" style="7" customWidth="1"/>
    <col min="1517" max="1517" width="11.85546875" style="7" customWidth="1"/>
    <col min="1518" max="1518" width="12.140625" style="7" customWidth="1"/>
    <col min="1519" max="1519" width="50.7109375" style="7" customWidth="1"/>
    <col min="1520" max="1520" width="14.85546875" style="7" bestFit="1" customWidth="1"/>
    <col min="1521" max="1521" width="15.42578125" style="7" bestFit="1" customWidth="1"/>
    <col min="1522" max="1522" width="15.42578125" style="7" customWidth="1"/>
    <col min="1523" max="1769" width="9.140625" style="7"/>
    <col min="1770" max="1770" width="6.85546875" style="7" customWidth="1"/>
    <col min="1771" max="1771" width="7.5703125" style="7" customWidth="1"/>
    <col min="1772" max="1772" width="7.7109375" style="7" customWidth="1"/>
    <col min="1773" max="1773" width="11.85546875" style="7" customWidth="1"/>
    <col min="1774" max="1774" width="12.140625" style="7" customWidth="1"/>
    <col min="1775" max="1775" width="50.7109375" style="7" customWidth="1"/>
    <col min="1776" max="1776" width="14.85546875" style="7" bestFit="1" customWidth="1"/>
    <col min="1777" max="1777" width="15.42578125" style="7" bestFit="1" customWidth="1"/>
    <col min="1778" max="1778" width="15.42578125" style="7" customWidth="1"/>
    <col min="1779" max="2025" width="9.140625" style="7"/>
    <col min="2026" max="2026" width="6.85546875" style="7" customWidth="1"/>
    <col min="2027" max="2027" width="7.5703125" style="7" customWidth="1"/>
    <col min="2028" max="2028" width="7.7109375" style="7" customWidth="1"/>
    <col min="2029" max="2029" width="11.85546875" style="7" customWidth="1"/>
    <col min="2030" max="2030" width="12.140625" style="7" customWidth="1"/>
    <col min="2031" max="2031" width="50.7109375" style="7" customWidth="1"/>
    <col min="2032" max="2032" width="14.85546875" style="7" bestFit="1" customWidth="1"/>
    <col min="2033" max="2033" width="15.42578125" style="7" bestFit="1" customWidth="1"/>
    <col min="2034" max="2034" width="15.42578125" style="7" customWidth="1"/>
    <col min="2035" max="2281" width="9.140625" style="7"/>
    <col min="2282" max="2282" width="6.85546875" style="7" customWidth="1"/>
    <col min="2283" max="2283" width="7.5703125" style="7" customWidth="1"/>
    <col min="2284" max="2284" width="7.7109375" style="7" customWidth="1"/>
    <col min="2285" max="2285" width="11.85546875" style="7" customWidth="1"/>
    <col min="2286" max="2286" width="12.140625" style="7" customWidth="1"/>
    <col min="2287" max="2287" width="50.7109375" style="7" customWidth="1"/>
    <col min="2288" max="2288" width="14.85546875" style="7" bestFit="1" customWidth="1"/>
    <col min="2289" max="2289" width="15.42578125" style="7" bestFit="1" customWidth="1"/>
    <col min="2290" max="2290" width="15.42578125" style="7" customWidth="1"/>
    <col min="2291" max="2537" width="9.140625" style="7"/>
    <col min="2538" max="2538" width="6.85546875" style="7" customWidth="1"/>
    <col min="2539" max="2539" width="7.5703125" style="7" customWidth="1"/>
    <col min="2540" max="2540" width="7.7109375" style="7" customWidth="1"/>
    <col min="2541" max="2541" width="11.85546875" style="7" customWidth="1"/>
    <col min="2542" max="2542" width="12.140625" style="7" customWidth="1"/>
    <col min="2543" max="2543" width="50.7109375" style="7" customWidth="1"/>
    <col min="2544" max="2544" width="14.85546875" style="7" bestFit="1" customWidth="1"/>
    <col min="2545" max="2545" width="15.42578125" style="7" bestFit="1" customWidth="1"/>
    <col min="2546" max="2546" width="15.42578125" style="7" customWidth="1"/>
    <col min="2547" max="2793" width="9.140625" style="7"/>
    <col min="2794" max="2794" width="6.85546875" style="7" customWidth="1"/>
    <col min="2795" max="2795" width="7.5703125" style="7" customWidth="1"/>
    <col min="2796" max="2796" width="7.7109375" style="7" customWidth="1"/>
    <col min="2797" max="2797" width="11.85546875" style="7" customWidth="1"/>
    <col min="2798" max="2798" width="12.140625" style="7" customWidth="1"/>
    <col min="2799" max="2799" width="50.7109375" style="7" customWidth="1"/>
    <col min="2800" max="2800" width="14.85546875" style="7" bestFit="1" customWidth="1"/>
    <col min="2801" max="2801" width="15.42578125" style="7" bestFit="1" customWidth="1"/>
    <col min="2802" max="2802" width="15.42578125" style="7" customWidth="1"/>
    <col min="2803" max="3049" width="9.140625" style="7"/>
    <col min="3050" max="3050" width="6.85546875" style="7" customWidth="1"/>
    <col min="3051" max="3051" width="7.5703125" style="7" customWidth="1"/>
    <col min="3052" max="3052" width="7.7109375" style="7" customWidth="1"/>
    <col min="3053" max="3053" width="11.85546875" style="7" customWidth="1"/>
    <col min="3054" max="3054" width="12.140625" style="7" customWidth="1"/>
    <col min="3055" max="3055" width="50.7109375" style="7" customWidth="1"/>
    <col min="3056" max="3056" width="14.85546875" style="7" bestFit="1" customWidth="1"/>
    <col min="3057" max="3057" width="15.42578125" style="7" bestFit="1" customWidth="1"/>
    <col min="3058" max="3058" width="15.42578125" style="7" customWidth="1"/>
    <col min="3059" max="3305" width="9.140625" style="7"/>
    <col min="3306" max="3306" width="6.85546875" style="7" customWidth="1"/>
    <col min="3307" max="3307" width="7.5703125" style="7" customWidth="1"/>
    <col min="3308" max="3308" width="7.7109375" style="7" customWidth="1"/>
    <col min="3309" max="3309" width="11.85546875" style="7" customWidth="1"/>
    <col min="3310" max="3310" width="12.140625" style="7" customWidth="1"/>
    <col min="3311" max="3311" width="50.7109375" style="7" customWidth="1"/>
    <col min="3312" max="3312" width="14.85546875" style="7" bestFit="1" customWidth="1"/>
    <col min="3313" max="3313" width="15.42578125" style="7" bestFit="1" customWidth="1"/>
    <col min="3314" max="3314" width="15.42578125" style="7" customWidth="1"/>
    <col min="3315" max="3561" width="9.140625" style="7"/>
    <col min="3562" max="3562" width="6.85546875" style="7" customWidth="1"/>
    <col min="3563" max="3563" width="7.5703125" style="7" customWidth="1"/>
    <col min="3564" max="3564" width="7.7109375" style="7" customWidth="1"/>
    <col min="3565" max="3565" width="11.85546875" style="7" customWidth="1"/>
    <col min="3566" max="3566" width="12.140625" style="7" customWidth="1"/>
    <col min="3567" max="3567" width="50.7109375" style="7" customWidth="1"/>
    <col min="3568" max="3568" width="14.85546875" style="7" bestFit="1" customWidth="1"/>
    <col min="3569" max="3569" width="15.42578125" style="7" bestFit="1" customWidth="1"/>
    <col min="3570" max="3570" width="15.42578125" style="7" customWidth="1"/>
    <col min="3571" max="3817" width="9.140625" style="7"/>
    <col min="3818" max="3818" width="6.85546875" style="7" customWidth="1"/>
    <col min="3819" max="3819" width="7.5703125" style="7" customWidth="1"/>
    <col min="3820" max="3820" width="7.7109375" style="7" customWidth="1"/>
    <col min="3821" max="3821" width="11.85546875" style="7" customWidth="1"/>
    <col min="3822" max="3822" width="12.140625" style="7" customWidth="1"/>
    <col min="3823" max="3823" width="50.7109375" style="7" customWidth="1"/>
    <col min="3824" max="3824" width="14.85546875" style="7" bestFit="1" customWidth="1"/>
    <col min="3825" max="3825" width="15.42578125" style="7" bestFit="1" customWidth="1"/>
    <col min="3826" max="3826" width="15.42578125" style="7" customWidth="1"/>
    <col min="3827" max="4073" width="9.140625" style="7"/>
    <col min="4074" max="4074" width="6.85546875" style="7" customWidth="1"/>
    <col min="4075" max="4075" width="7.5703125" style="7" customWidth="1"/>
    <col min="4076" max="4076" width="7.7109375" style="7" customWidth="1"/>
    <col min="4077" max="4077" width="11.85546875" style="7" customWidth="1"/>
    <col min="4078" max="4078" width="12.140625" style="7" customWidth="1"/>
    <col min="4079" max="4079" width="50.7109375" style="7" customWidth="1"/>
    <col min="4080" max="4080" width="14.85546875" style="7" bestFit="1" customWidth="1"/>
    <col min="4081" max="4081" width="15.42578125" style="7" bestFit="1" customWidth="1"/>
    <col min="4082" max="4082" width="15.42578125" style="7" customWidth="1"/>
    <col min="4083" max="4329" width="9.140625" style="7"/>
    <col min="4330" max="4330" width="6.85546875" style="7" customWidth="1"/>
    <col min="4331" max="4331" width="7.5703125" style="7" customWidth="1"/>
    <col min="4332" max="4332" width="7.7109375" style="7" customWidth="1"/>
    <col min="4333" max="4333" width="11.85546875" style="7" customWidth="1"/>
    <col min="4334" max="4334" width="12.140625" style="7" customWidth="1"/>
    <col min="4335" max="4335" width="50.7109375" style="7" customWidth="1"/>
    <col min="4336" max="4336" width="14.85546875" style="7" bestFit="1" customWidth="1"/>
    <col min="4337" max="4337" width="15.42578125" style="7" bestFit="1" customWidth="1"/>
    <col min="4338" max="4338" width="15.42578125" style="7" customWidth="1"/>
    <col min="4339" max="4585" width="9.140625" style="7"/>
    <col min="4586" max="4586" width="6.85546875" style="7" customWidth="1"/>
    <col min="4587" max="4587" width="7.5703125" style="7" customWidth="1"/>
    <col min="4588" max="4588" width="7.7109375" style="7" customWidth="1"/>
    <col min="4589" max="4589" width="11.85546875" style="7" customWidth="1"/>
    <col min="4590" max="4590" width="12.140625" style="7" customWidth="1"/>
    <col min="4591" max="4591" width="50.7109375" style="7" customWidth="1"/>
    <col min="4592" max="4592" width="14.85546875" style="7" bestFit="1" customWidth="1"/>
    <col min="4593" max="4593" width="15.42578125" style="7" bestFit="1" customWidth="1"/>
    <col min="4594" max="4594" width="15.42578125" style="7" customWidth="1"/>
    <col min="4595" max="4841" width="9.140625" style="7"/>
    <col min="4842" max="4842" width="6.85546875" style="7" customWidth="1"/>
    <col min="4843" max="4843" width="7.5703125" style="7" customWidth="1"/>
    <col min="4844" max="4844" width="7.7109375" style="7" customWidth="1"/>
    <col min="4845" max="4845" width="11.85546875" style="7" customWidth="1"/>
    <col min="4846" max="4846" width="12.140625" style="7" customWidth="1"/>
    <col min="4847" max="4847" width="50.7109375" style="7" customWidth="1"/>
    <col min="4848" max="4848" width="14.85546875" style="7" bestFit="1" customWidth="1"/>
    <col min="4849" max="4849" width="15.42578125" style="7" bestFit="1" customWidth="1"/>
    <col min="4850" max="4850" width="15.42578125" style="7" customWidth="1"/>
    <col min="4851" max="5097" width="9.140625" style="7"/>
    <col min="5098" max="5098" width="6.85546875" style="7" customWidth="1"/>
    <col min="5099" max="5099" width="7.5703125" style="7" customWidth="1"/>
    <col min="5100" max="5100" width="7.7109375" style="7" customWidth="1"/>
    <col min="5101" max="5101" width="11.85546875" style="7" customWidth="1"/>
    <col min="5102" max="5102" width="12.140625" style="7" customWidth="1"/>
    <col min="5103" max="5103" width="50.7109375" style="7" customWidth="1"/>
    <col min="5104" max="5104" width="14.85546875" style="7" bestFit="1" customWidth="1"/>
    <col min="5105" max="5105" width="15.42578125" style="7" bestFit="1" customWidth="1"/>
    <col min="5106" max="5106" width="15.42578125" style="7" customWidth="1"/>
    <col min="5107" max="5353" width="9.140625" style="7"/>
    <col min="5354" max="5354" width="6.85546875" style="7" customWidth="1"/>
    <col min="5355" max="5355" width="7.5703125" style="7" customWidth="1"/>
    <col min="5356" max="5356" width="7.7109375" style="7" customWidth="1"/>
    <col min="5357" max="5357" width="11.85546875" style="7" customWidth="1"/>
    <col min="5358" max="5358" width="12.140625" style="7" customWidth="1"/>
    <col min="5359" max="5359" width="50.7109375" style="7" customWidth="1"/>
    <col min="5360" max="5360" width="14.85546875" style="7" bestFit="1" customWidth="1"/>
    <col min="5361" max="5361" width="15.42578125" style="7" bestFit="1" customWidth="1"/>
    <col min="5362" max="5362" width="15.42578125" style="7" customWidth="1"/>
    <col min="5363" max="5609" width="9.140625" style="7"/>
    <col min="5610" max="5610" width="6.85546875" style="7" customWidth="1"/>
    <col min="5611" max="5611" width="7.5703125" style="7" customWidth="1"/>
    <col min="5612" max="5612" width="7.7109375" style="7" customWidth="1"/>
    <col min="5613" max="5613" width="11.85546875" style="7" customWidth="1"/>
    <col min="5614" max="5614" width="12.140625" style="7" customWidth="1"/>
    <col min="5615" max="5615" width="50.7109375" style="7" customWidth="1"/>
    <col min="5616" max="5616" width="14.85546875" style="7" bestFit="1" customWidth="1"/>
    <col min="5617" max="5617" width="15.42578125" style="7" bestFit="1" customWidth="1"/>
    <col min="5618" max="5618" width="15.42578125" style="7" customWidth="1"/>
    <col min="5619" max="5865" width="9.140625" style="7"/>
    <col min="5866" max="5866" width="6.85546875" style="7" customWidth="1"/>
    <col min="5867" max="5867" width="7.5703125" style="7" customWidth="1"/>
    <col min="5868" max="5868" width="7.7109375" style="7" customWidth="1"/>
    <col min="5869" max="5869" width="11.85546875" style="7" customWidth="1"/>
    <col min="5870" max="5870" width="12.140625" style="7" customWidth="1"/>
    <col min="5871" max="5871" width="50.7109375" style="7" customWidth="1"/>
    <col min="5872" max="5872" width="14.85546875" style="7" bestFit="1" customWidth="1"/>
    <col min="5873" max="5873" width="15.42578125" style="7" bestFit="1" customWidth="1"/>
    <col min="5874" max="5874" width="15.42578125" style="7" customWidth="1"/>
    <col min="5875" max="6121" width="9.140625" style="7"/>
    <col min="6122" max="6122" width="6.85546875" style="7" customWidth="1"/>
    <col min="6123" max="6123" width="7.5703125" style="7" customWidth="1"/>
    <col min="6124" max="6124" width="7.7109375" style="7" customWidth="1"/>
    <col min="6125" max="6125" width="11.85546875" style="7" customWidth="1"/>
    <col min="6126" max="6126" width="12.140625" style="7" customWidth="1"/>
    <col min="6127" max="6127" width="50.7109375" style="7" customWidth="1"/>
    <col min="6128" max="6128" width="14.85546875" style="7" bestFit="1" customWidth="1"/>
    <col min="6129" max="6129" width="15.42578125" style="7" bestFit="1" customWidth="1"/>
    <col min="6130" max="6130" width="15.42578125" style="7" customWidth="1"/>
    <col min="6131" max="6377" width="9.140625" style="7"/>
    <col min="6378" max="6378" width="6.85546875" style="7" customWidth="1"/>
    <col min="6379" max="6379" width="7.5703125" style="7" customWidth="1"/>
    <col min="6380" max="6380" width="7.7109375" style="7" customWidth="1"/>
    <col min="6381" max="6381" width="11.85546875" style="7" customWidth="1"/>
    <col min="6382" max="6382" width="12.140625" style="7" customWidth="1"/>
    <col min="6383" max="6383" width="50.7109375" style="7" customWidth="1"/>
    <col min="6384" max="6384" width="14.85546875" style="7" bestFit="1" customWidth="1"/>
    <col min="6385" max="6385" width="15.42578125" style="7" bestFit="1" customWidth="1"/>
    <col min="6386" max="6386" width="15.42578125" style="7" customWidth="1"/>
    <col min="6387" max="6633" width="9.140625" style="7"/>
    <col min="6634" max="6634" width="6.85546875" style="7" customWidth="1"/>
    <col min="6635" max="6635" width="7.5703125" style="7" customWidth="1"/>
    <col min="6636" max="6636" width="7.7109375" style="7" customWidth="1"/>
    <col min="6637" max="6637" width="11.85546875" style="7" customWidth="1"/>
    <col min="6638" max="6638" width="12.140625" style="7" customWidth="1"/>
    <col min="6639" max="6639" width="50.7109375" style="7" customWidth="1"/>
    <col min="6640" max="6640" width="14.85546875" style="7" bestFit="1" customWidth="1"/>
    <col min="6641" max="6641" width="15.42578125" style="7" bestFit="1" customWidth="1"/>
    <col min="6642" max="6642" width="15.42578125" style="7" customWidth="1"/>
    <col min="6643" max="6889" width="9.140625" style="7"/>
    <col min="6890" max="6890" width="6.85546875" style="7" customWidth="1"/>
    <col min="6891" max="6891" width="7.5703125" style="7" customWidth="1"/>
    <col min="6892" max="6892" width="7.7109375" style="7" customWidth="1"/>
    <col min="6893" max="6893" width="11.85546875" style="7" customWidth="1"/>
    <col min="6894" max="6894" width="12.140625" style="7" customWidth="1"/>
    <col min="6895" max="6895" width="50.7109375" style="7" customWidth="1"/>
    <col min="6896" max="6896" width="14.85546875" style="7" bestFit="1" customWidth="1"/>
    <col min="6897" max="6897" width="15.42578125" style="7" bestFit="1" customWidth="1"/>
    <col min="6898" max="6898" width="15.42578125" style="7" customWidth="1"/>
    <col min="6899" max="7145" width="9.140625" style="7"/>
    <col min="7146" max="7146" width="6.85546875" style="7" customWidth="1"/>
    <col min="7147" max="7147" width="7.5703125" style="7" customWidth="1"/>
    <col min="7148" max="7148" width="7.7109375" style="7" customWidth="1"/>
    <col min="7149" max="7149" width="11.85546875" style="7" customWidth="1"/>
    <col min="7150" max="7150" width="12.140625" style="7" customWidth="1"/>
    <col min="7151" max="7151" width="50.7109375" style="7" customWidth="1"/>
    <col min="7152" max="7152" width="14.85546875" style="7" bestFit="1" customWidth="1"/>
    <col min="7153" max="7153" width="15.42578125" style="7" bestFit="1" customWidth="1"/>
    <col min="7154" max="7154" width="15.42578125" style="7" customWidth="1"/>
    <col min="7155" max="7401" width="9.140625" style="7"/>
    <col min="7402" max="7402" width="6.85546875" style="7" customWidth="1"/>
    <col min="7403" max="7403" width="7.5703125" style="7" customWidth="1"/>
    <col min="7404" max="7404" width="7.7109375" style="7" customWidth="1"/>
    <col min="7405" max="7405" width="11.85546875" style="7" customWidth="1"/>
    <col min="7406" max="7406" width="12.140625" style="7" customWidth="1"/>
    <col min="7407" max="7407" width="50.7109375" style="7" customWidth="1"/>
    <col min="7408" max="7408" width="14.85546875" style="7" bestFit="1" customWidth="1"/>
    <col min="7409" max="7409" width="15.42578125" style="7" bestFit="1" customWidth="1"/>
    <col min="7410" max="7410" width="15.42578125" style="7" customWidth="1"/>
    <col min="7411" max="7657" width="9.140625" style="7"/>
    <col min="7658" max="7658" width="6.85546875" style="7" customWidth="1"/>
    <col min="7659" max="7659" width="7.5703125" style="7" customWidth="1"/>
    <col min="7660" max="7660" width="7.7109375" style="7" customWidth="1"/>
    <col min="7661" max="7661" width="11.85546875" style="7" customWidth="1"/>
    <col min="7662" max="7662" width="12.140625" style="7" customWidth="1"/>
    <col min="7663" max="7663" width="50.7109375" style="7" customWidth="1"/>
    <col min="7664" max="7664" width="14.85546875" style="7" bestFit="1" customWidth="1"/>
    <col min="7665" max="7665" width="15.42578125" style="7" bestFit="1" customWidth="1"/>
    <col min="7666" max="7666" width="15.42578125" style="7" customWidth="1"/>
    <col min="7667" max="7913" width="9.140625" style="7"/>
    <col min="7914" max="7914" width="6.85546875" style="7" customWidth="1"/>
    <col min="7915" max="7915" width="7.5703125" style="7" customWidth="1"/>
    <col min="7916" max="7916" width="7.7109375" style="7" customWidth="1"/>
    <col min="7917" max="7917" width="11.85546875" style="7" customWidth="1"/>
    <col min="7918" max="7918" width="12.140625" style="7" customWidth="1"/>
    <col min="7919" max="7919" width="50.7109375" style="7" customWidth="1"/>
    <col min="7920" max="7920" width="14.85546875" style="7" bestFit="1" customWidth="1"/>
    <col min="7921" max="7921" width="15.42578125" style="7" bestFit="1" customWidth="1"/>
    <col min="7922" max="7922" width="15.42578125" style="7" customWidth="1"/>
    <col min="7923" max="8169" width="9.140625" style="7"/>
    <col min="8170" max="8170" width="6.85546875" style="7" customWidth="1"/>
    <col min="8171" max="8171" width="7.5703125" style="7" customWidth="1"/>
    <col min="8172" max="8172" width="7.7109375" style="7" customWidth="1"/>
    <col min="8173" max="8173" width="11.85546875" style="7" customWidth="1"/>
    <col min="8174" max="8174" width="12.140625" style="7" customWidth="1"/>
    <col min="8175" max="8175" width="50.7109375" style="7" customWidth="1"/>
    <col min="8176" max="8176" width="14.85546875" style="7" bestFit="1" customWidth="1"/>
    <col min="8177" max="8177" width="15.42578125" style="7" bestFit="1" customWidth="1"/>
    <col min="8178" max="8178" width="15.42578125" style="7" customWidth="1"/>
    <col min="8179" max="8425" width="9.140625" style="7"/>
    <col min="8426" max="8426" width="6.85546875" style="7" customWidth="1"/>
    <col min="8427" max="8427" width="7.5703125" style="7" customWidth="1"/>
    <col min="8428" max="8428" width="7.7109375" style="7" customWidth="1"/>
    <col min="8429" max="8429" width="11.85546875" style="7" customWidth="1"/>
    <col min="8430" max="8430" width="12.140625" style="7" customWidth="1"/>
    <col min="8431" max="8431" width="50.7109375" style="7" customWidth="1"/>
    <col min="8432" max="8432" width="14.85546875" style="7" bestFit="1" customWidth="1"/>
    <col min="8433" max="8433" width="15.42578125" style="7" bestFit="1" customWidth="1"/>
    <col min="8434" max="8434" width="15.42578125" style="7" customWidth="1"/>
    <col min="8435" max="8681" width="9.140625" style="7"/>
    <col min="8682" max="8682" width="6.85546875" style="7" customWidth="1"/>
    <col min="8683" max="8683" width="7.5703125" style="7" customWidth="1"/>
    <col min="8684" max="8684" width="7.7109375" style="7" customWidth="1"/>
    <col min="8685" max="8685" width="11.85546875" style="7" customWidth="1"/>
    <col min="8686" max="8686" width="12.140625" style="7" customWidth="1"/>
    <col min="8687" max="8687" width="50.7109375" style="7" customWidth="1"/>
    <col min="8688" max="8688" width="14.85546875" style="7" bestFit="1" customWidth="1"/>
    <col min="8689" max="8689" width="15.42578125" style="7" bestFit="1" customWidth="1"/>
    <col min="8690" max="8690" width="15.42578125" style="7" customWidth="1"/>
    <col min="8691" max="8937" width="9.140625" style="7"/>
    <col min="8938" max="8938" width="6.85546875" style="7" customWidth="1"/>
    <col min="8939" max="8939" width="7.5703125" style="7" customWidth="1"/>
    <col min="8940" max="8940" width="7.7109375" style="7" customWidth="1"/>
    <col min="8941" max="8941" width="11.85546875" style="7" customWidth="1"/>
    <col min="8942" max="8942" width="12.140625" style="7" customWidth="1"/>
    <col min="8943" max="8943" width="50.7109375" style="7" customWidth="1"/>
    <col min="8944" max="8944" width="14.85546875" style="7" bestFit="1" customWidth="1"/>
    <col min="8945" max="8945" width="15.42578125" style="7" bestFit="1" customWidth="1"/>
    <col min="8946" max="8946" width="15.42578125" style="7" customWidth="1"/>
    <col min="8947" max="9193" width="9.140625" style="7"/>
    <col min="9194" max="9194" width="6.85546875" style="7" customWidth="1"/>
    <col min="9195" max="9195" width="7.5703125" style="7" customWidth="1"/>
    <col min="9196" max="9196" width="7.7109375" style="7" customWidth="1"/>
    <col min="9197" max="9197" width="11.85546875" style="7" customWidth="1"/>
    <col min="9198" max="9198" width="12.140625" style="7" customWidth="1"/>
    <col min="9199" max="9199" width="50.7109375" style="7" customWidth="1"/>
    <col min="9200" max="9200" width="14.85546875" style="7" bestFit="1" customWidth="1"/>
    <col min="9201" max="9201" width="15.42578125" style="7" bestFit="1" customWidth="1"/>
    <col min="9202" max="9202" width="15.42578125" style="7" customWidth="1"/>
    <col min="9203" max="9449" width="9.140625" style="7"/>
    <col min="9450" max="9450" width="6.85546875" style="7" customWidth="1"/>
    <col min="9451" max="9451" width="7.5703125" style="7" customWidth="1"/>
    <col min="9452" max="9452" width="7.7109375" style="7" customWidth="1"/>
    <col min="9453" max="9453" width="11.85546875" style="7" customWidth="1"/>
    <col min="9454" max="9454" width="12.140625" style="7" customWidth="1"/>
    <col min="9455" max="9455" width="50.7109375" style="7" customWidth="1"/>
    <col min="9456" max="9456" width="14.85546875" style="7" bestFit="1" customWidth="1"/>
    <col min="9457" max="9457" width="15.42578125" style="7" bestFit="1" customWidth="1"/>
    <col min="9458" max="9458" width="15.42578125" style="7" customWidth="1"/>
    <col min="9459" max="9705" width="9.140625" style="7"/>
    <col min="9706" max="9706" width="6.85546875" style="7" customWidth="1"/>
    <col min="9707" max="9707" width="7.5703125" style="7" customWidth="1"/>
    <col min="9708" max="9708" width="7.7109375" style="7" customWidth="1"/>
    <col min="9709" max="9709" width="11.85546875" style="7" customWidth="1"/>
    <col min="9710" max="9710" width="12.140625" style="7" customWidth="1"/>
    <col min="9711" max="9711" width="50.7109375" style="7" customWidth="1"/>
    <col min="9712" max="9712" width="14.85546875" style="7" bestFit="1" customWidth="1"/>
    <col min="9713" max="9713" width="15.42578125" style="7" bestFit="1" customWidth="1"/>
    <col min="9714" max="9714" width="15.42578125" style="7" customWidth="1"/>
    <col min="9715" max="9961" width="9.140625" style="7"/>
    <col min="9962" max="9962" width="6.85546875" style="7" customWidth="1"/>
    <col min="9963" max="9963" width="7.5703125" style="7" customWidth="1"/>
    <col min="9964" max="9964" width="7.7109375" style="7" customWidth="1"/>
    <col min="9965" max="9965" width="11.85546875" style="7" customWidth="1"/>
    <col min="9966" max="9966" width="12.140625" style="7" customWidth="1"/>
    <col min="9967" max="9967" width="50.7109375" style="7" customWidth="1"/>
    <col min="9968" max="9968" width="14.85546875" style="7" bestFit="1" customWidth="1"/>
    <col min="9969" max="9969" width="15.42578125" style="7" bestFit="1" customWidth="1"/>
    <col min="9970" max="9970" width="15.42578125" style="7" customWidth="1"/>
    <col min="9971" max="10217" width="9.140625" style="7"/>
    <col min="10218" max="10218" width="6.85546875" style="7" customWidth="1"/>
    <col min="10219" max="10219" width="7.5703125" style="7" customWidth="1"/>
    <col min="10220" max="10220" width="7.7109375" style="7" customWidth="1"/>
    <col min="10221" max="10221" width="11.85546875" style="7" customWidth="1"/>
    <col min="10222" max="10222" width="12.140625" style="7" customWidth="1"/>
    <col min="10223" max="10223" width="50.7109375" style="7" customWidth="1"/>
    <col min="10224" max="10224" width="14.85546875" style="7" bestFit="1" customWidth="1"/>
    <col min="10225" max="10225" width="15.42578125" style="7" bestFit="1" customWidth="1"/>
    <col min="10226" max="10226" width="15.42578125" style="7" customWidth="1"/>
    <col min="10227" max="10473" width="9.140625" style="7"/>
    <col min="10474" max="10474" width="6.85546875" style="7" customWidth="1"/>
    <col min="10475" max="10475" width="7.5703125" style="7" customWidth="1"/>
    <col min="10476" max="10476" width="7.7109375" style="7" customWidth="1"/>
    <col min="10477" max="10477" width="11.85546875" style="7" customWidth="1"/>
    <col min="10478" max="10478" width="12.140625" style="7" customWidth="1"/>
    <col min="10479" max="10479" width="50.7109375" style="7" customWidth="1"/>
    <col min="10480" max="10480" width="14.85546875" style="7" bestFit="1" customWidth="1"/>
    <col min="10481" max="10481" width="15.42578125" style="7" bestFit="1" customWidth="1"/>
    <col min="10482" max="10482" width="15.42578125" style="7" customWidth="1"/>
    <col min="10483" max="10729" width="9.140625" style="7"/>
    <col min="10730" max="10730" width="6.85546875" style="7" customWidth="1"/>
    <col min="10731" max="10731" width="7.5703125" style="7" customWidth="1"/>
    <col min="10732" max="10732" width="7.7109375" style="7" customWidth="1"/>
    <col min="10733" max="10733" width="11.85546875" style="7" customWidth="1"/>
    <col min="10734" max="10734" width="12.140625" style="7" customWidth="1"/>
    <col min="10735" max="10735" width="50.7109375" style="7" customWidth="1"/>
    <col min="10736" max="10736" width="14.85546875" style="7" bestFit="1" customWidth="1"/>
    <col min="10737" max="10737" width="15.42578125" style="7" bestFit="1" customWidth="1"/>
    <col min="10738" max="10738" width="15.42578125" style="7" customWidth="1"/>
    <col min="10739" max="10985" width="9.140625" style="7"/>
    <col min="10986" max="10986" width="6.85546875" style="7" customWidth="1"/>
    <col min="10987" max="10987" width="7.5703125" style="7" customWidth="1"/>
    <col min="10988" max="10988" width="7.7109375" style="7" customWidth="1"/>
    <col min="10989" max="10989" width="11.85546875" style="7" customWidth="1"/>
    <col min="10990" max="10990" width="12.140625" style="7" customWidth="1"/>
    <col min="10991" max="10991" width="50.7109375" style="7" customWidth="1"/>
    <col min="10992" max="10992" width="14.85546875" style="7" bestFit="1" customWidth="1"/>
    <col min="10993" max="10993" width="15.42578125" style="7" bestFit="1" customWidth="1"/>
    <col min="10994" max="10994" width="15.42578125" style="7" customWidth="1"/>
    <col min="10995" max="11241" width="9.140625" style="7"/>
    <col min="11242" max="11242" width="6.85546875" style="7" customWidth="1"/>
    <col min="11243" max="11243" width="7.5703125" style="7" customWidth="1"/>
    <col min="11244" max="11244" width="7.7109375" style="7" customWidth="1"/>
    <col min="11245" max="11245" width="11.85546875" style="7" customWidth="1"/>
    <col min="11246" max="11246" width="12.140625" style="7" customWidth="1"/>
    <col min="11247" max="11247" width="50.7109375" style="7" customWidth="1"/>
    <col min="11248" max="11248" width="14.85546875" style="7" bestFit="1" customWidth="1"/>
    <col min="11249" max="11249" width="15.42578125" style="7" bestFit="1" customWidth="1"/>
    <col min="11250" max="11250" width="15.42578125" style="7" customWidth="1"/>
    <col min="11251" max="11497" width="9.140625" style="7"/>
    <col min="11498" max="11498" width="6.85546875" style="7" customWidth="1"/>
    <col min="11499" max="11499" width="7.5703125" style="7" customWidth="1"/>
    <col min="11500" max="11500" width="7.7109375" style="7" customWidth="1"/>
    <col min="11501" max="11501" width="11.85546875" style="7" customWidth="1"/>
    <col min="11502" max="11502" width="12.140625" style="7" customWidth="1"/>
    <col min="11503" max="11503" width="50.7109375" style="7" customWidth="1"/>
    <col min="11504" max="11504" width="14.85546875" style="7" bestFit="1" customWidth="1"/>
    <col min="11505" max="11505" width="15.42578125" style="7" bestFit="1" customWidth="1"/>
    <col min="11506" max="11506" width="15.42578125" style="7" customWidth="1"/>
    <col min="11507" max="11753" width="9.140625" style="7"/>
    <col min="11754" max="11754" width="6.85546875" style="7" customWidth="1"/>
    <col min="11755" max="11755" width="7.5703125" style="7" customWidth="1"/>
    <col min="11756" max="11756" width="7.7109375" style="7" customWidth="1"/>
    <col min="11757" max="11757" width="11.85546875" style="7" customWidth="1"/>
    <col min="11758" max="11758" width="12.140625" style="7" customWidth="1"/>
    <col min="11759" max="11759" width="50.7109375" style="7" customWidth="1"/>
    <col min="11760" max="11760" width="14.85546875" style="7" bestFit="1" customWidth="1"/>
    <col min="11761" max="11761" width="15.42578125" style="7" bestFit="1" customWidth="1"/>
    <col min="11762" max="11762" width="15.42578125" style="7" customWidth="1"/>
    <col min="11763" max="12009" width="9.140625" style="7"/>
    <col min="12010" max="12010" width="6.85546875" style="7" customWidth="1"/>
    <col min="12011" max="12011" width="7.5703125" style="7" customWidth="1"/>
    <col min="12012" max="12012" width="7.7109375" style="7" customWidth="1"/>
    <col min="12013" max="12013" width="11.85546875" style="7" customWidth="1"/>
    <col min="12014" max="12014" width="12.140625" style="7" customWidth="1"/>
    <col min="12015" max="12015" width="50.7109375" style="7" customWidth="1"/>
    <col min="12016" max="12016" width="14.85546875" style="7" bestFit="1" customWidth="1"/>
    <col min="12017" max="12017" width="15.42578125" style="7" bestFit="1" customWidth="1"/>
    <col min="12018" max="12018" width="15.42578125" style="7" customWidth="1"/>
    <col min="12019" max="12265" width="9.140625" style="7"/>
    <col min="12266" max="12266" width="6.85546875" style="7" customWidth="1"/>
    <col min="12267" max="12267" width="7.5703125" style="7" customWidth="1"/>
    <col min="12268" max="12268" width="7.7109375" style="7" customWidth="1"/>
    <col min="12269" max="12269" width="11.85546875" style="7" customWidth="1"/>
    <col min="12270" max="12270" width="12.140625" style="7" customWidth="1"/>
    <col min="12271" max="12271" width="50.7109375" style="7" customWidth="1"/>
    <col min="12272" max="12272" width="14.85546875" style="7" bestFit="1" customWidth="1"/>
    <col min="12273" max="12273" width="15.42578125" style="7" bestFit="1" customWidth="1"/>
    <col min="12274" max="12274" width="15.42578125" style="7" customWidth="1"/>
    <col min="12275" max="12521" width="9.140625" style="7"/>
    <col min="12522" max="12522" width="6.85546875" style="7" customWidth="1"/>
    <col min="12523" max="12523" width="7.5703125" style="7" customWidth="1"/>
    <col min="12524" max="12524" width="7.7109375" style="7" customWidth="1"/>
    <col min="12525" max="12525" width="11.85546875" style="7" customWidth="1"/>
    <col min="12526" max="12526" width="12.140625" style="7" customWidth="1"/>
    <col min="12527" max="12527" width="50.7109375" style="7" customWidth="1"/>
    <col min="12528" max="12528" width="14.85546875" style="7" bestFit="1" customWidth="1"/>
    <col min="12529" max="12529" width="15.42578125" style="7" bestFit="1" customWidth="1"/>
    <col min="12530" max="12530" width="15.42578125" style="7" customWidth="1"/>
    <col min="12531" max="12777" width="9.140625" style="7"/>
    <col min="12778" max="12778" width="6.85546875" style="7" customWidth="1"/>
    <col min="12779" max="12779" width="7.5703125" style="7" customWidth="1"/>
    <col min="12780" max="12780" width="7.7109375" style="7" customWidth="1"/>
    <col min="12781" max="12781" width="11.85546875" style="7" customWidth="1"/>
    <col min="12782" max="12782" width="12.140625" style="7" customWidth="1"/>
    <col min="12783" max="12783" width="50.7109375" style="7" customWidth="1"/>
    <col min="12784" max="12784" width="14.85546875" style="7" bestFit="1" customWidth="1"/>
    <col min="12785" max="12785" width="15.42578125" style="7" bestFit="1" customWidth="1"/>
    <col min="12786" max="12786" width="15.42578125" style="7" customWidth="1"/>
    <col min="12787" max="13033" width="9.140625" style="7"/>
    <col min="13034" max="13034" width="6.85546875" style="7" customWidth="1"/>
    <col min="13035" max="13035" width="7.5703125" style="7" customWidth="1"/>
    <col min="13036" max="13036" width="7.7109375" style="7" customWidth="1"/>
    <col min="13037" max="13037" width="11.85546875" style="7" customWidth="1"/>
    <col min="13038" max="13038" width="12.140625" style="7" customWidth="1"/>
    <col min="13039" max="13039" width="50.7109375" style="7" customWidth="1"/>
    <col min="13040" max="13040" width="14.85546875" style="7" bestFit="1" customWidth="1"/>
    <col min="13041" max="13041" width="15.42578125" style="7" bestFit="1" customWidth="1"/>
    <col min="13042" max="13042" width="15.42578125" style="7" customWidth="1"/>
    <col min="13043" max="13289" width="9.140625" style="7"/>
    <col min="13290" max="13290" width="6.85546875" style="7" customWidth="1"/>
    <col min="13291" max="13291" width="7.5703125" style="7" customWidth="1"/>
    <col min="13292" max="13292" width="7.7109375" style="7" customWidth="1"/>
    <col min="13293" max="13293" width="11.85546875" style="7" customWidth="1"/>
    <col min="13294" max="13294" width="12.140625" style="7" customWidth="1"/>
    <col min="13295" max="13295" width="50.7109375" style="7" customWidth="1"/>
    <col min="13296" max="13296" width="14.85546875" style="7" bestFit="1" customWidth="1"/>
    <col min="13297" max="13297" width="15.42578125" style="7" bestFit="1" customWidth="1"/>
    <col min="13298" max="13298" width="15.42578125" style="7" customWidth="1"/>
    <col min="13299" max="13545" width="9.140625" style="7"/>
    <col min="13546" max="13546" width="6.85546875" style="7" customWidth="1"/>
    <col min="13547" max="13547" width="7.5703125" style="7" customWidth="1"/>
    <col min="13548" max="13548" width="7.7109375" style="7" customWidth="1"/>
    <col min="13549" max="13549" width="11.85546875" style="7" customWidth="1"/>
    <col min="13550" max="13550" width="12.140625" style="7" customWidth="1"/>
    <col min="13551" max="13551" width="50.7109375" style="7" customWidth="1"/>
    <col min="13552" max="13552" width="14.85546875" style="7" bestFit="1" customWidth="1"/>
    <col min="13553" max="13553" width="15.42578125" style="7" bestFit="1" customWidth="1"/>
    <col min="13554" max="13554" width="15.42578125" style="7" customWidth="1"/>
    <col min="13555" max="13801" width="9.140625" style="7"/>
    <col min="13802" max="13802" width="6.85546875" style="7" customWidth="1"/>
    <col min="13803" max="13803" width="7.5703125" style="7" customWidth="1"/>
    <col min="13804" max="13804" width="7.7109375" style="7" customWidth="1"/>
    <col min="13805" max="13805" width="11.85546875" style="7" customWidth="1"/>
    <col min="13806" max="13806" width="12.140625" style="7" customWidth="1"/>
    <col min="13807" max="13807" width="50.7109375" style="7" customWidth="1"/>
    <col min="13808" max="13808" width="14.85546875" style="7" bestFit="1" customWidth="1"/>
    <col min="13809" max="13809" width="15.42578125" style="7" bestFit="1" customWidth="1"/>
    <col min="13810" max="13810" width="15.42578125" style="7" customWidth="1"/>
    <col min="13811" max="14057" width="9.140625" style="7"/>
    <col min="14058" max="14058" width="6.85546875" style="7" customWidth="1"/>
    <col min="14059" max="14059" width="7.5703125" style="7" customWidth="1"/>
    <col min="14060" max="14060" width="7.7109375" style="7" customWidth="1"/>
    <col min="14061" max="14061" width="11.85546875" style="7" customWidth="1"/>
    <col min="14062" max="14062" width="12.140625" style="7" customWidth="1"/>
    <col min="14063" max="14063" width="50.7109375" style="7" customWidth="1"/>
    <col min="14064" max="14064" width="14.85546875" style="7" bestFit="1" customWidth="1"/>
    <col min="14065" max="14065" width="15.42578125" style="7" bestFit="1" customWidth="1"/>
    <col min="14066" max="14066" width="15.42578125" style="7" customWidth="1"/>
    <col min="14067" max="14313" width="9.140625" style="7"/>
    <col min="14314" max="14314" width="6.85546875" style="7" customWidth="1"/>
    <col min="14315" max="14315" width="7.5703125" style="7" customWidth="1"/>
    <col min="14316" max="14316" width="7.7109375" style="7" customWidth="1"/>
    <col min="14317" max="14317" width="11.85546875" style="7" customWidth="1"/>
    <col min="14318" max="14318" width="12.140625" style="7" customWidth="1"/>
    <col min="14319" max="14319" width="50.7109375" style="7" customWidth="1"/>
    <col min="14320" max="14320" width="14.85546875" style="7" bestFit="1" customWidth="1"/>
    <col min="14321" max="14321" width="15.42578125" style="7" bestFit="1" customWidth="1"/>
    <col min="14322" max="14322" width="15.42578125" style="7" customWidth="1"/>
    <col min="14323" max="14569" width="9.140625" style="7"/>
    <col min="14570" max="14570" width="6.85546875" style="7" customWidth="1"/>
    <col min="14571" max="14571" width="7.5703125" style="7" customWidth="1"/>
    <col min="14572" max="14572" width="7.7109375" style="7" customWidth="1"/>
    <col min="14573" max="14573" width="11.85546875" style="7" customWidth="1"/>
    <col min="14574" max="14574" width="12.140625" style="7" customWidth="1"/>
    <col min="14575" max="14575" width="50.7109375" style="7" customWidth="1"/>
    <col min="14576" max="14576" width="14.85546875" style="7" bestFit="1" customWidth="1"/>
    <col min="14577" max="14577" width="15.42578125" style="7" bestFit="1" customWidth="1"/>
    <col min="14578" max="14578" width="15.42578125" style="7" customWidth="1"/>
    <col min="14579" max="14825" width="9.140625" style="7"/>
    <col min="14826" max="14826" width="6.85546875" style="7" customWidth="1"/>
    <col min="14827" max="14827" width="7.5703125" style="7" customWidth="1"/>
    <col min="14828" max="14828" width="7.7109375" style="7" customWidth="1"/>
    <col min="14829" max="14829" width="11.85546875" style="7" customWidth="1"/>
    <col min="14830" max="14830" width="12.140625" style="7" customWidth="1"/>
    <col min="14831" max="14831" width="50.7109375" style="7" customWidth="1"/>
    <col min="14832" max="14832" width="14.85546875" style="7" bestFit="1" customWidth="1"/>
    <col min="14833" max="14833" width="15.42578125" style="7" bestFit="1" customWidth="1"/>
    <col min="14834" max="14834" width="15.42578125" style="7" customWidth="1"/>
    <col min="14835" max="15081" width="9.140625" style="7"/>
    <col min="15082" max="15082" width="6.85546875" style="7" customWidth="1"/>
    <col min="15083" max="15083" width="7.5703125" style="7" customWidth="1"/>
    <col min="15084" max="15084" width="7.7109375" style="7" customWidth="1"/>
    <col min="15085" max="15085" width="11.85546875" style="7" customWidth="1"/>
    <col min="15086" max="15086" width="12.140625" style="7" customWidth="1"/>
    <col min="15087" max="15087" width="50.7109375" style="7" customWidth="1"/>
    <col min="15088" max="15088" width="14.85546875" style="7" bestFit="1" customWidth="1"/>
    <col min="15089" max="15089" width="15.42578125" style="7" bestFit="1" customWidth="1"/>
    <col min="15090" max="15090" width="15.42578125" style="7" customWidth="1"/>
    <col min="15091" max="15337" width="9.140625" style="7"/>
    <col min="15338" max="15338" width="6.85546875" style="7" customWidth="1"/>
    <col min="15339" max="15339" width="7.5703125" style="7" customWidth="1"/>
    <col min="15340" max="15340" width="7.7109375" style="7" customWidth="1"/>
    <col min="15341" max="15341" width="11.85546875" style="7" customWidth="1"/>
    <col min="15342" max="15342" width="12.140625" style="7" customWidth="1"/>
    <col min="15343" max="15343" width="50.7109375" style="7" customWidth="1"/>
    <col min="15344" max="15344" width="14.85546875" style="7" bestFit="1" customWidth="1"/>
    <col min="15345" max="15345" width="15.42578125" style="7" bestFit="1" customWidth="1"/>
    <col min="15346" max="15346" width="15.42578125" style="7" customWidth="1"/>
    <col min="15347" max="15593" width="9.140625" style="7"/>
    <col min="15594" max="15594" width="6.85546875" style="7" customWidth="1"/>
    <col min="15595" max="15595" width="7.5703125" style="7" customWidth="1"/>
    <col min="15596" max="15596" width="7.7109375" style="7" customWidth="1"/>
    <col min="15597" max="15597" width="11.85546875" style="7" customWidth="1"/>
    <col min="15598" max="15598" width="12.140625" style="7" customWidth="1"/>
    <col min="15599" max="15599" width="50.7109375" style="7" customWidth="1"/>
    <col min="15600" max="15600" width="14.85546875" style="7" bestFit="1" customWidth="1"/>
    <col min="15601" max="15601" width="15.42578125" style="7" bestFit="1" customWidth="1"/>
    <col min="15602" max="15602" width="15.42578125" style="7" customWidth="1"/>
    <col min="15603" max="15849" width="9.140625" style="7"/>
    <col min="15850" max="15850" width="6.85546875" style="7" customWidth="1"/>
    <col min="15851" max="15851" width="7.5703125" style="7" customWidth="1"/>
    <col min="15852" max="15852" width="7.7109375" style="7" customWidth="1"/>
    <col min="15853" max="15853" width="11.85546875" style="7" customWidth="1"/>
    <col min="15854" max="15854" width="12.140625" style="7" customWidth="1"/>
    <col min="15855" max="15855" width="50.7109375" style="7" customWidth="1"/>
    <col min="15856" max="15856" width="14.85546875" style="7" bestFit="1" customWidth="1"/>
    <col min="15857" max="15857" width="15.42578125" style="7" bestFit="1" customWidth="1"/>
    <col min="15858" max="15858" width="15.42578125" style="7" customWidth="1"/>
    <col min="15859" max="16105" width="9.140625" style="7"/>
    <col min="16106" max="16106" width="6.85546875" style="7" customWidth="1"/>
    <col min="16107" max="16107" width="7.5703125" style="7" customWidth="1"/>
    <col min="16108" max="16108" width="7.7109375" style="7" customWidth="1"/>
    <col min="16109" max="16109" width="11.85546875" style="7" customWidth="1"/>
    <col min="16110" max="16110" width="12.140625" style="7" customWidth="1"/>
    <col min="16111" max="16111" width="50.7109375" style="7" customWidth="1"/>
    <col min="16112" max="16112" width="14.85546875" style="7" bestFit="1" customWidth="1"/>
    <col min="16113" max="16113" width="15.42578125" style="7" bestFit="1" customWidth="1"/>
    <col min="16114" max="16114" width="15.42578125" style="7" customWidth="1"/>
    <col min="16115" max="16384" width="9.140625" style="7"/>
  </cols>
  <sheetData>
    <row r="1" spans="2:19" ht="20.100000000000001" customHeight="1" x14ac:dyDescent="0.2"/>
    <row r="2" spans="2:19" ht="20.100000000000001" customHeight="1" x14ac:dyDescent="0.2">
      <c r="C2" s="5" t="s">
        <v>0</v>
      </c>
    </row>
    <row r="3" spans="2:19" ht="20.100000000000001" customHeight="1" x14ac:dyDescent="0.2">
      <c r="C3" s="5" t="s">
        <v>4428</v>
      </c>
    </row>
    <row r="4" spans="2:19" ht="20.100000000000001" customHeight="1" x14ac:dyDescent="0.2">
      <c r="C4" s="5" t="s">
        <v>1</v>
      </c>
    </row>
    <row r="5" spans="2:19" ht="20.100000000000001" customHeight="1" x14ac:dyDescent="0.2">
      <c r="C5" s="5" t="s">
        <v>2</v>
      </c>
    </row>
    <row r="6" spans="2:19" ht="20.100000000000001" customHeight="1" x14ac:dyDescent="0.2"/>
    <row r="7" spans="2:19" ht="20.100000000000001" customHeight="1" x14ac:dyDescent="0.25">
      <c r="B7" s="1" t="s">
        <v>4403</v>
      </c>
    </row>
    <row r="8" spans="2:19" ht="20.100000000000001" customHeight="1" x14ac:dyDescent="0.25">
      <c r="B8" s="2" t="s">
        <v>4175</v>
      </c>
    </row>
    <row r="9" spans="2:19" ht="20.100000000000001" customHeight="1" x14ac:dyDescent="0.25">
      <c r="B9" s="2" t="s">
        <v>4405</v>
      </c>
      <c r="C9" s="8"/>
    </row>
    <row r="10" spans="2:19" ht="20.100000000000001" customHeight="1" x14ac:dyDescent="0.2"/>
    <row r="11" spans="2:19" ht="20.100000000000001" customHeight="1" x14ac:dyDescent="0.2">
      <c r="B11" s="113" t="s">
        <v>4348</v>
      </c>
      <c r="C11" s="113"/>
      <c r="D11" s="113"/>
      <c r="E11" s="113"/>
      <c r="F11" s="113"/>
      <c r="G11" s="113"/>
    </row>
    <row r="12" spans="2:19" ht="20.100000000000001" customHeight="1" x14ac:dyDescent="0.2">
      <c r="B12" s="119" t="s">
        <v>4347</v>
      </c>
      <c r="C12" s="119"/>
      <c r="D12" s="119"/>
      <c r="E12" s="119"/>
      <c r="F12" s="119"/>
      <c r="G12" s="119"/>
    </row>
    <row r="13" spans="2:19" ht="20.100000000000001" customHeight="1" thickBot="1" x14ac:dyDescent="0.25">
      <c r="B13" s="114"/>
      <c r="C13" s="114"/>
      <c r="D13" s="114"/>
      <c r="E13" s="114"/>
      <c r="F13" s="114"/>
      <c r="G13" s="114"/>
    </row>
    <row r="14" spans="2:19" ht="15.75" customHeight="1" x14ac:dyDescent="0.2">
      <c r="B14" s="115" t="s">
        <v>32</v>
      </c>
      <c r="C14" s="116"/>
      <c r="D14" s="116"/>
      <c r="E14" s="116"/>
      <c r="F14" s="116"/>
      <c r="G14" s="117" t="s">
        <v>33</v>
      </c>
      <c r="H14" s="122" t="s">
        <v>4417</v>
      </c>
      <c r="I14" s="122" t="s">
        <v>4418</v>
      </c>
      <c r="J14" s="122" t="s">
        <v>4419</v>
      </c>
      <c r="K14" s="122" t="s">
        <v>4420</v>
      </c>
      <c r="L14" s="122" t="s">
        <v>4421</v>
      </c>
      <c r="M14" s="122" t="s">
        <v>4422</v>
      </c>
      <c r="N14" s="122" t="s">
        <v>4401</v>
      </c>
      <c r="O14" s="122" t="s">
        <v>4423</v>
      </c>
      <c r="P14" s="122" t="s">
        <v>4424</v>
      </c>
      <c r="Q14" s="122" t="s">
        <v>4425</v>
      </c>
      <c r="R14" s="122" t="s">
        <v>4426</v>
      </c>
      <c r="S14" s="120" t="s">
        <v>4427</v>
      </c>
    </row>
    <row r="15" spans="2:19" ht="15" customHeight="1" thickBot="1" x14ac:dyDescent="0.25">
      <c r="B15" s="58" t="s">
        <v>4</v>
      </c>
      <c r="C15" s="59" t="s">
        <v>5</v>
      </c>
      <c r="D15" s="59" t="s">
        <v>34</v>
      </c>
      <c r="E15" s="59" t="s">
        <v>35</v>
      </c>
      <c r="F15" s="60" t="s">
        <v>36</v>
      </c>
      <c r="G15" s="118"/>
      <c r="H15" s="124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1"/>
    </row>
    <row r="16" spans="2:19" ht="30" customHeight="1" thickBot="1" x14ac:dyDescent="0.25">
      <c r="B16" s="61" t="s">
        <v>6</v>
      </c>
      <c r="C16" s="38"/>
      <c r="D16" s="39"/>
      <c r="E16" s="38"/>
      <c r="F16" s="40"/>
      <c r="G16" s="62" t="s">
        <v>37</v>
      </c>
      <c r="H16" s="107" t="s">
        <v>4402</v>
      </c>
      <c r="I16" s="107">
        <f>IFERROR(VLOOKUP(F16,#REF!,4,0),0)</f>
        <v>0</v>
      </c>
      <c r="J16" s="107"/>
      <c r="K16" s="41"/>
      <c r="L16" s="41"/>
      <c r="M16" s="41"/>
      <c r="N16" s="41"/>
      <c r="O16" s="41"/>
      <c r="P16" s="41"/>
      <c r="Q16" s="41"/>
      <c r="R16" s="41"/>
      <c r="S16" s="112"/>
    </row>
    <row r="17" spans="2:19" ht="15" customHeight="1" x14ac:dyDescent="0.2">
      <c r="B17" s="45" t="s">
        <v>31</v>
      </c>
      <c r="C17" s="46" t="s">
        <v>38</v>
      </c>
      <c r="D17" s="46"/>
      <c r="E17" s="46"/>
      <c r="F17" s="46"/>
      <c r="G17" s="63" t="s">
        <v>39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2:19" ht="15" customHeight="1" x14ac:dyDescent="0.2">
      <c r="B18" s="48"/>
      <c r="C18" s="49"/>
      <c r="D18" s="50" t="s">
        <v>40</v>
      </c>
      <c r="E18" s="50"/>
      <c r="F18" s="50"/>
      <c r="G18" s="64" t="s">
        <v>41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</row>
    <row r="19" spans="2:19" ht="15" customHeight="1" x14ac:dyDescent="0.2">
      <c r="B19" s="52"/>
      <c r="C19" s="53"/>
      <c r="D19" s="53"/>
      <c r="E19" s="53" t="s">
        <v>42</v>
      </c>
      <c r="F19" s="53"/>
      <c r="G19" s="65" t="s">
        <v>43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</row>
    <row r="20" spans="2:19" ht="15" customHeight="1" x14ac:dyDescent="0.2">
      <c r="B20" s="55"/>
      <c r="C20" s="56"/>
      <c r="D20" s="56"/>
      <c r="E20" s="56"/>
      <c r="F20" s="56" t="s">
        <v>44</v>
      </c>
      <c r="G20" s="66" t="s">
        <v>45</v>
      </c>
      <c r="H20" s="57">
        <v>0</v>
      </c>
      <c r="I20" s="57">
        <v>0</v>
      </c>
      <c r="J20" s="57">
        <v>0</v>
      </c>
      <c r="K20" s="57">
        <v>0.39</v>
      </c>
      <c r="L20" s="57">
        <v>0</v>
      </c>
      <c r="M20" s="57">
        <v>29.98</v>
      </c>
      <c r="N20" s="57">
        <v>5.82</v>
      </c>
      <c r="O20" s="57">
        <v>0</v>
      </c>
      <c r="P20" s="57">
        <v>0</v>
      </c>
      <c r="Q20" s="57">
        <v>0</v>
      </c>
      <c r="R20" s="57">
        <v>0</v>
      </c>
      <c r="S20" s="57">
        <v>26.98</v>
      </c>
    </row>
    <row r="21" spans="2:19" ht="15" customHeight="1" x14ac:dyDescent="0.2">
      <c r="B21" s="55"/>
      <c r="C21" s="56"/>
      <c r="D21" s="56"/>
      <c r="E21" s="56"/>
      <c r="F21" s="56" t="s">
        <v>46</v>
      </c>
      <c r="G21" s="66" t="s">
        <v>47</v>
      </c>
      <c r="H21" s="57">
        <v>0</v>
      </c>
      <c r="I21" s="57">
        <v>0</v>
      </c>
      <c r="J21" s="57">
        <v>0</v>
      </c>
      <c r="K21" s="57">
        <v>6.46</v>
      </c>
      <c r="L21" s="57">
        <v>0</v>
      </c>
      <c r="M21" s="57">
        <v>12.48</v>
      </c>
      <c r="N21" s="57">
        <v>1.1200000000000001</v>
      </c>
      <c r="O21" s="57">
        <v>0</v>
      </c>
      <c r="P21" s="57">
        <v>5.4</v>
      </c>
      <c r="Q21" s="57">
        <v>0</v>
      </c>
      <c r="R21" s="57">
        <v>0</v>
      </c>
      <c r="S21" s="57">
        <v>0</v>
      </c>
    </row>
    <row r="22" spans="2:19" ht="15" customHeight="1" x14ac:dyDescent="0.2">
      <c r="B22" s="55"/>
      <c r="C22" s="56"/>
      <c r="D22" s="56"/>
      <c r="E22" s="56"/>
      <c r="F22" s="56" t="s">
        <v>48</v>
      </c>
      <c r="G22" s="66" t="s">
        <v>49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</row>
    <row r="23" spans="2:19" ht="15" customHeight="1" x14ac:dyDescent="0.2">
      <c r="B23" s="55"/>
      <c r="C23" s="56"/>
      <c r="D23" s="56"/>
      <c r="E23" s="56"/>
      <c r="F23" s="56" t="s">
        <v>50</v>
      </c>
      <c r="G23" s="66" t="s">
        <v>51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</row>
    <row r="24" spans="2:19" ht="15" customHeight="1" x14ac:dyDescent="0.2">
      <c r="B24" s="42"/>
      <c r="C24" s="43"/>
      <c r="D24" s="43"/>
      <c r="E24" s="43" t="s">
        <v>52</v>
      </c>
      <c r="F24" s="43"/>
      <c r="G24" s="67" t="s">
        <v>53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</row>
    <row r="25" spans="2:19" ht="15" customHeight="1" x14ac:dyDescent="0.2">
      <c r="B25" s="55"/>
      <c r="C25" s="56"/>
      <c r="D25" s="56"/>
      <c r="E25" s="56"/>
      <c r="F25" s="56" t="s">
        <v>54</v>
      </c>
      <c r="G25" s="66" t="s">
        <v>55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</row>
    <row r="26" spans="2:19" ht="15" customHeight="1" x14ac:dyDescent="0.2">
      <c r="B26" s="55"/>
      <c r="C26" s="56"/>
      <c r="D26" s="56"/>
      <c r="E26" s="56"/>
      <c r="F26" s="56" t="s">
        <v>56</v>
      </c>
      <c r="G26" s="66" t="s">
        <v>57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</row>
    <row r="27" spans="2:19" ht="15" customHeight="1" x14ac:dyDescent="0.2">
      <c r="B27" s="55"/>
      <c r="C27" s="56"/>
      <c r="D27" s="56"/>
      <c r="E27" s="56"/>
      <c r="F27" s="56" t="s">
        <v>58</v>
      </c>
      <c r="G27" s="66" t="s">
        <v>59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</row>
    <row r="28" spans="2:19" ht="15" customHeight="1" x14ac:dyDescent="0.2">
      <c r="B28" s="52"/>
      <c r="C28" s="53"/>
      <c r="D28" s="53"/>
      <c r="E28" s="53" t="s">
        <v>60</v>
      </c>
      <c r="F28" s="53"/>
      <c r="G28" s="65" t="s">
        <v>61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</row>
    <row r="29" spans="2:19" ht="15" customHeight="1" x14ac:dyDescent="0.2">
      <c r="B29" s="55"/>
      <c r="C29" s="56"/>
      <c r="D29" s="56"/>
      <c r="E29" s="56"/>
      <c r="F29" s="56" t="s">
        <v>62</v>
      </c>
      <c r="G29" s="66" t="s">
        <v>4176</v>
      </c>
      <c r="H29" s="57">
        <v>110.15</v>
      </c>
      <c r="I29" s="57">
        <v>25.750000000000004</v>
      </c>
      <c r="J29" s="57">
        <v>60.17</v>
      </c>
      <c r="K29" s="57">
        <v>152.41</v>
      </c>
      <c r="L29" s="57">
        <v>122.58</v>
      </c>
      <c r="M29" s="57">
        <v>47.45</v>
      </c>
      <c r="N29" s="57">
        <v>420.44999999999993</v>
      </c>
      <c r="O29" s="57">
        <v>55.490000000000009</v>
      </c>
      <c r="P29" s="57">
        <v>689.42</v>
      </c>
      <c r="Q29" s="57">
        <v>387.34</v>
      </c>
      <c r="R29" s="57">
        <v>106.22</v>
      </c>
      <c r="S29" s="57">
        <v>232.52</v>
      </c>
    </row>
    <row r="30" spans="2:19" ht="15" customHeight="1" x14ac:dyDescent="0.2">
      <c r="B30" s="52"/>
      <c r="C30" s="53"/>
      <c r="D30" s="53"/>
      <c r="E30" s="53" t="s">
        <v>63</v>
      </c>
      <c r="F30" s="53"/>
      <c r="G30" s="65" t="s">
        <v>64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</row>
    <row r="31" spans="2:19" ht="15" customHeight="1" x14ac:dyDescent="0.2">
      <c r="B31" s="55"/>
      <c r="C31" s="56"/>
      <c r="D31" s="56"/>
      <c r="E31" s="56"/>
      <c r="F31" s="56" t="s">
        <v>65</v>
      </c>
      <c r="G31" s="66" t="s">
        <v>64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</row>
    <row r="32" spans="2:19" ht="15" customHeight="1" x14ac:dyDescent="0.2">
      <c r="B32" s="52"/>
      <c r="C32" s="53"/>
      <c r="D32" s="53"/>
      <c r="E32" s="53" t="s">
        <v>66</v>
      </c>
      <c r="F32" s="53"/>
      <c r="G32" s="65" t="s">
        <v>67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</row>
    <row r="33" spans="2:19" ht="15" customHeight="1" x14ac:dyDescent="0.2">
      <c r="B33" s="55"/>
      <c r="C33" s="56"/>
      <c r="D33" s="56"/>
      <c r="E33" s="56"/>
      <c r="F33" s="56" t="s">
        <v>68</v>
      </c>
      <c r="G33" s="66" t="s">
        <v>67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</row>
    <row r="34" spans="2:19" ht="15" customHeight="1" x14ac:dyDescent="0.2">
      <c r="B34" s="52"/>
      <c r="C34" s="53"/>
      <c r="D34" s="53"/>
      <c r="E34" s="53" t="s">
        <v>69</v>
      </c>
      <c r="F34" s="53"/>
      <c r="G34" s="65" t="s">
        <v>70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</row>
    <row r="35" spans="2:19" ht="15" customHeight="1" x14ac:dyDescent="0.2">
      <c r="B35" s="55"/>
      <c r="C35" s="56"/>
      <c r="D35" s="56"/>
      <c r="E35" s="56"/>
      <c r="F35" s="56" t="s">
        <v>71</v>
      </c>
      <c r="G35" s="66" t="s">
        <v>72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</row>
    <row r="36" spans="2:19" ht="15" customHeight="1" x14ac:dyDescent="0.2">
      <c r="B36" s="55"/>
      <c r="C36" s="56"/>
      <c r="D36" s="56"/>
      <c r="E36" s="56"/>
      <c r="F36" s="56" t="s">
        <v>73</v>
      </c>
      <c r="G36" s="66" t="s">
        <v>74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</row>
    <row r="37" spans="2:19" ht="15" customHeight="1" x14ac:dyDescent="0.2">
      <c r="B37" s="55"/>
      <c r="C37" s="56"/>
      <c r="D37" s="56"/>
      <c r="E37" s="56"/>
      <c r="F37" s="56" t="s">
        <v>75</v>
      </c>
      <c r="G37" s="66" t="s">
        <v>76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</row>
    <row r="38" spans="2:19" ht="15" customHeight="1" x14ac:dyDescent="0.2">
      <c r="B38" s="55"/>
      <c r="C38" s="56"/>
      <c r="D38" s="56"/>
      <c r="E38" s="56"/>
      <c r="F38" s="56" t="s">
        <v>77</v>
      </c>
      <c r="G38" s="66" t="s">
        <v>78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1062.7</v>
      </c>
      <c r="N38" s="57">
        <v>68.84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</row>
    <row r="39" spans="2:19" ht="15" customHeight="1" x14ac:dyDescent="0.2">
      <c r="B39" s="36"/>
      <c r="C39" s="35"/>
      <c r="D39" s="35"/>
      <c r="E39" s="35" t="s">
        <v>79</v>
      </c>
      <c r="F39" s="35"/>
      <c r="G39" s="68" t="s">
        <v>80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2:19" ht="15" customHeight="1" x14ac:dyDescent="0.2">
      <c r="B40" s="55"/>
      <c r="C40" s="56"/>
      <c r="D40" s="56"/>
      <c r="E40" s="56"/>
      <c r="F40" s="56" t="s">
        <v>81</v>
      </c>
      <c r="G40" s="66" t="s">
        <v>82</v>
      </c>
      <c r="H40" s="57">
        <v>0</v>
      </c>
      <c r="I40" s="57">
        <v>22.76</v>
      </c>
      <c r="J40" s="57">
        <v>2.44</v>
      </c>
      <c r="K40" s="57">
        <v>0</v>
      </c>
      <c r="L40" s="57">
        <v>0</v>
      </c>
      <c r="M40" s="57">
        <v>0</v>
      </c>
      <c r="N40" s="57">
        <v>0</v>
      </c>
      <c r="O40" s="57">
        <v>2.11</v>
      </c>
      <c r="P40" s="57">
        <v>74.900000000000006</v>
      </c>
      <c r="Q40" s="57">
        <v>18.46</v>
      </c>
      <c r="R40" s="57">
        <v>40.759999999999991</v>
      </c>
      <c r="S40" s="57">
        <v>0</v>
      </c>
    </row>
    <row r="41" spans="2:19" ht="15" customHeight="1" x14ac:dyDescent="0.2">
      <c r="B41" s="55"/>
      <c r="C41" s="56"/>
      <c r="D41" s="56"/>
      <c r="E41" s="56"/>
      <c r="F41" s="56" t="s">
        <v>83</v>
      </c>
      <c r="G41" s="66" t="s">
        <v>84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</row>
    <row r="42" spans="2:19" ht="15" customHeight="1" x14ac:dyDescent="0.2">
      <c r="B42" s="55"/>
      <c r="C42" s="56"/>
      <c r="D42" s="56"/>
      <c r="E42" s="56"/>
      <c r="F42" s="56" t="s">
        <v>85</v>
      </c>
      <c r="G42" s="66" t="s">
        <v>4177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</row>
    <row r="43" spans="2:19" ht="15" customHeight="1" x14ac:dyDescent="0.2">
      <c r="B43" s="55"/>
      <c r="C43" s="56"/>
      <c r="D43" s="56"/>
      <c r="E43" s="56"/>
      <c r="F43" s="56" t="s">
        <v>87</v>
      </c>
      <c r="G43" s="66" t="s">
        <v>88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</row>
    <row r="44" spans="2:19" ht="15" customHeight="1" x14ac:dyDescent="0.2">
      <c r="B44" s="55"/>
      <c r="C44" s="56"/>
      <c r="D44" s="56"/>
      <c r="E44" s="56"/>
      <c r="F44" s="56" t="s">
        <v>89</v>
      </c>
      <c r="G44" s="66" t="s">
        <v>90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</row>
    <row r="45" spans="2:19" ht="15" customHeight="1" x14ac:dyDescent="0.2">
      <c r="B45" s="55"/>
      <c r="C45" s="56"/>
      <c r="D45" s="56"/>
      <c r="E45" s="56"/>
      <c r="F45" s="56" t="s">
        <v>91</v>
      </c>
      <c r="G45" s="66" t="s">
        <v>92</v>
      </c>
      <c r="H45" s="57">
        <v>82.260000000000019</v>
      </c>
      <c r="I45" s="57">
        <v>0</v>
      </c>
      <c r="J45" s="57">
        <v>0</v>
      </c>
      <c r="K45" s="57">
        <v>0</v>
      </c>
      <c r="L45" s="57">
        <v>0</v>
      </c>
      <c r="M45" s="57">
        <v>13.6</v>
      </c>
      <c r="N45" s="57">
        <v>0</v>
      </c>
      <c r="O45" s="57">
        <v>3.71</v>
      </c>
      <c r="P45" s="57">
        <v>0</v>
      </c>
      <c r="Q45" s="57">
        <v>0</v>
      </c>
      <c r="R45" s="57">
        <v>488.44</v>
      </c>
      <c r="S45" s="57">
        <v>3.04</v>
      </c>
    </row>
    <row r="46" spans="2:19" ht="15" customHeight="1" x14ac:dyDescent="0.2">
      <c r="B46" s="55"/>
      <c r="C46" s="56"/>
      <c r="D46" s="56"/>
      <c r="E46" s="56"/>
      <c r="F46" s="56" t="s">
        <v>93</v>
      </c>
      <c r="G46" s="66" t="s">
        <v>94</v>
      </c>
      <c r="H46" s="57">
        <v>0</v>
      </c>
      <c r="I46" s="57">
        <v>0</v>
      </c>
      <c r="J46" s="57">
        <v>0</v>
      </c>
      <c r="K46" s="57">
        <v>0</v>
      </c>
      <c r="L46" s="57">
        <v>3.7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</row>
    <row r="47" spans="2:19" ht="15" customHeight="1" x14ac:dyDescent="0.2">
      <c r="B47" s="55"/>
      <c r="C47" s="56"/>
      <c r="D47" s="56"/>
      <c r="E47" s="56"/>
      <c r="F47" s="56" t="s">
        <v>95</v>
      </c>
      <c r="G47" s="66" t="s">
        <v>96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</row>
    <row r="48" spans="2:19" ht="15" customHeight="1" x14ac:dyDescent="0.2">
      <c r="B48" s="55"/>
      <c r="C48" s="56"/>
      <c r="D48" s="56"/>
      <c r="E48" s="56"/>
      <c r="F48" s="56" t="s">
        <v>97</v>
      </c>
      <c r="G48" s="66" t="s">
        <v>98</v>
      </c>
      <c r="H48" s="57">
        <v>24.36</v>
      </c>
      <c r="I48" s="57">
        <v>62.26</v>
      </c>
      <c r="J48" s="57">
        <v>832.96000000000015</v>
      </c>
      <c r="K48" s="57">
        <v>216.75999999999996</v>
      </c>
      <c r="L48" s="57">
        <v>495.41000000000008</v>
      </c>
      <c r="M48" s="57">
        <v>23.769999999999996</v>
      </c>
      <c r="N48" s="57">
        <v>108.07</v>
      </c>
      <c r="O48" s="57">
        <v>32.329999999999991</v>
      </c>
      <c r="P48" s="57">
        <v>524.69000000000005</v>
      </c>
      <c r="Q48" s="57">
        <v>47</v>
      </c>
      <c r="R48" s="57">
        <v>520.78</v>
      </c>
      <c r="S48" s="57">
        <v>41.27</v>
      </c>
    </row>
    <row r="49" spans="2:19" ht="15" customHeight="1" x14ac:dyDescent="0.2">
      <c r="B49" s="33"/>
      <c r="C49" s="32"/>
      <c r="D49" s="32"/>
      <c r="E49" s="32"/>
      <c r="F49" s="32" t="s">
        <v>99</v>
      </c>
      <c r="G49" s="69" t="s">
        <v>100</v>
      </c>
      <c r="H49" s="31">
        <v>13607.74</v>
      </c>
      <c r="I49" s="31">
        <v>13092.89</v>
      </c>
      <c r="J49" s="31">
        <v>14558.99</v>
      </c>
      <c r="K49" s="31">
        <v>14109.06</v>
      </c>
      <c r="L49" s="31">
        <v>13236.64</v>
      </c>
      <c r="M49" s="31">
        <v>13543.790000000003</v>
      </c>
      <c r="N49" s="31">
        <v>13961.1</v>
      </c>
      <c r="O49" s="31">
        <v>13908.6</v>
      </c>
      <c r="P49" s="31">
        <v>13567.61</v>
      </c>
      <c r="Q49" s="31">
        <v>14007.13</v>
      </c>
      <c r="R49" s="31">
        <v>14774.71</v>
      </c>
      <c r="S49" s="31">
        <v>13576.2</v>
      </c>
    </row>
    <row r="50" spans="2:19" ht="15" customHeight="1" x14ac:dyDescent="0.2">
      <c r="B50" s="48"/>
      <c r="C50" s="49"/>
      <c r="D50" s="50" t="s">
        <v>101</v>
      </c>
      <c r="E50" s="50"/>
      <c r="F50" s="50"/>
      <c r="G50" s="64" t="s">
        <v>102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</row>
    <row r="51" spans="2:19" ht="15" customHeight="1" x14ac:dyDescent="0.2">
      <c r="B51" s="36"/>
      <c r="C51" s="35"/>
      <c r="D51" s="35"/>
      <c r="E51" s="35" t="s">
        <v>103</v>
      </c>
      <c r="F51" s="35"/>
      <c r="G51" s="68" t="s">
        <v>104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</row>
    <row r="52" spans="2:19" ht="15" customHeight="1" x14ac:dyDescent="0.2">
      <c r="B52" s="55"/>
      <c r="C52" s="56"/>
      <c r="D52" s="56"/>
      <c r="E52" s="56"/>
      <c r="F52" s="56" t="s">
        <v>105</v>
      </c>
      <c r="G52" s="66" t="s">
        <v>106</v>
      </c>
      <c r="H52" s="57">
        <v>603.61</v>
      </c>
      <c r="I52" s="57">
        <v>18669.560000000001</v>
      </c>
      <c r="J52" s="57">
        <v>130596.03</v>
      </c>
      <c r="K52" s="57">
        <v>47334.19000000001</v>
      </c>
      <c r="L52" s="57">
        <v>772.1</v>
      </c>
      <c r="M52" s="57">
        <v>1863.96</v>
      </c>
      <c r="N52" s="57">
        <v>1254.0499999999997</v>
      </c>
      <c r="O52" s="57">
        <v>1149.3599999999999</v>
      </c>
      <c r="P52" s="57">
        <v>1642.3599999999997</v>
      </c>
      <c r="Q52" s="57">
        <v>1216.98</v>
      </c>
      <c r="R52" s="57">
        <v>3096.07</v>
      </c>
      <c r="S52" s="57">
        <v>1157.8699999999999</v>
      </c>
    </row>
    <row r="53" spans="2:19" ht="15" customHeight="1" x14ac:dyDescent="0.2">
      <c r="B53" s="55"/>
      <c r="C53" s="56"/>
      <c r="D53" s="56"/>
      <c r="E53" s="56"/>
      <c r="F53" s="56" t="s">
        <v>107</v>
      </c>
      <c r="G53" s="66" t="s">
        <v>108</v>
      </c>
      <c r="H53" s="57">
        <v>0</v>
      </c>
      <c r="I53" s="57">
        <v>17.91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</row>
    <row r="54" spans="2:19" ht="15" customHeight="1" x14ac:dyDescent="0.2">
      <c r="B54" s="36"/>
      <c r="C54" s="35"/>
      <c r="D54" s="35"/>
      <c r="E54" s="35" t="s">
        <v>109</v>
      </c>
      <c r="F54" s="35"/>
      <c r="G54" s="68" t="s">
        <v>110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</row>
    <row r="55" spans="2:19" ht="15" customHeight="1" x14ac:dyDescent="0.2">
      <c r="B55" s="55"/>
      <c r="C55" s="56"/>
      <c r="D55" s="56"/>
      <c r="E55" s="56"/>
      <c r="F55" s="56" t="s">
        <v>111</v>
      </c>
      <c r="G55" s="66" t="s">
        <v>110</v>
      </c>
      <c r="H55" s="57">
        <v>169.19</v>
      </c>
      <c r="I55" s="57">
        <v>282.92</v>
      </c>
      <c r="J55" s="57">
        <v>156.29</v>
      </c>
      <c r="K55" s="57">
        <v>135.96</v>
      </c>
      <c r="L55" s="57">
        <v>1290.97</v>
      </c>
      <c r="M55" s="57">
        <v>1924.93</v>
      </c>
      <c r="N55" s="57">
        <v>188.88</v>
      </c>
      <c r="O55" s="57">
        <v>436.97</v>
      </c>
      <c r="P55" s="57">
        <v>180.74</v>
      </c>
      <c r="Q55" s="57">
        <v>127.2</v>
      </c>
      <c r="R55" s="57">
        <v>56.65</v>
      </c>
      <c r="S55" s="57">
        <v>99.16</v>
      </c>
    </row>
    <row r="56" spans="2:19" ht="15" customHeight="1" x14ac:dyDescent="0.2">
      <c r="B56" s="48"/>
      <c r="C56" s="49"/>
      <c r="D56" s="50" t="s">
        <v>112</v>
      </c>
      <c r="E56" s="50"/>
      <c r="F56" s="50"/>
      <c r="G56" s="64" t="s">
        <v>113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</row>
    <row r="57" spans="2:19" ht="15" customHeight="1" x14ac:dyDescent="0.2">
      <c r="B57" s="36"/>
      <c r="C57" s="35"/>
      <c r="D57" s="35"/>
      <c r="E57" s="35" t="s">
        <v>114</v>
      </c>
      <c r="F57" s="35"/>
      <c r="G57" s="68" t="s">
        <v>115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</row>
    <row r="58" spans="2:19" ht="15" customHeight="1" x14ac:dyDescent="0.2">
      <c r="B58" s="55"/>
      <c r="C58" s="56"/>
      <c r="D58" s="56"/>
      <c r="E58" s="56"/>
      <c r="F58" s="56" t="s">
        <v>116</v>
      </c>
      <c r="G58" s="66" t="s">
        <v>115</v>
      </c>
      <c r="H58" s="57">
        <v>0</v>
      </c>
      <c r="I58" s="57">
        <v>0</v>
      </c>
      <c r="J58" s="57">
        <v>0</v>
      </c>
      <c r="K58" s="57">
        <v>0</v>
      </c>
      <c r="L58" s="57">
        <v>1.26</v>
      </c>
      <c r="M58" s="57">
        <v>76.34</v>
      </c>
      <c r="N58" s="57">
        <v>5.33</v>
      </c>
      <c r="O58" s="57">
        <v>0</v>
      </c>
      <c r="P58" s="57">
        <v>0.74</v>
      </c>
      <c r="Q58" s="57">
        <v>0</v>
      </c>
      <c r="R58" s="57">
        <v>0</v>
      </c>
      <c r="S58" s="57">
        <v>0</v>
      </c>
    </row>
    <row r="59" spans="2:19" ht="15" customHeight="1" x14ac:dyDescent="0.2">
      <c r="B59" s="36"/>
      <c r="C59" s="35"/>
      <c r="D59" s="35"/>
      <c r="E59" s="35" t="s">
        <v>117</v>
      </c>
      <c r="F59" s="35"/>
      <c r="G59" s="68" t="s">
        <v>118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</row>
    <row r="60" spans="2:19" ht="15" customHeight="1" x14ac:dyDescent="0.2">
      <c r="B60" s="55"/>
      <c r="C60" s="56"/>
      <c r="D60" s="56"/>
      <c r="E60" s="56"/>
      <c r="F60" s="56" t="s">
        <v>119</v>
      </c>
      <c r="G60" s="66" t="s">
        <v>118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</row>
    <row r="61" spans="2:19" ht="15" customHeight="1" x14ac:dyDescent="0.2">
      <c r="B61" s="36"/>
      <c r="C61" s="35"/>
      <c r="D61" s="35"/>
      <c r="E61" s="35" t="s">
        <v>120</v>
      </c>
      <c r="F61" s="35"/>
      <c r="G61" s="68" t="s">
        <v>121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</row>
    <row r="62" spans="2:19" ht="15" customHeight="1" x14ac:dyDescent="0.2">
      <c r="B62" s="55"/>
      <c r="C62" s="56"/>
      <c r="D62" s="56"/>
      <c r="E62" s="56"/>
      <c r="F62" s="56" t="s">
        <v>122</v>
      </c>
      <c r="G62" s="66" t="s">
        <v>123</v>
      </c>
      <c r="H62" s="57">
        <v>0</v>
      </c>
      <c r="I62" s="57">
        <v>0</v>
      </c>
      <c r="J62" s="57">
        <v>0</v>
      </c>
      <c r="K62" s="57">
        <v>11.76</v>
      </c>
      <c r="L62" s="57">
        <v>0</v>
      </c>
      <c r="M62" s="57">
        <v>0</v>
      </c>
      <c r="N62" s="57">
        <v>20.45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</row>
    <row r="63" spans="2:19" ht="15" customHeight="1" x14ac:dyDescent="0.2">
      <c r="B63" s="55"/>
      <c r="C63" s="56"/>
      <c r="D63" s="56"/>
      <c r="E63" s="56"/>
      <c r="F63" s="56" t="s">
        <v>124</v>
      </c>
      <c r="G63" s="66" t="s">
        <v>125</v>
      </c>
      <c r="H63" s="57">
        <v>1.04</v>
      </c>
      <c r="I63" s="57">
        <v>51.01</v>
      </c>
      <c r="J63" s="57">
        <v>8.33</v>
      </c>
      <c r="K63" s="57">
        <v>19713.13</v>
      </c>
      <c r="L63" s="57">
        <v>1774.4000000000003</v>
      </c>
      <c r="M63" s="57">
        <v>17061.93</v>
      </c>
      <c r="N63" s="57">
        <v>137.12</v>
      </c>
      <c r="O63" s="57">
        <v>68.239999999999995</v>
      </c>
      <c r="P63" s="57">
        <v>113.26</v>
      </c>
      <c r="Q63" s="57">
        <v>1992.2</v>
      </c>
      <c r="R63" s="57">
        <v>6386.19</v>
      </c>
      <c r="S63" s="57">
        <v>276.26</v>
      </c>
    </row>
    <row r="64" spans="2:19" ht="15" customHeight="1" x14ac:dyDescent="0.2">
      <c r="B64" s="55"/>
      <c r="C64" s="56"/>
      <c r="D64" s="56"/>
      <c r="E64" s="56"/>
      <c r="F64" s="56" t="s">
        <v>126</v>
      </c>
      <c r="G64" s="66" t="s">
        <v>127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</row>
    <row r="65" spans="2:19" ht="15" customHeight="1" x14ac:dyDescent="0.2">
      <c r="B65" s="55"/>
      <c r="C65" s="56"/>
      <c r="D65" s="56"/>
      <c r="E65" s="56"/>
      <c r="F65" s="56" t="s">
        <v>128</v>
      </c>
      <c r="G65" s="66" t="s">
        <v>129</v>
      </c>
      <c r="H65" s="57">
        <v>132</v>
      </c>
      <c r="I65" s="57">
        <v>158.9</v>
      </c>
      <c r="J65" s="57">
        <v>152</v>
      </c>
      <c r="K65" s="57">
        <v>152.32</v>
      </c>
      <c r="L65" s="57">
        <v>149.08000000000001</v>
      </c>
      <c r="M65" s="57">
        <v>686.3</v>
      </c>
      <c r="N65" s="57">
        <v>405.56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</row>
    <row r="66" spans="2:19" ht="15" customHeight="1" x14ac:dyDescent="0.2">
      <c r="B66" s="55"/>
      <c r="C66" s="56"/>
      <c r="D66" s="56"/>
      <c r="E66" s="56"/>
      <c r="F66" s="56" t="s">
        <v>130</v>
      </c>
      <c r="G66" s="66" t="s">
        <v>4178</v>
      </c>
      <c r="H66" s="57">
        <v>25.659999999999997</v>
      </c>
      <c r="I66" s="57">
        <v>0</v>
      </c>
      <c r="J66" s="57">
        <v>0</v>
      </c>
      <c r="K66" s="57">
        <v>95.659999999999982</v>
      </c>
      <c r="L66" s="57">
        <v>3.4</v>
      </c>
      <c r="M66" s="57">
        <v>25.48</v>
      </c>
      <c r="N66" s="57">
        <v>27.1</v>
      </c>
      <c r="O66" s="57">
        <v>5.0599999999999996</v>
      </c>
      <c r="P66" s="57">
        <v>5.86</v>
      </c>
      <c r="Q66" s="57">
        <v>0</v>
      </c>
      <c r="R66" s="57">
        <v>14.3</v>
      </c>
      <c r="S66" s="57">
        <v>2.82</v>
      </c>
    </row>
    <row r="67" spans="2:19" ht="15" customHeight="1" x14ac:dyDescent="0.2">
      <c r="B67" s="55"/>
      <c r="C67" s="56"/>
      <c r="D67" s="56"/>
      <c r="E67" s="56"/>
      <c r="F67" s="56" t="s">
        <v>132</v>
      </c>
      <c r="G67" s="66" t="s">
        <v>133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</row>
    <row r="68" spans="2:19" ht="15" customHeight="1" x14ac:dyDescent="0.2">
      <c r="B68" s="55"/>
      <c r="C68" s="56"/>
      <c r="D68" s="56"/>
      <c r="E68" s="56"/>
      <c r="F68" s="56" t="s">
        <v>134</v>
      </c>
      <c r="G68" s="66" t="s">
        <v>135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</row>
    <row r="69" spans="2:19" ht="15" customHeight="1" x14ac:dyDescent="0.2">
      <c r="B69" s="55"/>
      <c r="C69" s="56"/>
      <c r="D69" s="56"/>
      <c r="E69" s="56"/>
      <c r="F69" s="56" t="s">
        <v>136</v>
      </c>
      <c r="G69" s="66" t="s">
        <v>137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</row>
    <row r="70" spans="2:19" ht="15" customHeight="1" x14ac:dyDescent="0.2">
      <c r="B70" s="55"/>
      <c r="C70" s="56"/>
      <c r="D70" s="56"/>
      <c r="E70" s="56"/>
      <c r="F70" s="56" t="s">
        <v>138</v>
      </c>
      <c r="G70" s="66" t="s">
        <v>139</v>
      </c>
      <c r="H70" s="57">
        <v>3.94</v>
      </c>
      <c r="I70" s="57">
        <v>0</v>
      </c>
      <c r="J70" s="57">
        <v>14.85</v>
      </c>
      <c r="K70" s="57">
        <v>0</v>
      </c>
      <c r="L70" s="57">
        <v>12.2</v>
      </c>
      <c r="M70" s="57">
        <v>15.69</v>
      </c>
      <c r="N70" s="57">
        <v>36.97</v>
      </c>
      <c r="O70" s="57">
        <v>1.07</v>
      </c>
      <c r="P70" s="57">
        <v>126</v>
      </c>
      <c r="Q70" s="57">
        <v>32.4</v>
      </c>
      <c r="R70" s="57">
        <v>0</v>
      </c>
      <c r="S70" s="57">
        <v>67.599999999999994</v>
      </c>
    </row>
    <row r="71" spans="2:19" ht="15" customHeight="1" x14ac:dyDescent="0.2">
      <c r="B71" s="55"/>
      <c r="C71" s="56"/>
      <c r="D71" s="56"/>
      <c r="E71" s="56"/>
      <c r="F71" s="56" t="s">
        <v>140</v>
      </c>
      <c r="G71" s="66" t="s">
        <v>141</v>
      </c>
      <c r="H71" s="57">
        <v>40.20000000000001</v>
      </c>
      <c r="I71" s="57">
        <v>40.20000000000001</v>
      </c>
      <c r="J71" s="57">
        <v>0</v>
      </c>
      <c r="K71" s="57">
        <v>0</v>
      </c>
      <c r="L71" s="57">
        <v>3.68</v>
      </c>
      <c r="M71" s="57">
        <v>0</v>
      </c>
      <c r="N71" s="57">
        <v>0</v>
      </c>
      <c r="O71" s="57">
        <v>79</v>
      </c>
      <c r="P71" s="57">
        <v>2.88</v>
      </c>
      <c r="Q71" s="57">
        <v>0</v>
      </c>
      <c r="R71" s="57">
        <v>0.34</v>
      </c>
      <c r="S71" s="57">
        <v>0</v>
      </c>
    </row>
    <row r="72" spans="2:19" ht="15" customHeight="1" x14ac:dyDescent="0.2">
      <c r="B72" s="55"/>
      <c r="C72" s="56"/>
      <c r="D72" s="56"/>
      <c r="E72" s="56"/>
      <c r="F72" s="56" t="s">
        <v>142</v>
      </c>
      <c r="G72" s="66" t="s">
        <v>143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</row>
    <row r="73" spans="2:19" ht="15" customHeight="1" x14ac:dyDescent="0.2">
      <c r="B73" s="55"/>
      <c r="C73" s="56"/>
      <c r="D73" s="56"/>
      <c r="E73" s="56"/>
      <c r="F73" s="56" t="s">
        <v>144</v>
      </c>
      <c r="G73" s="66" t="s">
        <v>145</v>
      </c>
      <c r="H73" s="57">
        <v>0</v>
      </c>
      <c r="I73" s="57">
        <v>0</v>
      </c>
      <c r="J73" s="57">
        <v>0</v>
      </c>
      <c r="K73" s="57">
        <v>0</v>
      </c>
      <c r="L73" s="57">
        <v>49.12</v>
      </c>
      <c r="M73" s="57">
        <v>0</v>
      </c>
      <c r="N73" s="57">
        <v>0</v>
      </c>
      <c r="O73" s="57">
        <v>6.1</v>
      </c>
      <c r="P73" s="57">
        <v>4.58</v>
      </c>
      <c r="Q73" s="57">
        <v>0.31</v>
      </c>
      <c r="R73" s="57">
        <v>52.05</v>
      </c>
      <c r="S73" s="57">
        <v>0</v>
      </c>
    </row>
    <row r="74" spans="2:19" ht="15" customHeight="1" x14ac:dyDescent="0.2">
      <c r="B74" s="36"/>
      <c r="C74" s="35"/>
      <c r="D74" s="35"/>
      <c r="E74" s="35" t="s">
        <v>146</v>
      </c>
      <c r="F74" s="35"/>
      <c r="G74" s="68" t="s">
        <v>147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</row>
    <row r="75" spans="2:19" ht="15" customHeight="1" x14ac:dyDescent="0.2">
      <c r="B75" s="55"/>
      <c r="C75" s="56"/>
      <c r="D75" s="56"/>
      <c r="E75" s="56"/>
      <c r="F75" s="56" t="s">
        <v>148</v>
      </c>
      <c r="G75" s="66" t="s">
        <v>147</v>
      </c>
      <c r="H75" s="57">
        <v>5</v>
      </c>
      <c r="I75" s="57">
        <v>3.07</v>
      </c>
      <c r="J75" s="57">
        <v>30.23</v>
      </c>
      <c r="K75" s="57">
        <v>69.52</v>
      </c>
      <c r="L75" s="57">
        <v>124.46</v>
      </c>
      <c r="M75" s="57">
        <v>164.14</v>
      </c>
      <c r="N75" s="57">
        <v>54.060000000000009</v>
      </c>
      <c r="O75" s="57">
        <v>27.21</v>
      </c>
      <c r="P75" s="57">
        <v>71.94</v>
      </c>
      <c r="Q75" s="57">
        <v>34.99</v>
      </c>
      <c r="R75" s="57">
        <v>0</v>
      </c>
      <c r="S75" s="57">
        <v>124.97</v>
      </c>
    </row>
    <row r="76" spans="2:19" ht="15" customHeight="1" x14ac:dyDescent="0.2">
      <c r="B76" s="36"/>
      <c r="C76" s="35"/>
      <c r="D76" s="35"/>
      <c r="E76" s="35" t="s">
        <v>149</v>
      </c>
      <c r="F76" s="35"/>
      <c r="G76" s="68" t="s">
        <v>150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</row>
    <row r="77" spans="2:19" ht="15" customHeight="1" x14ac:dyDescent="0.2">
      <c r="B77" s="55"/>
      <c r="C77" s="56"/>
      <c r="D77" s="56"/>
      <c r="E77" s="56"/>
      <c r="F77" s="56" t="s">
        <v>151</v>
      </c>
      <c r="G77" s="66" t="s">
        <v>150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</row>
    <row r="78" spans="2:19" ht="15" customHeight="1" x14ac:dyDescent="0.2">
      <c r="B78" s="36"/>
      <c r="C78" s="35"/>
      <c r="D78" s="35"/>
      <c r="E78" s="35" t="s">
        <v>152</v>
      </c>
      <c r="F78" s="35"/>
      <c r="G78" s="68" t="s">
        <v>153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</row>
    <row r="79" spans="2:19" ht="15" customHeight="1" x14ac:dyDescent="0.2">
      <c r="B79" s="55"/>
      <c r="C79" s="56"/>
      <c r="D79" s="56"/>
      <c r="E79" s="56"/>
      <c r="F79" s="56" t="s">
        <v>154</v>
      </c>
      <c r="G79" s="66" t="s">
        <v>4179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</row>
    <row r="80" spans="2:19" ht="15" customHeight="1" x14ac:dyDescent="0.2">
      <c r="B80" s="55"/>
      <c r="C80" s="56"/>
      <c r="D80" s="56"/>
      <c r="E80" s="56"/>
      <c r="F80" s="56" t="s">
        <v>156</v>
      </c>
      <c r="G80" s="66" t="s">
        <v>4180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</row>
    <row r="81" spans="2:19" ht="15" customHeight="1" x14ac:dyDescent="0.2">
      <c r="B81" s="55"/>
      <c r="C81" s="56"/>
      <c r="D81" s="56"/>
      <c r="E81" s="56"/>
      <c r="F81" s="56" t="s">
        <v>158</v>
      </c>
      <c r="G81" s="66" t="s">
        <v>4181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</row>
    <row r="82" spans="2:19" ht="15" customHeight="1" x14ac:dyDescent="0.2">
      <c r="B82" s="55"/>
      <c r="C82" s="56"/>
      <c r="D82" s="56"/>
      <c r="E82" s="56"/>
      <c r="F82" s="56" t="s">
        <v>160</v>
      </c>
      <c r="G82" s="66" t="s">
        <v>4182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</row>
    <row r="83" spans="2:19" ht="15" customHeight="1" x14ac:dyDescent="0.2">
      <c r="B83" s="55"/>
      <c r="C83" s="56"/>
      <c r="D83" s="56"/>
      <c r="E83" s="56"/>
      <c r="F83" s="56" t="s">
        <v>162</v>
      </c>
      <c r="G83" s="66" t="s">
        <v>163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</row>
    <row r="84" spans="2:19" ht="15" customHeight="1" x14ac:dyDescent="0.2">
      <c r="B84" s="55"/>
      <c r="C84" s="56"/>
      <c r="D84" s="56"/>
      <c r="E84" s="56"/>
      <c r="F84" s="56" t="s">
        <v>164</v>
      </c>
      <c r="G84" s="66" t="s">
        <v>165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</row>
    <row r="85" spans="2:19" ht="15" customHeight="1" x14ac:dyDescent="0.2">
      <c r="B85" s="55"/>
      <c r="C85" s="56"/>
      <c r="D85" s="56"/>
      <c r="E85" s="56"/>
      <c r="F85" s="56" t="s">
        <v>166</v>
      </c>
      <c r="G85" s="66" t="s">
        <v>167</v>
      </c>
      <c r="H85" s="57">
        <v>1.39</v>
      </c>
      <c r="I85" s="57">
        <v>9.18</v>
      </c>
      <c r="J85" s="57">
        <v>3.18</v>
      </c>
      <c r="K85" s="57">
        <v>6.78</v>
      </c>
      <c r="L85" s="57">
        <v>14.06</v>
      </c>
      <c r="M85" s="57">
        <v>18.100000000000001</v>
      </c>
      <c r="N85" s="57">
        <v>0.99</v>
      </c>
      <c r="O85" s="57">
        <v>220.77</v>
      </c>
      <c r="P85" s="57">
        <v>0</v>
      </c>
      <c r="Q85" s="57">
        <v>82.83</v>
      </c>
      <c r="R85" s="57">
        <v>0</v>
      </c>
      <c r="S85" s="57">
        <v>191.22</v>
      </c>
    </row>
    <row r="86" spans="2:19" ht="15" customHeight="1" x14ac:dyDescent="0.2">
      <c r="B86" s="48"/>
      <c r="C86" s="49"/>
      <c r="D86" s="50" t="s">
        <v>168</v>
      </c>
      <c r="E86" s="50"/>
      <c r="F86" s="50"/>
      <c r="G86" s="64" t="s">
        <v>169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</row>
    <row r="87" spans="2:19" ht="15" customHeight="1" x14ac:dyDescent="0.2">
      <c r="B87" s="36"/>
      <c r="C87" s="35"/>
      <c r="D87" s="35"/>
      <c r="E87" s="35" t="s">
        <v>170</v>
      </c>
      <c r="F87" s="35"/>
      <c r="G87" s="68" t="s">
        <v>171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</row>
    <row r="88" spans="2:19" ht="15" customHeight="1" x14ac:dyDescent="0.2">
      <c r="B88" s="55"/>
      <c r="C88" s="56"/>
      <c r="D88" s="56"/>
      <c r="E88" s="56"/>
      <c r="F88" s="56" t="s">
        <v>172</v>
      </c>
      <c r="G88" s="66" t="s">
        <v>173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</row>
    <row r="89" spans="2:19" ht="15" customHeight="1" x14ac:dyDescent="0.2">
      <c r="B89" s="55"/>
      <c r="C89" s="56"/>
      <c r="D89" s="56"/>
      <c r="E89" s="56"/>
      <c r="F89" s="56" t="s">
        <v>174</v>
      </c>
      <c r="G89" s="66" t="s">
        <v>175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</row>
    <row r="90" spans="2:19" ht="15" customHeight="1" x14ac:dyDescent="0.2">
      <c r="B90" s="36"/>
      <c r="C90" s="35"/>
      <c r="D90" s="35"/>
      <c r="E90" s="35" t="s">
        <v>176</v>
      </c>
      <c r="F90" s="35"/>
      <c r="G90" s="68" t="s">
        <v>177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</row>
    <row r="91" spans="2:19" ht="15" customHeight="1" x14ac:dyDescent="0.2">
      <c r="B91" s="55"/>
      <c r="C91" s="56"/>
      <c r="D91" s="56"/>
      <c r="E91" s="56"/>
      <c r="F91" s="56" t="s">
        <v>178</v>
      </c>
      <c r="G91" s="66" t="s">
        <v>177</v>
      </c>
      <c r="H91" s="57">
        <v>5297.79</v>
      </c>
      <c r="I91" s="57">
        <v>5296.49</v>
      </c>
      <c r="J91" s="57">
        <v>5296.49</v>
      </c>
      <c r="K91" s="57">
        <v>5296.49</v>
      </c>
      <c r="L91" s="57">
        <v>5296.49</v>
      </c>
      <c r="M91" s="57">
        <v>5296.49</v>
      </c>
      <c r="N91" s="57">
        <v>5306.880000000001</v>
      </c>
      <c r="O91" s="57">
        <v>5296.49</v>
      </c>
      <c r="P91" s="57">
        <v>5353.47</v>
      </c>
      <c r="Q91" s="57">
        <v>5296.49</v>
      </c>
      <c r="R91" s="57">
        <v>5296.49</v>
      </c>
      <c r="S91" s="57">
        <v>5296.49</v>
      </c>
    </row>
    <row r="92" spans="2:19" ht="15" customHeight="1" x14ac:dyDescent="0.2">
      <c r="B92" s="48"/>
      <c r="C92" s="49"/>
      <c r="D92" s="50" t="s">
        <v>179</v>
      </c>
      <c r="E92" s="50"/>
      <c r="F92" s="50"/>
      <c r="G92" s="64" t="s">
        <v>180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</row>
    <row r="93" spans="2:19" ht="15" customHeight="1" x14ac:dyDescent="0.2">
      <c r="B93" s="36"/>
      <c r="C93" s="35"/>
      <c r="D93" s="35"/>
      <c r="E93" s="35" t="s">
        <v>181</v>
      </c>
      <c r="F93" s="35"/>
      <c r="G93" s="68" t="s">
        <v>182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</row>
    <row r="94" spans="2:19" ht="15" customHeight="1" x14ac:dyDescent="0.2">
      <c r="B94" s="55"/>
      <c r="C94" s="56"/>
      <c r="D94" s="56"/>
      <c r="E94" s="56"/>
      <c r="F94" s="56" t="s">
        <v>183</v>
      </c>
      <c r="G94" s="66" t="s">
        <v>184</v>
      </c>
      <c r="H94" s="57">
        <v>6612.34</v>
      </c>
      <c r="I94" s="57">
        <v>3274.47</v>
      </c>
      <c r="J94" s="57">
        <v>2544.0200000000004</v>
      </c>
      <c r="K94" s="57">
        <v>3104.73</v>
      </c>
      <c r="L94" s="57">
        <v>3312.46</v>
      </c>
      <c r="M94" s="57">
        <v>4492.0200000000004</v>
      </c>
      <c r="N94" s="57">
        <v>2740.7</v>
      </c>
      <c r="O94" s="57">
        <v>4802.74</v>
      </c>
      <c r="P94" s="57">
        <v>2696.2</v>
      </c>
      <c r="Q94" s="57">
        <v>4209.24</v>
      </c>
      <c r="R94" s="57">
        <v>6045.33</v>
      </c>
      <c r="S94" s="57">
        <v>13366.8</v>
      </c>
    </row>
    <row r="95" spans="2:19" ht="15" customHeight="1" x14ac:dyDescent="0.2">
      <c r="B95" s="55"/>
      <c r="C95" s="56"/>
      <c r="D95" s="56"/>
      <c r="E95" s="56"/>
      <c r="F95" s="56" t="s">
        <v>185</v>
      </c>
      <c r="G95" s="66" t="s">
        <v>186</v>
      </c>
      <c r="H95" s="57">
        <v>735.48</v>
      </c>
      <c r="I95" s="57">
        <v>3829.18</v>
      </c>
      <c r="J95" s="57">
        <v>2054.14</v>
      </c>
      <c r="K95" s="57">
        <v>4145.83</v>
      </c>
      <c r="L95" s="57">
        <v>1399.7899999999997</v>
      </c>
      <c r="M95" s="57">
        <v>1404.93</v>
      </c>
      <c r="N95" s="57">
        <v>2372.56</v>
      </c>
      <c r="O95" s="57">
        <v>2800.91</v>
      </c>
      <c r="P95" s="57">
        <v>1461.57</v>
      </c>
      <c r="Q95" s="57">
        <v>1406.7100000000003</v>
      </c>
      <c r="R95" s="57">
        <v>841</v>
      </c>
      <c r="S95" s="57">
        <v>1468.61</v>
      </c>
    </row>
    <row r="96" spans="2:19" ht="15" customHeight="1" x14ac:dyDescent="0.2">
      <c r="B96" s="55"/>
      <c r="C96" s="56"/>
      <c r="D96" s="56"/>
      <c r="E96" s="56"/>
      <c r="F96" s="56" t="s">
        <v>187</v>
      </c>
      <c r="G96" s="66" t="s">
        <v>188</v>
      </c>
      <c r="H96" s="57">
        <v>0</v>
      </c>
      <c r="I96" s="57">
        <v>0</v>
      </c>
      <c r="J96" s="57">
        <v>201.39</v>
      </c>
      <c r="K96" s="57">
        <v>33.99</v>
      </c>
      <c r="L96" s="57">
        <v>85.07</v>
      </c>
      <c r="M96" s="57">
        <v>7</v>
      </c>
      <c r="N96" s="57">
        <v>0</v>
      </c>
      <c r="O96" s="57">
        <v>0</v>
      </c>
      <c r="P96" s="57">
        <v>42.95</v>
      </c>
      <c r="Q96" s="57">
        <v>56.35</v>
      </c>
      <c r="R96" s="57">
        <v>0.22</v>
      </c>
      <c r="S96" s="57">
        <v>0</v>
      </c>
    </row>
    <row r="97" spans="2:19" ht="15" customHeight="1" x14ac:dyDescent="0.2">
      <c r="B97" s="36"/>
      <c r="C97" s="35"/>
      <c r="D97" s="35"/>
      <c r="E97" s="35" t="s">
        <v>189</v>
      </c>
      <c r="F97" s="35"/>
      <c r="G97" s="68" t="s">
        <v>190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</row>
    <row r="98" spans="2:19" ht="15" customHeight="1" x14ac:dyDescent="0.2">
      <c r="B98" s="55"/>
      <c r="C98" s="56"/>
      <c r="D98" s="56"/>
      <c r="E98" s="56"/>
      <c r="F98" s="56" t="s">
        <v>191</v>
      </c>
      <c r="G98" s="66" t="s">
        <v>192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</row>
    <row r="99" spans="2:19" ht="15" customHeight="1" x14ac:dyDescent="0.2">
      <c r="B99" s="55"/>
      <c r="C99" s="56"/>
      <c r="D99" s="56"/>
      <c r="E99" s="56"/>
      <c r="F99" s="56" t="s">
        <v>193</v>
      </c>
      <c r="G99" s="66" t="s">
        <v>194</v>
      </c>
      <c r="H99" s="57">
        <v>347.69</v>
      </c>
      <c r="I99" s="57">
        <v>184.01</v>
      </c>
      <c r="J99" s="57">
        <v>75.03</v>
      </c>
      <c r="K99" s="57">
        <v>279.54000000000002</v>
      </c>
      <c r="L99" s="57">
        <v>192.25</v>
      </c>
      <c r="M99" s="57">
        <v>238.08000000000004</v>
      </c>
      <c r="N99" s="57">
        <v>350.28</v>
      </c>
      <c r="O99" s="57">
        <v>29626.95</v>
      </c>
      <c r="P99" s="57">
        <v>435.49</v>
      </c>
      <c r="Q99" s="57">
        <v>2395.9</v>
      </c>
      <c r="R99" s="57">
        <v>1090.1099999999999</v>
      </c>
      <c r="S99" s="57">
        <v>82.24</v>
      </c>
    </row>
    <row r="100" spans="2:19" ht="15" customHeight="1" x14ac:dyDescent="0.2">
      <c r="B100" s="55"/>
      <c r="C100" s="56"/>
      <c r="D100" s="56"/>
      <c r="E100" s="56"/>
      <c r="F100" s="56" t="s">
        <v>195</v>
      </c>
      <c r="G100" s="66" t="s">
        <v>196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2.5299999999999998</v>
      </c>
    </row>
    <row r="101" spans="2:19" ht="15" customHeight="1" x14ac:dyDescent="0.2">
      <c r="B101" s="36"/>
      <c r="C101" s="35"/>
      <c r="D101" s="35"/>
      <c r="E101" s="35" t="s">
        <v>197</v>
      </c>
      <c r="F101" s="35"/>
      <c r="G101" s="68" t="s">
        <v>198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</row>
    <row r="102" spans="2:19" ht="15" customHeight="1" x14ac:dyDescent="0.2">
      <c r="B102" s="55"/>
      <c r="C102" s="56"/>
      <c r="D102" s="56"/>
      <c r="E102" s="56"/>
      <c r="F102" s="56" t="s">
        <v>199</v>
      </c>
      <c r="G102" s="66" t="s">
        <v>200</v>
      </c>
      <c r="H102" s="57">
        <v>236.09999999999997</v>
      </c>
      <c r="I102" s="57">
        <v>0</v>
      </c>
      <c r="J102" s="57">
        <v>1.98</v>
      </c>
      <c r="K102" s="57">
        <v>0</v>
      </c>
      <c r="L102" s="57">
        <v>32.39</v>
      </c>
      <c r="M102" s="57">
        <v>21.66</v>
      </c>
      <c r="N102" s="57">
        <v>37.92</v>
      </c>
      <c r="O102" s="57">
        <v>2.6</v>
      </c>
      <c r="P102" s="57">
        <v>238.8</v>
      </c>
      <c r="Q102" s="57">
        <v>6.63</v>
      </c>
      <c r="R102" s="57">
        <v>0</v>
      </c>
      <c r="S102" s="57">
        <v>54.16</v>
      </c>
    </row>
    <row r="103" spans="2:19" ht="15" customHeight="1" x14ac:dyDescent="0.2">
      <c r="B103" s="55"/>
      <c r="C103" s="56"/>
      <c r="D103" s="56"/>
      <c r="E103" s="56"/>
      <c r="F103" s="56" t="s">
        <v>201</v>
      </c>
      <c r="G103" s="66" t="s">
        <v>202</v>
      </c>
      <c r="H103" s="57">
        <v>0</v>
      </c>
      <c r="I103" s="57">
        <v>0</v>
      </c>
      <c r="J103" s="57">
        <v>2.78</v>
      </c>
      <c r="K103" s="57">
        <v>0</v>
      </c>
      <c r="L103" s="57">
        <v>53.37</v>
      </c>
      <c r="M103" s="57">
        <v>113.9</v>
      </c>
      <c r="N103" s="57">
        <v>143.97999999999999</v>
      </c>
      <c r="O103" s="57">
        <v>2.0699999999999998</v>
      </c>
      <c r="P103" s="57">
        <v>0</v>
      </c>
      <c r="Q103" s="57">
        <v>0</v>
      </c>
      <c r="R103" s="57">
        <v>0</v>
      </c>
      <c r="S103" s="57">
        <v>12.17</v>
      </c>
    </row>
    <row r="104" spans="2:19" ht="15" customHeight="1" x14ac:dyDescent="0.2">
      <c r="B104" s="36"/>
      <c r="C104" s="35"/>
      <c r="D104" s="35"/>
      <c r="E104" s="35" t="s">
        <v>203</v>
      </c>
      <c r="F104" s="35"/>
      <c r="G104" s="68" t="s">
        <v>204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</row>
    <row r="105" spans="2:19" ht="15" customHeight="1" x14ac:dyDescent="0.2">
      <c r="B105" s="55"/>
      <c r="C105" s="56"/>
      <c r="D105" s="56"/>
      <c r="E105" s="56"/>
      <c r="F105" s="56" t="s">
        <v>205</v>
      </c>
      <c r="G105" s="66" t="s">
        <v>204</v>
      </c>
      <c r="H105" s="57">
        <v>0</v>
      </c>
      <c r="I105" s="57">
        <v>19.77</v>
      </c>
      <c r="J105" s="57">
        <v>0</v>
      </c>
      <c r="K105" s="57">
        <v>19.98</v>
      </c>
      <c r="L105" s="57">
        <v>0</v>
      </c>
      <c r="M105" s="57">
        <v>23.63</v>
      </c>
      <c r="N105" s="57">
        <v>0</v>
      </c>
      <c r="O105" s="57">
        <v>9.99</v>
      </c>
      <c r="P105" s="57">
        <v>9.99</v>
      </c>
      <c r="Q105" s="57">
        <v>53.01</v>
      </c>
      <c r="R105" s="57">
        <v>10.44</v>
      </c>
      <c r="S105" s="57">
        <v>23.27</v>
      </c>
    </row>
    <row r="106" spans="2:19" ht="15" customHeight="1" x14ac:dyDescent="0.2">
      <c r="B106" s="36"/>
      <c r="C106" s="35"/>
      <c r="D106" s="35"/>
      <c r="E106" s="35" t="s">
        <v>206</v>
      </c>
      <c r="F106" s="35"/>
      <c r="G106" s="68" t="s">
        <v>207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</row>
    <row r="107" spans="2:19" ht="15" customHeight="1" x14ac:dyDescent="0.2">
      <c r="B107" s="55"/>
      <c r="C107" s="56"/>
      <c r="D107" s="56"/>
      <c r="E107" s="56"/>
      <c r="F107" s="56" t="s">
        <v>208</v>
      </c>
      <c r="G107" s="66" t="s">
        <v>209</v>
      </c>
      <c r="H107" s="57">
        <v>6535.2</v>
      </c>
      <c r="I107" s="57">
        <v>5502.73</v>
      </c>
      <c r="J107" s="57">
        <v>6521.19</v>
      </c>
      <c r="K107" s="57">
        <v>7309.89</v>
      </c>
      <c r="L107" s="57">
        <v>5982.04</v>
      </c>
      <c r="M107" s="57">
        <v>8885.09</v>
      </c>
      <c r="N107" s="57">
        <v>10898.63</v>
      </c>
      <c r="O107" s="57">
        <v>9051.48</v>
      </c>
      <c r="P107" s="57">
        <v>8922.2999999999993</v>
      </c>
      <c r="Q107" s="57">
        <v>8160.37</v>
      </c>
      <c r="R107" s="57">
        <v>8360.23</v>
      </c>
      <c r="S107" s="57">
        <v>11576.75</v>
      </c>
    </row>
    <row r="108" spans="2:19" ht="15" customHeight="1" x14ac:dyDescent="0.2">
      <c r="B108" s="55"/>
      <c r="C108" s="56"/>
      <c r="D108" s="56"/>
      <c r="E108" s="56"/>
      <c r="F108" s="56" t="s">
        <v>210</v>
      </c>
      <c r="G108" s="66" t="s">
        <v>211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104.52</v>
      </c>
      <c r="Q108" s="57">
        <v>0</v>
      </c>
      <c r="R108" s="57">
        <v>0</v>
      </c>
      <c r="S108" s="57">
        <v>0</v>
      </c>
    </row>
    <row r="109" spans="2:19" ht="15" customHeight="1" x14ac:dyDescent="0.2">
      <c r="B109" s="55"/>
      <c r="C109" s="56"/>
      <c r="D109" s="56"/>
      <c r="E109" s="56"/>
      <c r="F109" s="56" t="s">
        <v>212</v>
      </c>
      <c r="G109" s="66" t="s">
        <v>213</v>
      </c>
      <c r="H109" s="57">
        <v>0</v>
      </c>
      <c r="I109" s="57">
        <v>0</v>
      </c>
      <c r="J109" s="57">
        <v>0</v>
      </c>
      <c r="K109" s="57">
        <v>0</v>
      </c>
      <c r="L109" s="57">
        <v>3.38</v>
      </c>
      <c r="M109" s="57">
        <v>0</v>
      </c>
      <c r="N109" s="57">
        <v>0</v>
      </c>
      <c r="O109" s="57">
        <v>0</v>
      </c>
      <c r="P109" s="57">
        <v>0</v>
      </c>
      <c r="Q109" s="57">
        <v>7.34</v>
      </c>
      <c r="R109" s="57">
        <v>0</v>
      </c>
      <c r="S109" s="57">
        <v>1.63</v>
      </c>
    </row>
    <row r="110" spans="2:19" ht="15" customHeight="1" x14ac:dyDescent="0.2">
      <c r="B110" s="55"/>
      <c r="C110" s="56"/>
      <c r="D110" s="56"/>
      <c r="E110" s="56"/>
      <c r="F110" s="56" t="s">
        <v>214</v>
      </c>
      <c r="G110" s="66" t="s">
        <v>215</v>
      </c>
      <c r="H110" s="57">
        <v>4.5199999999999996</v>
      </c>
      <c r="I110" s="57">
        <v>0.41</v>
      </c>
      <c r="J110" s="57">
        <v>0</v>
      </c>
      <c r="K110" s="57">
        <v>0</v>
      </c>
      <c r="L110" s="57">
        <v>3.59</v>
      </c>
      <c r="M110" s="57">
        <v>0</v>
      </c>
      <c r="N110" s="57">
        <v>0</v>
      </c>
      <c r="O110" s="57">
        <v>0</v>
      </c>
      <c r="P110" s="57">
        <v>3.66</v>
      </c>
      <c r="Q110" s="57">
        <v>0</v>
      </c>
      <c r="R110" s="57">
        <v>0</v>
      </c>
      <c r="S110" s="57">
        <v>0</v>
      </c>
    </row>
    <row r="111" spans="2:19" ht="15" customHeight="1" x14ac:dyDescent="0.2">
      <c r="B111" s="55"/>
      <c r="C111" s="56"/>
      <c r="D111" s="56"/>
      <c r="E111" s="56"/>
      <c r="F111" s="56" t="s">
        <v>216</v>
      </c>
      <c r="G111" s="66" t="s">
        <v>217</v>
      </c>
      <c r="H111" s="57">
        <v>35.68</v>
      </c>
      <c r="I111" s="57">
        <v>64.900000000000006</v>
      </c>
      <c r="J111" s="57">
        <v>112.02</v>
      </c>
      <c r="K111" s="57">
        <v>432.69</v>
      </c>
      <c r="L111" s="57">
        <v>122.26</v>
      </c>
      <c r="M111" s="57">
        <v>55.98</v>
      </c>
      <c r="N111" s="57">
        <v>607.23</v>
      </c>
      <c r="O111" s="57">
        <v>59.64</v>
      </c>
      <c r="P111" s="57">
        <v>168.83</v>
      </c>
      <c r="Q111" s="57">
        <v>54.62</v>
      </c>
      <c r="R111" s="57">
        <v>24.43</v>
      </c>
      <c r="S111" s="57">
        <v>336.54</v>
      </c>
    </row>
    <row r="112" spans="2:19" ht="15" customHeight="1" x14ac:dyDescent="0.2">
      <c r="B112" s="36"/>
      <c r="C112" s="35"/>
      <c r="D112" s="35"/>
      <c r="E112" s="35" t="s">
        <v>218</v>
      </c>
      <c r="F112" s="35"/>
      <c r="G112" s="68" t="s">
        <v>219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</row>
    <row r="113" spans="2:19" ht="15" customHeight="1" x14ac:dyDescent="0.2">
      <c r="B113" s="55"/>
      <c r="C113" s="56"/>
      <c r="D113" s="56"/>
      <c r="E113" s="56"/>
      <c r="F113" s="56" t="s">
        <v>220</v>
      </c>
      <c r="G113" s="66" t="s">
        <v>221</v>
      </c>
      <c r="H113" s="57">
        <v>0</v>
      </c>
      <c r="I113" s="57">
        <v>0</v>
      </c>
      <c r="J113" s="57">
        <v>33.9</v>
      </c>
      <c r="K113" s="57">
        <v>88.2</v>
      </c>
      <c r="L113" s="57">
        <v>17.62</v>
      </c>
      <c r="M113" s="57">
        <v>114.8</v>
      </c>
      <c r="N113" s="57">
        <v>25.73</v>
      </c>
      <c r="O113" s="57">
        <v>40</v>
      </c>
      <c r="P113" s="57">
        <v>7.5</v>
      </c>
      <c r="Q113" s="57">
        <v>5.9</v>
      </c>
      <c r="R113" s="57">
        <v>0</v>
      </c>
      <c r="S113" s="57">
        <v>17.98</v>
      </c>
    </row>
    <row r="114" spans="2:19" ht="15" customHeight="1" x14ac:dyDescent="0.2">
      <c r="B114" s="55"/>
      <c r="C114" s="56"/>
      <c r="D114" s="56"/>
      <c r="E114" s="56"/>
      <c r="F114" s="56" t="s">
        <v>222</v>
      </c>
      <c r="G114" s="66" t="s">
        <v>223</v>
      </c>
      <c r="H114" s="57">
        <v>245.56</v>
      </c>
      <c r="I114" s="57">
        <v>562.62999999999988</v>
      </c>
      <c r="J114" s="57">
        <v>535.66999999999996</v>
      </c>
      <c r="K114" s="57">
        <v>0</v>
      </c>
      <c r="L114" s="57">
        <v>261.8</v>
      </c>
      <c r="M114" s="57">
        <v>371.55</v>
      </c>
      <c r="N114" s="57">
        <v>156.04</v>
      </c>
      <c r="O114" s="57">
        <v>56.81</v>
      </c>
      <c r="P114" s="57">
        <v>71.34</v>
      </c>
      <c r="Q114" s="57">
        <v>243.75999999999996</v>
      </c>
      <c r="R114" s="57">
        <v>509</v>
      </c>
      <c r="S114" s="57">
        <v>160.12</v>
      </c>
    </row>
    <row r="115" spans="2:19" ht="15" customHeight="1" x14ac:dyDescent="0.2">
      <c r="B115" s="55"/>
      <c r="C115" s="56"/>
      <c r="D115" s="56"/>
      <c r="E115" s="56"/>
      <c r="F115" s="56" t="s">
        <v>224</v>
      </c>
      <c r="G115" s="66" t="s">
        <v>225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0.39</v>
      </c>
      <c r="R115" s="57">
        <v>0</v>
      </c>
      <c r="S115" s="57">
        <v>0</v>
      </c>
    </row>
    <row r="116" spans="2:19" ht="15" customHeight="1" x14ac:dyDescent="0.2">
      <c r="B116" s="55"/>
      <c r="C116" s="56"/>
      <c r="D116" s="56"/>
      <c r="E116" s="56"/>
      <c r="F116" s="56" t="s">
        <v>226</v>
      </c>
      <c r="G116" s="66" t="s">
        <v>4183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</row>
    <row r="117" spans="2:19" ht="15" customHeight="1" x14ac:dyDescent="0.2">
      <c r="B117" s="55"/>
      <c r="C117" s="56"/>
      <c r="D117" s="56"/>
      <c r="E117" s="56"/>
      <c r="F117" s="56" t="s">
        <v>228</v>
      </c>
      <c r="G117" s="66" t="s">
        <v>229</v>
      </c>
      <c r="H117" s="57">
        <v>6.12</v>
      </c>
      <c r="I117" s="57">
        <v>0</v>
      </c>
      <c r="J117" s="57">
        <v>0</v>
      </c>
      <c r="K117" s="57">
        <v>29.02</v>
      </c>
      <c r="L117" s="57">
        <v>0</v>
      </c>
      <c r="M117" s="57">
        <v>8.8000000000000007</v>
      </c>
      <c r="N117" s="57">
        <v>33.18</v>
      </c>
      <c r="O117" s="57">
        <v>0</v>
      </c>
      <c r="P117" s="57">
        <v>4.3499999999999996</v>
      </c>
      <c r="Q117" s="57">
        <v>0</v>
      </c>
      <c r="R117" s="57">
        <v>0</v>
      </c>
      <c r="S117" s="57">
        <v>2.58</v>
      </c>
    </row>
    <row r="118" spans="2:19" ht="15" customHeight="1" x14ac:dyDescent="0.2">
      <c r="B118" s="48"/>
      <c r="C118" s="49"/>
      <c r="D118" s="50" t="s">
        <v>230</v>
      </c>
      <c r="E118" s="50"/>
      <c r="F118" s="50"/>
      <c r="G118" s="64" t="s">
        <v>4184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</row>
    <row r="119" spans="2:19" ht="15" customHeight="1" x14ac:dyDescent="0.2">
      <c r="B119" s="36"/>
      <c r="C119" s="35"/>
      <c r="D119" s="35"/>
      <c r="E119" s="35" t="s">
        <v>231</v>
      </c>
      <c r="F119" s="35"/>
      <c r="G119" s="68" t="s">
        <v>232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</row>
    <row r="120" spans="2:19" ht="15" customHeight="1" x14ac:dyDescent="0.2">
      <c r="B120" s="55"/>
      <c r="C120" s="56"/>
      <c r="D120" s="56"/>
      <c r="E120" s="56"/>
      <c r="F120" s="56" t="s">
        <v>233</v>
      </c>
      <c r="G120" s="66" t="s">
        <v>234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</row>
    <row r="121" spans="2:19" ht="15" customHeight="1" x14ac:dyDescent="0.2">
      <c r="B121" s="55"/>
      <c r="C121" s="56"/>
      <c r="D121" s="56"/>
      <c r="E121" s="56"/>
      <c r="F121" s="56" t="s">
        <v>235</v>
      </c>
      <c r="G121" s="66" t="s">
        <v>236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</row>
    <row r="122" spans="2:19" ht="15" customHeight="1" x14ac:dyDescent="0.2">
      <c r="B122" s="55"/>
      <c r="C122" s="56"/>
      <c r="D122" s="56"/>
      <c r="E122" s="56"/>
      <c r="F122" s="56" t="s">
        <v>237</v>
      </c>
      <c r="G122" s="66" t="s">
        <v>238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84.46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</row>
    <row r="123" spans="2:19" ht="15" customHeight="1" x14ac:dyDescent="0.2">
      <c r="B123" s="55"/>
      <c r="C123" s="56"/>
      <c r="D123" s="56"/>
      <c r="E123" s="56"/>
      <c r="F123" s="56" t="s">
        <v>239</v>
      </c>
      <c r="G123" s="66" t="s">
        <v>240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</row>
    <row r="124" spans="2:19" ht="15" customHeight="1" x14ac:dyDescent="0.2">
      <c r="B124" s="36"/>
      <c r="C124" s="35"/>
      <c r="D124" s="35"/>
      <c r="E124" s="35" t="s">
        <v>241</v>
      </c>
      <c r="F124" s="35"/>
      <c r="G124" s="68" t="s">
        <v>242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</row>
    <row r="125" spans="2:19" ht="15" customHeight="1" x14ac:dyDescent="0.2">
      <c r="B125" s="55"/>
      <c r="C125" s="56"/>
      <c r="D125" s="56"/>
      <c r="E125" s="56"/>
      <c r="F125" s="56" t="s">
        <v>243</v>
      </c>
      <c r="G125" s="66" t="s">
        <v>244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</row>
    <row r="126" spans="2:19" ht="15" customHeight="1" x14ac:dyDescent="0.2">
      <c r="B126" s="55"/>
      <c r="C126" s="56"/>
      <c r="D126" s="56"/>
      <c r="E126" s="56"/>
      <c r="F126" s="56" t="s">
        <v>245</v>
      </c>
      <c r="G126" s="66" t="s">
        <v>246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</row>
    <row r="127" spans="2:19" ht="15" customHeight="1" x14ac:dyDescent="0.2">
      <c r="B127" s="55"/>
      <c r="C127" s="56"/>
      <c r="D127" s="56"/>
      <c r="E127" s="56"/>
      <c r="F127" s="56" t="s">
        <v>247</v>
      </c>
      <c r="G127" s="66" t="s">
        <v>248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</row>
    <row r="128" spans="2:19" ht="15" customHeight="1" x14ac:dyDescent="0.2">
      <c r="B128" s="55"/>
      <c r="C128" s="56"/>
      <c r="D128" s="56"/>
      <c r="E128" s="56"/>
      <c r="F128" s="56" t="s">
        <v>249</v>
      </c>
      <c r="G128" s="66" t="s">
        <v>250</v>
      </c>
      <c r="H128" s="57">
        <v>352.9</v>
      </c>
      <c r="I128" s="57">
        <v>300.27</v>
      </c>
      <c r="J128" s="57">
        <v>2117.9699999999998</v>
      </c>
      <c r="K128" s="57">
        <v>1459.59</v>
      </c>
      <c r="L128" s="57">
        <v>9658.6200000000008</v>
      </c>
      <c r="M128" s="57">
        <v>2663.4000000000005</v>
      </c>
      <c r="N128" s="57">
        <v>1117.3399999999999</v>
      </c>
      <c r="O128" s="57">
        <v>2123.61</v>
      </c>
      <c r="P128" s="57">
        <v>1812.82</v>
      </c>
      <c r="Q128" s="57">
        <v>1242.93</v>
      </c>
      <c r="R128" s="57">
        <v>1697.52</v>
      </c>
      <c r="S128" s="57">
        <v>771.66</v>
      </c>
    </row>
    <row r="129" spans="2:19" ht="15" customHeight="1" x14ac:dyDescent="0.2">
      <c r="B129" s="36"/>
      <c r="C129" s="35"/>
      <c r="D129" s="35"/>
      <c r="E129" s="35" t="s">
        <v>251</v>
      </c>
      <c r="F129" s="35"/>
      <c r="G129" s="68" t="s">
        <v>4185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</row>
    <row r="130" spans="2:19" ht="15" customHeight="1" x14ac:dyDescent="0.2">
      <c r="B130" s="55"/>
      <c r="C130" s="56"/>
      <c r="D130" s="56"/>
      <c r="E130" s="56"/>
      <c r="F130" s="56" t="s">
        <v>253</v>
      </c>
      <c r="G130" s="66" t="s">
        <v>4185</v>
      </c>
      <c r="H130" s="57">
        <v>7490.54</v>
      </c>
      <c r="I130" s="57">
        <v>0</v>
      </c>
      <c r="J130" s="57">
        <v>2117.6999999999998</v>
      </c>
      <c r="K130" s="57">
        <v>15376.31</v>
      </c>
      <c r="L130" s="57">
        <v>1848.34</v>
      </c>
      <c r="M130" s="57">
        <v>3356.18</v>
      </c>
      <c r="N130" s="57">
        <v>1852.7</v>
      </c>
      <c r="O130" s="57">
        <v>2674.9200000000005</v>
      </c>
      <c r="P130" s="57">
        <v>5739.39</v>
      </c>
      <c r="Q130" s="57">
        <v>3399.08</v>
      </c>
      <c r="R130" s="57">
        <v>476.48</v>
      </c>
      <c r="S130" s="57">
        <v>2570.3299999999995</v>
      </c>
    </row>
    <row r="131" spans="2:19" ht="15" customHeight="1" x14ac:dyDescent="0.2">
      <c r="B131" s="48"/>
      <c r="C131" s="49"/>
      <c r="D131" s="50" t="s">
        <v>254</v>
      </c>
      <c r="E131" s="50"/>
      <c r="F131" s="50"/>
      <c r="G131" s="64" t="s">
        <v>255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</row>
    <row r="132" spans="2:19" ht="15" customHeight="1" x14ac:dyDescent="0.2">
      <c r="B132" s="36"/>
      <c r="C132" s="35"/>
      <c r="D132" s="35"/>
      <c r="E132" s="35" t="s">
        <v>256</v>
      </c>
      <c r="F132" s="35"/>
      <c r="G132" s="68" t="s">
        <v>255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</row>
    <row r="133" spans="2:19" ht="15" customHeight="1" x14ac:dyDescent="0.2">
      <c r="B133" s="55"/>
      <c r="C133" s="56"/>
      <c r="D133" s="56"/>
      <c r="E133" s="56"/>
      <c r="F133" s="56" t="s">
        <v>257</v>
      </c>
      <c r="G133" s="66" t="s">
        <v>255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</row>
    <row r="134" spans="2:19" ht="15" customHeight="1" x14ac:dyDescent="0.2">
      <c r="B134" s="45"/>
      <c r="C134" s="46" t="s">
        <v>258</v>
      </c>
      <c r="D134" s="46"/>
      <c r="E134" s="46"/>
      <c r="F134" s="46"/>
      <c r="G134" s="63" t="s">
        <v>259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</row>
    <row r="135" spans="2:19" ht="15" customHeight="1" x14ac:dyDescent="0.2">
      <c r="B135" s="48"/>
      <c r="C135" s="49"/>
      <c r="D135" s="50" t="s">
        <v>260</v>
      </c>
      <c r="E135" s="50"/>
      <c r="F135" s="50"/>
      <c r="G135" s="64" t="s">
        <v>4186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</row>
    <row r="136" spans="2:19" ht="15" customHeight="1" x14ac:dyDescent="0.2">
      <c r="B136" s="36"/>
      <c r="C136" s="35"/>
      <c r="D136" s="35"/>
      <c r="E136" s="35" t="s">
        <v>261</v>
      </c>
      <c r="F136" s="35"/>
      <c r="G136" s="68" t="s">
        <v>4186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</row>
    <row r="137" spans="2:19" ht="15" customHeight="1" x14ac:dyDescent="0.2">
      <c r="B137" s="55"/>
      <c r="C137" s="56"/>
      <c r="D137" s="56"/>
      <c r="E137" s="56"/>
      <c r="F137" s="56" t="s">
        <v>262</v>
      </c>
      <c r="G137" s="66" t="s">
        <v>263</v>
      </c>
      <c r="H137" s="57">
        <v>456.86</v>
      </c>
      <c r="I137" s="57">
        <v>307.19</v>
      </c>
      <c r="J137" s="57">
        <v>331.67</v>
      </c>
      <c r="K137" s="57">
        <v>291.57</v>
      </c>
      <c r="L137" s="57">
        <v>229.06</v>
      </c>
      <c r="M137" s="57">
        <v>569.72</v>
      </c>
      <c r="N137" s="57">
        <v>4048.47</v>
      </c>
      <c r="O137" s="57">
        <v>1335.32</v>
      </c>
      <c r="P137" s="57">
        <v>869.76</v>
      </c>
      <c r="Q137" s="57">
        <v>607.76</v>
      </c>
      <c r="R137" s="57">
        <v>683.57</v>
      </c>
      <c r="S137" s="57">
        <v>479.22</v>
      </c>
    </row>
    <row r="138" spans="2:19" ht="15" customHeight="1" x14ac:dyDescent="0.2">
      <c r="B138" s="55"/>
      <c r="C138" s="56"/>
      <c r="D138" s="56"/>
      <c r="E138" s="56"/>
      <c r="F138" s="56" t="s">
        <v>264</v>
      </c>
      <c r="G138" s="66" t="s">
        <v>4187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</row>
    <row r="139" spans="2:19" ht="15" customHeight="1" x14ac:dyDescent="0.2">
      <c r="B139" s="55"/>
      <c r="C139" s="56"/>
      <c r="D139" s="56"/>
      <c r="E139" s="56"/>
      <c r="F139" s="56" t="s">
        <v>266</v>
      </c>
      <c r="G139" s="66" t="s">
        <v>267</v>
      </c>
      <c r="H139" s="57">
        <v>308.14</v>
      </c>
      <c r="I139" s="57">
        <v>0</v>
      </c>
      <c r="J139" s="57">
        <v>378.73</v>
      </c>
      <c r="K139" s="57">
        <v>168.74</v>
      </c>
      <c r="L139" s="57">
        <v>0</v>
      </c>
      <c r="M139" s="57">
        <v>355.91000000000008</v>
      </c>
      <c r="N139" s="57">
        <v>0</v>
      </c>
      <c r="O139" s="57">
        <v>404.8</v>
      </c>
      <c r="P139" s="57">
        <v>240.11</v>
      </c>
      <c r="Q139" s="57">
        <v>204.82</v>
      </c>
      <c r="R139" s="57">
        <v>266.2</v>
      </c>
      <c r="S139" s="57">
        <v>284.33</v>
      </c>
    </row>
    <row r="140" spans="2:19" ht="15" customHeight="1" x14ac:dyDescent="0.2">
      <c r="B140" s="55"/>
      <c r="C140" s="56"/>
      <c r="D140" s="56"/>
      <c r="E140" s="56"/>
      <c r="F140" s="56" t="s">
        <v>268</v>
      </c>
      <c r="G140" s="66" t="s">
        <v>269</v>
      </c>
      <c r="H140" s="57">
        <v>5.3</v>
      </c>
      <c r="I140" s="57">
        <v>0</v>
      </c>
      <c r="J140" s="57">
        <v>0</v>
      </c>
      <c r="K140" s="57">
        <v>0</v>
      </c>
      <c r="L140" s="57">
        <v>4.83</v>
      </c>
      <c r="M140" s="57">
        <v>0</v>
      </c>
      <c r="N140" s="57">
        <v>0</v>
      </c>
      <c r="O140" s="57">
        <v>0</v>
      </c>
      <c r="P140" s="57">
        <v>0</v>
      </c>
      <c r="Q140" s="57">
        <v>3.77</v>
      </c>
      <c r="R140" s="57">
        <v>0</v>
      </c>
      <c r="S140" s="57">
        <v>27.809999999999995</v>
      </c>
    </row>
    <row r="141" spans="2:19" ht="15" customHeight="1" x14ac:dyDescent="0.2">
      <c r="B141" s="55"/>
      <c r="C141" s="56"/>
      <c r="D141" s="56"/>
      <c r="E141" s="56"/>
      <c r="F141" s="56" t="s">
        <v>270</v>
      </c>
      <c r="G141" s="66" t="s">
        <v>4188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</row>
    <row r="142" spans="2:19" ht="15" customHeight="1" x14ac:dyDescent="0.2">
      <c r="B142" s="55"/>
      <c r="C142" s="56"/>
      <c r="D142" s="56"/>
      <c r="E142" s="56"/>
      <c r="F142" s="56" t="s">
        <v>272</v>
      </c>
      <c r="G142" s="66" t="s">
        <v>273</v>
      </c>
      <c r="H142" s="57">
        <v>0</v>
      </c>
      <c r="I142" s="57">
        <v>0</v>
      </c>
      <c r="J142" s="57">
        <v>5.98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4.0199999999999996</v>
      </c>
      <c r="S142" s="57">
        <v>0</v>
      </c>
    </row>
    <row r="143" spans="2:19" ht="15" customHeight="1" x14ac:dyDescent="0.2">
      <c r="B143" s="55"/>
      <c r="C143" s="56"/>
      <c r="D143" s="56"/>
      <c r="E143" s="56"/>
      <c r="F143" s="56" t="s">
        <v>274</v>
      </c>
      <c r="G143" s="66" t="s">
        <v>275</v>
      </c>
      <c r="H143" s="57">
        <v>120.78</v>
      </c>
      <c r="I143" s="57">
        <v>268.72000000000003</v>
      </c>
      <c r="J143" s="57">
        <v>366</v>
      </c>
      <c r="K143" s="57">
        <v>392.84</v>
      </c>
      <c r="L143" s="57">
        <v>376.99</v>
      </c>
      <c r="M143" s="57">
        <v>597.59</v>
      </c>
      <c r="N143" s="57">
        <v>825.99</v>
      </c>
      <c r="O143" s="57">
        <v>777.92</v>
      </c>
      <c r="P143" s="57">
        <v>858.76</v>
      </c>
      <c r="Q143" s="57">
        <v>1225.19</v>
      </c>
      <c r="R143" s="57">
        <v>1028.83</v>
      </c>
      <c r="S143" s="57">
        <v>604.46</v>
      </c>
    </row>
    <row r="144" spans="2:19" ht="15" customHeight="1" x14ac:dyDescent="0.2">
      <c r="B144" s="55"/>
      <c r="C144" s="56"/>
      <c r="D144" s="56"/>
      <c r="E144" s="56"/>
      <c r="F144" s="56" t="s">
        <v>276</v>
      </c>
      <c r="G144" s="66" t="s">
        <v>4189</v>
      </c>
      <c r="H144" s="57">
        <v>0</v>
      </c>
      <c r="I144" s="57">
        <v>27.399999999999995</v>
      </c>
      <c r="J144" s="57">
        <v>25.9</v>
      </c>
      <c r="K144" s="57">
        <v>21.2</v>
      </c>
      <c r="L144" s="57">
        <v>29.2</v>
      </c>
      <c r="M144" s="57">
        <v>2.74</v>
      </c>
      <c r="N144" s="57">
        <v>25.6</v>
      </c>
      <c r="O144" s="57">
        <v>117.05</v>
      </c>
      <c r="P144" s="57">
        <v>40</v>
      </c>
      <c r="Q144" s="57">
        <v>42.5</v>
      </c>
      <c r="R144" s="57">
        <v>36.6</v>
      </c>
      <c r="S144" s="57">
        <v>62</v>
      </c>
    </row>
    <row r="145" spans="2:19" ht="15" customHeight="1" x14ac:dyDescent="0.2">
      <c r="B145" s="55"/>
      <c r="C145" s="56"/>
      <c r="D145" s="56"/>
      <c r="E145" s="56"/>
      <c r="F145" s="56" t="s">
        <v>278</v>
      </c>
      <c r="G145" s="66" t="s">
        <v>4190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</row>
    <row r="146" spans="2:19" ht="30" customHeight="1" x14ac:dyDescent="0.2">
      <c r="B146" s="55"/>
      <c r="C146" s="56"/>
      <c r="D146" s="56"/>
      <c r="E146" s="56"/>
      <c r="F146" s="56" t="s">
        <v>280</v>
      </c>
      <c r="G146" s="66" t="s">
        <v>4191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</row>
    <row r="147" spans="2:19" ht="15" customHeight="1" x14ac:dyDescent="0.2">
      <c r="B147" s="48"/>
      <c r="C147" s="49"/>
      <c r="D147" s="50" t="s">
        <v>282</v>
      </c>
      <c r="E147" s="50"/>
      <c r="F147" s="50"/>
      <c r="G147" s="64" t="s">
        <v>4192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</row>
    <row r="148" spans="2:19" ht="15" customHeight="1" x14ac:dyDescent="0.2">
      <c r="B148" s="36"/>
      <c r="C148" s="35"/>
      <c r="D148" s="35"/>
      <c r="E148" s="35" t="s">
        <v>283</v>
      </c>
      <c r="F148" s="35"/>
      <c r="G148" s="68" t="s">
        <v>4192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</row>
    <row r="149" spans="2:19" ht="15" customHeight="1" x14ac:dyDescent="0.2">
      <c r="B149" s="55"/>
      <c r="C149" s="56"/>
      <c r="D149" s="56"/>
      <c r="E149" s="56"/>
      <c r="F149" s="56" t="s">
        <v>284</v>
      </c>
      <c r="G149" s="66" t="s">
        <v>285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</row>
    <row r="150" spans="2:19" ht="15" customHeight="1" x14ac:dyDescent="0.2">
      <c r="B150" s="55"/>
      <c r="C150" s="56"/>
      <c r="D150" s="56"/>
      <c r="E150" s="56"/>
      <c r="F150" s="56" t="s">
        <v>286</v>
      </c>
      <c r="G150" s="66" t="s">
        <v>4193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</row>
    <row r="151" spans="2:19" ht="15" customHeight="1" x14ac:dyDescent="0.2">
      <c r="B151" s="55"/>
      <c r="C151" s="56"/>
      <c r="D151" s="56"/>
      <c r="E151" s="56"/>
      <c r="F151" s="56" t="s">
        <v>288</v>
      </c>
      <c r="G151" s="66" t="s">
        <v>4194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</row>
    <row r="152" spans="2:19" ht="15" customHeight="1" x14ac:dyDescent="0.2">
      <c r="B152" s="55"/>
      <c r="C152" s="56"/>
      <c r="D152" s="56"/>
      <c r="E152" s="56"/>
      <c r="F152" s="56" t="s">
        <v>290</v>
      </c>
      <c r="G152" s="66" t="s">
        <v>291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</row>
    <row r="153" spans="2:19" ht="15" customHeight="1" x14ac:dyDescent="0.2">
      <c r="B153" s="55"/>
      <c r="C153" s="56"/>
      <c r="D153" s="56"/>
      <c r="E153" s="56"/>
      <c r="F153" s="56" t="s">
        <v>292</v>
      </c>
      <c r="G153" s="66" t="s">
        <v>293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</row>
    <row r="154" spans="2:19" ht="15" customHeight="1" x14ac:dyDescent="0.2">
      <c r="B154" s="55"/>
      <c r="C154" s="56"/>
      <c r="D154" s="56"/>
      <c r="E154" s="56"/>
      <c r="F154" s="56" t="s">
        <v>294</v>
      </c>
      <c r="G154" s="66" t="s">
        <v>295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0</v>
      </c>
    </row>
    <row r="155" spans="2:19" ht="15" customHeight="1" x14ac:dyDescent="0.2">
      <c r="B155" s="55"/>
      <c r="C155" s="56"/>
      <c r="D155" s="56"/>
      <c r="E155" s="56"/>
      <c r="F155" s="56" t="s">
        <v>296</v>
      </c>
      <c r="G155" s="66" t="s">
        <v>4195</v>
      </c>
      <c r="H155" s="57">
        <v>0</v>
      </c>
      <c r="I155" s="57">
        <v>0</v>
      </c>
      <c r="J155" s="57">
        <v>0</v>
      </c>
      <c r="K155" s="57">
        <v>1.28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</row>
    <row r="156" spans="2:19" ht="15" customHeight="1" x14ac:dyDescent="0.2">
      <c r="B156" s="48"/>
      <c r="C156" s="49"/>
      <c r="D156" s="50" t="s">
        <v>298</v>
      </c>
      <c r="E156" s="50"/>
      <c r="F156" s="50"/>
      <c r="G156" s="64" t="s">
        <v>299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</row>
    <row r="157" spans="2:19" ht="15" customHeight="1" x14ac:dyDescent="0.2">
      <c r="B157" s="36"/>
      <c r="C157" s="35"/>
      <c r="D157" s="35"/>
      <c r="E157" s="35" t="s">
        <v>300</v>
      </c>
      <c r="F157" s="35"/>
      <c r="G157" s="68" t="s">
        <v>299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</row>
    <row r="158" spans="2:19" ht="15" customHeight="1" x14ac:dyDescent="0.2">
      <c r="B158" s="55"/>
      <c r="C158" s="56"/>
      <c r="D158" s="56"/>
      <c r="E158" s="56"/>
      <c r="F158" s="56" t="s">
        <v>301</v>
      </c>
      <c r="G158" s="66" t="s">
        <v>299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</row>
    <row r="159" spans="2:19" ht="15" customHeight="1" x14ac:dyDescent="0.2">
      <c r="B159" s="45"/>
      <c r="C159" s="46" t="s">
        <v>302</v>
      </c>
      <c r="D159" s="46"/>
      <c r="E159" s="46"/>
      <c r="F159" s="46"/>
      <c r="G159" s="63" t="s">
        <v>303</v>
      </c>
      <c r="H159" s="71"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</row>
    <row r="160" spans="2:19" ht="15" customHeight="1" x14ac:dyDescent="0.2">
      <c r="B160" s="48"/>
      <c r="C160" s="49"/>
      <c r="D160" s="50" t="s">
        <v>304</v>
      </c>
      <c r="E160" s="50"/>
      <c r="F160" s="50"/>
      <c r="G160" s="64" t="s">
        <v>305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</row>
    <row r="161" spans="2:19" ht="15" customHeight="1" x14ac:dyDescent="0.2">
      <c r="B161" s="36"/>
      <c r="C161" s="35"/>
      <c r="D161" s="35"/>
      <c r="E161" s="35" t="s">
        <v>306</v>
      </c>
      <c r="F161" s="35"/>
      <c r="G161" s="68" t="s">
        <v>307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</row>
    <row r="162" spans="2:19" ht="15" customHeight="1" x14ac:dyDescent="0.2">
      <c r="B162" s="55"/>
      <c r="C162" s="56"/>
      <c r="D162" s="56"/>
      <c r="E162" s="56"/>
      <c r="F162" s="56" t="s">
        <v>308</v>
      </c>
      <c r="G162" s="66" t="s">
        <v>309</v>
      </c>
      <c r="H162" s="57">
        <v>127.53</v>
      </c>
      <c r="I162" s="57">
        <v>7145.16</v>
      </c>
      <c r="J162" s="57">
        <v>3177.08</v>
      </c>
      <c r="K162" s="57">
        <v>0</v>
      </c>
      <c r="L162" s="57">
        <v>536.66999999999996</v>
      </c>
      <c r="M162" s="57">
        <v>4863.24</v>
      </c>
      <c r="N162" s="57">
        <v>142.81</v>
      </c>
      <c r="O162" s="57">
        <v>58</v>
      </c>
      <c r="P162" s="57">
        <v>2874.07</v>
      </c>
      <c r="Q162" s="57">
        <v>125.84</v>
      </c>
      <c r="R162" s="57">
        <v>4192.8999999999996</v>
      </c>
      <c r="S162" s="57">
        <v>2085.88</v>
      </c>
    </row>
    <row r="163" spans="2:19" ht="15" customHeight="1" x14ac:dyDescent="0.2">
      <c r="B163" s="55"/>
      <c r="C163" s="56"/>
      <c r="D163" s="56"/>
      <c r="E163" s="56"/>
      <c r="F163" s="56" t="s">
        <v>310</v>
      </c>
      <c r="G163" s="66" t="s">
        <v>311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</row>
    <row r="164" spans="2:19" ht="15" customHeight="1" x14ac:dyDescent="0.2">
      <c r="B164" s="55"/>
      <c r="C164" s="56"/>
      <c r="D164" s="56"/>
      <c r="E164" s="56"/>
      <c r="F164" s="56" t="s">
        <v>312</v>
      </c>
      <c r="G164" s="66" t="s">
        <v>313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</row>
    <row r="165" spans="2:19" ht="15" customHeight="1" x14ac:dyDescent="0.2">
      <c r="B165" s="55"/>
      <c r="C165" s="56"/>
      <c r="D165" s="56"/>
      <c r="E165" s="56"/>
      <c r="F165" s="56" t="s">
        <v>314</v>
      </c>
      <c r="G165" s="66" t="s">
        <v>315</v>
      </c>
      <c r="H165" s="57">
        <v>0</v>
      </c>
      <c r="I165" s="57">
        <v>34.229999999999997</v>
      </c>
      <c r="J165" s="57">
        <v>0</v>
      </c>
      <c r="K165" s="57">
        <v>32.46</v>
      </c>
      <c r="L165" s="57">
        <v>416.8</v>
      </c>
      <c r="M165" s="57">
        <v>523.51</v>
      </c>
      <c r="N165" s="57">
        <v>378.7</v>
      </c>
      <c r="O165" s="57">
        <v>212.25999999999996</v>
      </c>
      <c r="P165" s="57">
        <v>660.83000000000015</v>
      </c>
      <c r="Q165" s="57">
        <v>248.04</v>
      </c>
      <c r="R165" s="57">
        <v>278.86</v>
      </c>
      <c r="S165" s="57">
        <v>379.27</v>
      </c>
    </row>
    <row r="166" spans="2:19" ht="15" customHeight="1" x14ac:dyDescent="0.2">
      <c r="B166" s="36"/>
      <c r="C166" s="35"/>
      <c r="D166" s="35"/>
      <c r="E166" s="35" t="s">
        <v>316</v>
      </c>
      <c r="F166" s="35"/>
      <c r="G166" s="68" t="s">
        <v>317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</row>
    <row r="167" spans="2:19" s="72" customFormat="1" ht="15" customHeight="1" x14ac:dyDescent="0.2">
      <c r="B167" s="73"/>
      <c r="C167" s="74"/>
      <c r="D167" s="74"/>
      <c r="E167" s="74"/>
      <c r="F167" s="56" t="s">
        <v>318</v>
      </c>
      <c r="G167" s="66" t="s">
        <v>319</v>
      </c>
      <c r="H167" s="75">
        <v>3.8</v>
      </c>
      <c r="I167" s="75">
        <v>0</v>
      </c>
      <c r="J167" s="75">
        <v>0</v>
      </c>
      <c r="K167" s="75">
        <v>3.71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75">
        <v>2.23</v>
      </c>
      <c r="R167" s="75">
        <v>3.5</v>
      </c>
      <c r="S167" s="75">
        <v>0</v>
      </c>
    </row>
    <row r="168" spans="2:19" s="72" customFormat="1" ht="15" customHeight="1" x14ac:dyDescent="0.2">
      <c r="B168" s="73"/>
      <c r="C168" s="74"/>
      <c r="D168" s="74"/>
      <c r="E168" s="74"/>
      <c r="F168" s="56" t="s">
        <v>320</v>
      </c>
      <c r="G168" s="66" t="s">
        <v>321</v>
      </c>
      <c r="H168" s="75">
        <v>0</v>
      </c>
      <c r="I168" s="75">
        <v>0</v>
      </c>
      <c r="J168" s="75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5">
        <v>0</v>
      </c>
      <c r="S168" s="75">
        <v>0</v>
      </c>
    </row>
    <row r="169" spans="2:19" s="72" customFormat="1" ht="15" customHeight="1" x14ac:dyDescent="0.2">
      <c r="B169" s="73"/>
      <c r="C169" s="74"/>
      <c r="D169" s="74"/>
      <c r="E169" s="74"/>
      <c r="F169" s="56" t="s">
        <v>322</v>
      </c>
      <c r="G169" s="66" t="s">
        <v>323</v>
      </c>
      <c r="H169" s="75">
        <v>0</v>
      </c>
      <c r="I169" s="75">
        <v>0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5">
        <v>0</v>
      </c>
      <c r="S169" s="75">
        <v>0</v>
      </c>
    </row>
    <row r="170" spans="2:19" s="72" customFormat="1" ht="15" customHeight="1" x14ac:dyDescent="0.2">
      <c r="B170" s="73"/>
      <c r="C170" s="74"/>
      <c r="D170" s="74"/>
      <c r="E170" s="74"/>
      <c r="F170" s="56" t="s">
        <v>324</v>
      </c>
      <c r="G170" s="66" t="s">
        <v>325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</row>
    <row r="171" spans="2:19" ht="15" customHeight="1" x14ac:dyDescent="0.2">
      <c r="B171" s="77"/>
      <c r="C171" s="50"/>
      <c r="D171" s="50" t="s">
        <v>326</v>
      </c>
      <c r="E171" s="50"/>
      <c r="F171" s="50"/>
      <c r="G171" s="64" t="s">
        <v>327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</row>
    <row r="172" spans="2:19" ht="15" customHeight="1" x14ac:dyDescent="0.2">
      <c r="B172" s="36"/>
      <c r="C172" s="35"/>
      <c r="D172" s="35"/>
      <c r="E172" s="35" t="s">
        <v>328</v>
      </c>
      <c r="F172" s="35"/>
      <c r="G172" s="68" t="s">
        <v>329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</row>
    <row r="173" spans="2:19" s="72" customFormat="1" ht="15" customHeight="1" x14ac:dyDescent="0.2">
      <c r="B173" s="73"/>
      <c r="C173" s="74"/>
      <c r="D173" s="74"/>
      <c r="E173" s="74"/>
      <c r="F173" s="56" t="s">
        <v>330</v>
      </c>
      <c r="G173" s="66" t="s">
        <v>331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5">
        <v>0</v>
      </c>
      <c r="S173" s="75">
        <v>0</v>
      </c>
    </row>
    <row r="174" spans="2:19" s="72" customFormat="1" ht="15" customHeight="1" x14ac:dyDescent="0.2">
      <c r="B174" s="73"/>
      <c r="C174" s="74"/>
      <c r="D174" s="74"/>
      <c r="E174" s="74"/>
      <c r="F174" s="56" t="s">
        <v>332</v>
      </c>
      <c r="G174" s="66" t="s">
        <v>333</v>
      </c>
      <c r="H174" s="75">
        <v>0</v>
      </c>
      <c r="I174" s="75">
        <v>6.78</v>
      </c>
      <c r="J174" s="75">
        <v>0</v>
      </c>
      <c r="K174" s="75">
        <v>333.63</v>
      </c>
      <c r="L174" s="75">
        <v>0</v>
      </c>
      <c r="M174" s="75">
        <v>266.05</v>
      </c>
      <c r="N174" s="75">
        <v>62.89</v>
      </c>
      <c r="O174" s="75">
        <v>110.58</v>
      </c>
      <c r="P174" s="75">
        <v>0</v>
      </c>
      <c r="Q174" s="75">
        <v>4.2</v>
      </c>
      <c r="R174" s="75">
        <v>30.42</v>
      </c>
      <c r="S174" s="75">
        <v>0</v>
      </c>
    </row>
    <row r="175" spans="2:19" s="72" customFormat="1" ht="15" customHeight="1" x14ac:dyDescent="0.2">
      <c r="B175" s="73"/>
      <c r="C175" s="74"/>
      <c r="D175" s="74"/>
      <c r="E175" s="74"/>
      <c r="F175" s="56" t="s">
        <v>334</v>
      </c>
      <c r="G175" s="66" t="s">
        <v>335</v>
      </c>
      <c r="H175" s="75">
        <v>0</v>
      </c>
      <c r="I175" s="75">
        <v>0</v>
      </c>
      <c r="J175" s="75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</row>
    <row r="176" spans="2:19" s="72" customFormat="1" ht="15" customHeight="1" x14ac:dyDescent="0.2">
      <c r="B176" s="73"/>
      <c r="C176" s="74"/>
      <c r="D176" s="74"/>
      <c r="E176" s="74"/>
      <c r="F176" s="56" t="s">
        <v>336</v>
      </c>
      <c r="G176" s="66" t="s">
        <v>337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</row>
    <row r="177" spans="1:19" s="72" customFormat="1" ht="15" customHeight="1" x14ac:dyDescent="0.2">
      <c r="B177" s="73"/>
      <c r="C177" s="74"/>
      <c r="D177" s="74"/>
      <c r="E177" s="74"/>
      <c r="F177" s="56" t="s">
        <v>338</v>
      </c>
      <c r="G177" s="66" t="s">
        <v>339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</row>
    <row r="178" spans="1:19" ht="30" customHeight="1" x14ac:dyDescent="0.2">
      <c r="B178" s="55"/>
      <c r="C178" s="56"/>
      <c r="D178" s="56"/>
      <c r="E178" s="56"/>
      <c r="F178" s="56" t="s">
        <v>340</v>
      </c>
      <c r="G178" s="66" t="s">
        <v>341</v>
      </c>
      <c r="H178" s="57">
        <v>12.55</v>
      </c>
      <c r="I178" s="57">
        <v>68.180000000000007</v>
      </c>
      <c r="J178" s="57">
        <v>176.3</v>
      </c>
      <c r="K178" s="57">
        <v>85.530000000000015</v>
      </c>
      <c r="L178" s="57">
        <v>0</v>
      </c>
      <c r="M178" s="57">
        <v>0</v>
      </c>
      <c r="N178" s="57">
        <v>239.56</v>
      </c>
      <c r="O178" s="57">
        <v>0</v>
      </c>
      <c r="P178" s="57">
        <v>20.09</v>
      </c>
      <c r="Q178" s="57">
        <v>4.38</v>
      </c>
      <c r="R178" s="57">
        <v>47.26</v>
      </c>
      <c r="S178" s="57">
        <v>10.19</v>
      </c>
    </row>
    <row r="179" spans="1:19" ht="15" customHeight="1" x14ac:dyDescent="0.2">
      <c r="B179" s="36"/>
      <c r="C179" s="35"/>
      <c r="D179" s="35"/>
      <c r="E179" s="35" t="s">
        <v>342</v>
      </c>
      <c r="F179" s="35"/>
      <c r="G179" s="68" t="s">
        <v>343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</row>
    <row r="180" spans="1:19" s="72" customFormat="1" ht="15" customHeight="1" x14ac:dyDescent="0.2">
      <c r="B180" s="73"/>
      <c r="C180" s="74"/>
      <c r="D180" s="74"/>
      <c r="E180" s="74"/>
      <c r="F180" s="56" t="s">
        <v>344</v>
      </c>
      <c r="G180" s="66" t="s">
        <v>345</v>
      </c>
      <c r="H180" s="57">
        <v>268.33</v>
      </c>
      <c r="I180" s="57">
        <v>236.80000000000004</v>
      </c>
      <c r="J180" s="57">
        <v>3.82</v>
      </c>
      <c r="K180" s="57">
        <v>25.41</v>
      </c>
      <c r="L180" s="57">
        <v>46.63</v>
      </c>
      <c r="M180" s="57">
        <v>48.6</v>
      </c>
      <c r="N180" s="57">
        <v>121.3</v>
      </c>
      <c r="O180" s="57">
        <v>48.11999999999999</v>
      </c>
      <c r="P180" s="57">
        <v>173.53999999999996</v>
      </c>
      <c r="Q180" s="57">
        <v>53.420000000000009</v>
      </c>
      <c r="R180" s="57">
        <v>47.98</v>
      </c>
      <c r="S180" s="57">
        <v>95.64</v>
      </c>
    </row>
    <row r="181" spans="1:19" s="72" customFormat="1" ht="15" customHeight="1" x14ac:dyDescent="0.2">
      <c r="B181" s="73"/>
      <c r="C181" s="74"/>
      <c r="D181" s="74"/>
      <c r="E181" s="74"/>
      <c r="F181" s="56" t="s">
        <v>346</v>
      </c>
      <c r="G181" s="66" t="s">
        <v>347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0</v>
      </c>
    </row>
    <row r="182" spans="1:19" s="72" customFormat="1" ht="15" customHeight="1" x14ac:dyDescent="0.2">
      <c r="B182" s="73"/>
      <c r="C182" s="74"/>
      <c r="D182" s="74"/>
      <c r="E182" s="74"/>
      <c r="F182" s="56" t="s">
        <v>348</v>
      </c>
      <c r="G182" s="66" t="s">
        <v>349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</row>
    <row r="183" spans="1:19" s="72" customFormat="1" ht="15" customHeight="1" x14ac:dyDescent="0.2">
      <c r="B183" s="73"/>
      <c r="C183" s="74"/>
      <c r="D183" s="74"/>
      <c r="E183" s="74"/>
      <c r="F183" s="56" t="s">
        <v>350</v>
      </c>
      <c r="G183" s="66" t="s">
        <v>351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</row>
    <row r="184" spans="1:19" s="72" customFormat="1" ht="15" customHeight="1" x14ac:dyDescent="0.2">
      <c r="B184" s="73"/>
      <c r="C184" s="74"/>
      <c r="D184" s="74"/>
      <c r="E184" s="74"/>
      <c r="F184" s="56" t="s">
        <v>352</v>
      </c>
      <c r="G184" s="66" t="s">
        <v>353</v>
      </c>
      <c r="H184" s="57">
        <v>0</v>
      </c>
      <c r="I184" s="57">
        <v>0</v>
      </c>
      <c r="J184" s="57">
        <v>0</v>
      </c>
      <c r="K184" s="57">
        <v>9.6199999999999992</v>
      </c>
      <c r="L184" s="57">
        <v>5.5</v>
      </c>
      <c r="M184" s="57">
        <v>38.93</v>
      </c>
      <c r="N184" s="57">
        <v>2.91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</row>
    <row r="185" spans="1:19" s="72" customFormat="1" ht="15" customHeight="1" x14ac:dyDescent="0.2">
      <c r="B185" s="73"/>
      <c r="C185" s="74"/>
      <c r="D185" s="74"/>
      <c r="E185" s="74"/>
      <c r="F185" s="56" t="s">
        <v>354</v>
      </c>
      <c r="G185" s="66" t="s">
        <v>355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</row>
    <row r="186" spans="1:19" s="72" customFormat="1" ht="15" customHeight="1" x14ac:dyDescent="0.2">
      <c r="B186" s="73"/>
      <c r="C186" s="74"/>
      <c r="D186" s="74"/>
      <c r="E186" s="74"/>
      <c r="F186" s="56" t="s">
        <v>356</v>
      </c>
      <c r="G186" s="66" t="s">
        <v>357</v>
      </c>
      <c r="H186" s="57">
        <v>24.31</v>
      </c>
      <c r="I186" s="57">
        <v>4.8</v>
      </c>
      <c r="J186" s="57">
        <v>14.63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0</v>
      </c>
    </row>
    <row r="187" spans="1:19" ht="15" customHeight="1" x14ac:dyDescent="0.2">
      <c r="A187" s="72"/>
      <c r="B187" s="55"/>
      <c r="C187" s="56"/>
      <c r="D187" s="56"/>
      <c r="E187" s="56"/>
      <c r="F187" s="56" t="s">
        <v>358</v>
      </c>
      <c r="G187" s="66" t="s">
        <v>359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</row>
    <row r="188" spans="1:19" ht="15" customHeight="1" thickBot="1" x14ac:dyDescent="0.25">
      <c r="A188" s="72"/>
      <c r="B188" s="79"/>
      <c r="C188" s="80"/>
      <c r="D188" s="80"/>
      <c r="E188" s="80"/>
      <c r="F188" s="80"/>
      <c r="G188" s="81"/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</row>
    <row r="189" spans="1:19" ht="30" customHeight="1" thickBot="1" x14ac:dyDescent="0.25">
      <c r="A189" s="72"/>
      <c r="B189" s="61" t="s">
        <v>7</v>
      </c>
      <c r="C189" s="38"/>
      <c r="D189" s="39"/>
      <c r="E189" s="38"/>
      <c r="F189" s="40"/>
      <c r="G189" s="62" t="s">
        <v>360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06">
        <v>0</v>
      </c>
    </row>
    <row r="190" spans="1:19" ht="15" customHeight="1" x14ac:dyDescent="0.2">
      <c r="A190" s="72"/>
      <c r="B190" s="45"/>
      <c r="C190" s="46" t="s">
        <v>361</v>
      </c>
      <c r="D190" s="46"/>
      <c r="E190" s="46"/>
      <c r="F190" s="46"/>
      <c r="G190" s="63" t="s">
        <v>362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</row>
    <row r="191" spans="1:19" ht="15" customHeight="1" x14ac:dyDescent="0.2">
      <c r="B191" s="77"/>
      <c r="C191" s="50"/>
      <c r="D191" s="50" t="s">
        <v>363</v>
      </c>
      <c r="E191" s="50"/>
      <c r="F191" s="50"/>
      <c r="G191" s="64" t="s">
        <v>364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</row>
    <row r="192" spans="1:19" ht="15" customHeight="1" x14ac:dyDescent="0.2">
      <c r="B192" s="36"/>
      <c r="C192" s="35"/>
      <c r="D192" s="35"/>
      <c r="E192" s="35" t="s">
        <v>365</v>
      </c>
      <c r="F192" s="35"/>
      <c r="G192" s="68" t="s">
        <v>364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</row>
    <row r="193" spans="2:19" ht="15" customHeight="1" x14ac:dyDescent="0.2">
      <c r="B193" s="73"/>
      <c r="C193" s="74"/>
      <c r="D193" s="74"/>
      <c r="E193" s="74"/>
      <c r="F193" s="56" t="s">
        <v>366</v>
      </c>
      <c r="G193" s="66" t="s">
        <v>364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0</v>
      </c>
      <c r="S193" s="57">
        <v>0</v>
      </c>
    </row>
    <row r="194" spans="2:19" ht="15" customHeight="1" x14ac:dyDescent="0.2">
      <c r="B194" s="73"/>
      <c r="C194" s="74"/>
      <c r="D194" s="74"/>
      <c r="E194" s="74"/>
      <c r="F194" s="56" t="s">
        <v>367</v>
      </c>
      <c r="G194" s="66" t="s">
        <v>368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0</v>
      </c>
      <c r="Q194" s="70">
        <v>0</v>
      </c>
      <c r="R194" s="70">
        <v>0</v>
      </c>
      <c r="S194" s="70">
        <v>0</v>
      </c>
    </row>
    <row r="195" spans="2:19" ht="15" customHeight="1" x14ac:dyDescent="0.2">
      <c r="B195" s="45"/>
      <c r="C195" s="46" t="s">
        <v>369</v>
      </c>
      <c r="D195" s="46"/>
      <c r="E195" s="46"/>
      <c r="F195" s="46"/>
      <c r="G195" s="63" t="s">
        <v>370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</row>
    <row r="196" spans="2:19" ht="15" customHeight="1" x14ac:dyDescent="0.2">
      <c r="B196" s="77"/>
      <c r="C196" s="50"/>
      <c r="D196" s="50" t="s">
        <v>371</v>
      </c>
      <c r="E196" s="50"/>
      <c r="F196" s="50"/>
      <c r="G196" s="64" t="s">
        <v>372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</row>
    <row r="197" spans="2:19" ht="15" customHeight="1" x14ac:dyDescent="0.2">
      <c r="B197" s="36"/>
      <c r="C197" s="35"/>
      <c r="D197" s="35"/>
      <c r="E197" s="35" t="s">
        <v>373</v>
      </c>
      <c r="F197" s="35"/>
      <c r="G197" s="68" t="s">
        <v>372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</row>
    <row r="198" spans="2:19" ht="15" customHeight="1" x14ac:dyDescent="0.2">
      <c r="B198" s="73"/>
      <c r="C198" s="74"/>
      <c r="D198" s="74"/>
      <c r="E198" s="74"/>
      <c r="F198" s="56" t="s">
        <v>374</v>
      </c>
      <c r="G198" s="66" t="s">
        <v>372</v>
      </c>
      <c r="H198" s="57">
        <v>2522620.79</v>
      </c>
      <c r="I198" s="57">
        <v>3656086.33</v>
      </c>
      <c r="J198" s="57">
        <v>4558890.22</v>
      </c>
      <c r="K198" s="57">
        <v>3270694.55</v>
      </c>
      <c r="L198" s="57">
        <v>13917799.82</v>
      </c>
      <c r="M198" s="57">
        <v>3087296.91</v>
      </c>
      <c r="N198" s="57">
        <v>5242001.21</v>
      </c>
      <c r="O198" s="57">
        <v>14498472.58</v>
      </c>
      <c r="P198" s="57">
        <v>4443955.72</v>
      </c>
      <c r="Q198" s="57">
        <v>5838278.5300000003</v>
      </c>
      <c r="R198" s="57">
        <v>4457591.59</v>
      </c>
      <c r="S198" s="57">
        <v>9223119.2300000004</v>
      </c>
    </row>
    <row r="199" spans="2:19" ht="15" customHeight="1" x14ac:dyDescent="0.2">
      <c r="B199" s="73"/>
      <c r="C199" s="74"/>
      <c r="D199" s="74"/>
      <c r="E199" s="74"/>
      <c r="F199" s="56" t="s">
        <v>375</v>
      </c>
      <c r="G199" s="66" t="s">
        <v>376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  <c r="N199" s="57">
        <v>0</v>
      </c>
      <c r="O199" s="57">
        <v>0</v>
      </c>
      <c r="P199" s="57">
        <v>0</v>
      </c>
      <c r="Q199" s="57">
        <v>0</v>
      </c>
      <c r="R199" s="57">
        <v>0</v>
      </c>
      <c r="S199" s="57">
        <v>0</v>
      </c>
    </row>
    <row r="200" spans="2:19" ht="15" customHeight="1" x14ac:dyDescent="0.2">
      <c r="B200" s="73"/>
      <c r="C200" s="74"/>
      <c r="D200" s="74"/>
      <c r="E200" s="74"/>
      <c r="F200" s="56" t="s">
        <v>377</v>
      </c>
      <c r="G200" s="66" t="s">
        <v>378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57">
        <v>0</v>
      </c>
      <c r="R200" s="57">
        <v>0</v>
      </c>
      <c r="S200" s="57">
        <v>0</v>
      </c>
    </row>
    <row r="201" spans="2:19" ht="15" customHeight="1" x14ac:dyDescent="0.2">
      <c r="B201" s="45"/>
      <c r="C201" s="46" t="s">
        <v>379</v>
      </c>
      <c r="D201" s="46"/>
      <c r="E201" s="46"/>
      <c r="F201" s="46"/>
      <c r="G201" s="63" t="s">
        <v>380</v>
      </c>
      <c r="H201" s="71">
        <v>0</v>
      </c>
      <c r="I201" s="71">
        <v>0</v>
      </c>
      <c r="J201" s="71">
        <v>0</v>
      </c>
      <c r="K201" s="71">
        <v>0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</row>
    <row r="202" spans="2:19" ht="15" customHeight="1" x14ac:dyDescent="0.2">
      <c r="B202" s="77"/>
      <c r="C202" s="50"/>
      <c r="D202" s="50" t="s">
        <v>381</v>
      </c>
      <c r="E202" s="50"/>
      <c r="F202" s="50"/>
      <c r="G202" s="64" t="s">
        <v>382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</row>
    <row r="203" spans="2:19" ht="15" customHeight="1" x14ac:dyDescent="0.2">
      <c r="B203" s="36"/>
      <c r="C203" s="35"/>
      <c r="D203" s="35"/>
      <c r="E203" s="35" t="s">
        <v>383</v>
      </c>
      <c r="F203" s="35"/>
      <c r="G203" s="68" t="s">
        <v>382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</row>
    <row r="204" spans="2:19" ht="15" customHeight="1" x14ac:dyDescent="0.2">
      <c r="B204" s="73"/>
      <c r="C204" s="74"/>
      <c r="D204" s="74"/>
      <c r="E204" s="74"/>
      <c r="F204" s="56" t="s">
        <v>384</v>
      </c>
      <c r="G204" s="66" t="s">
        <v>382</v>
      </c>
      <c r="H204" s="57">
        <v>120457.72</v>
      </c>
      <c r="I204" s="57">
        <v>32302.169999999995</v>
      </c>
      <c r="J204" s="57">
        <v>39383.800000000003</v>
      </c>
      <c r="K204" s="57">
        <v>55109.330000000009</v>
      </c>
      <c r="L204" s="57">
        <v>89082.949999999983</v>
      </c>
      <c r="M204" s="57">
        <v>160271.4</v>
      </c>
      <c r="N204" s="57">
        <v>72886</v>
      </c>
      <c r="O204" s="57">
        <v>143284.71</v>
      </c>
      <c r="P204" s="57">
        <v>121766</v>
      </c>
      <c r="Q204" s="57">
        <v>118987.24000000002</v>
      </c>
      <c r="R204" s="57">
        <v>138011.24</v>
      </c>
      <c r="S204" s="57">
        <v>174146.22</v>
      </c>
    </row>
    <row r="205" spans="2:19" ht="15" customHeight="1" x14ac:dyDescent="0.2">
      <c r="B205" s="73"/>
      <c r="C205" s="74"/>
      <c r="D205" s="74"/>
      <c r="E205" s="74"/>
      <c r="F205" s="56" t="s">
        <v>385</v>
      </c>
      <c r="G205" s="66" t="s">
        <v>386</v>
      </c>
      <c r="H205" s="57">
        <v>1448.99</v>
      </c>
      <c r="I205" s="57">
        <v>141.75</v>
      </c>
      <c r="J205" s="57">
        <v>13.45</v>
      </c>
      <c r="K205" s="57">
        <v>527.04999999999995</v>
      </c>
      <c r="L205" s="57">
        <v>260.8</v>
      </c>
      <c r="M205" s="57">
        <v>1769.71</v>
      </c>
      <c r="N205" s="57">
        <v>620.36</v>
      </c>
      <c r="O205" s="57">
        <v>20.399999999999999</v>
      </c>
      <c r="P205" s="57">
        <v>103.34999999999998</v>
      </c>
      <c r="Q205" s="57">
        <v>552.67999999999995</v>
      </c>
      <c r="R205" s="57">
        <v>0</v>
      </c>
      <c r="S205" s="57">
        <v>205.02000000000004</v>
      </c>
    </row>
    <row r="206" spans="2:19" ht="15" customHeight="1" x14ac:dyDescent="0.2">
      <c r="B206" s="77"/>
      <c r="C206" s="50"/>
      <c r="D206" s="50" t="s">
        <v>387</v>
      </c>
      <c r="E206" s="50"/>
      <c r="F206" s="50"/>
      <c r="G206" s="64" t="s">
        <v>4196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</row>
    <row r="207" spans="2:19" ht="15" customHeight="1" x14ac:dyDescent="0.2">
      <c r="B207" s="36"/>
      <c r="C207" s="35"/>
      <c r="D207" s="35"/>
      <c r="E207" s="35" t="s">
        <v>388</v>
      </c>
      <c r="F207" s="35"/>
      <c r="G207" s="68" t="s">
        <v>389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</row>
    <row r="208" spans="2:19" ht="15" customHeight="1" x14ac:dyDescent="0.2">
      <c r="B208" s="73"/>
      <c r="C208" s="74"/>
      <c r="D208" s="74"/>
      <c r="E208" s="74"/>
      <c r="F208" s="56" t="s">
        <v>390</v>
      </c>
      <c r="G208" s="66" t="s">
        <v>389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57">
        <v>0</v>
      </c>
      <c r="R208" s="57">
        <v>0</v>
      </c>
      <c r="S208" s="57">
        <v>0</v>
      </c>
    </row>
    <row r="209" spans="2:19" ht="15" customHeight="1" x14ac:dyDescent="0.2">
      <c r="B209" s="73"/>
      <c r="C209" s="74"/>
      <c r="D209" s="74"/>
      <c r="E209" s="74"/>
      <c r="F209" s="56" t="s">
        <v>391</v>
      </c>
      <c r="G209" s="66" t="s">
        <v>392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  <c r="O209" s="57">
        <v>0</v>
      </c>
      <c r="P209" s="57">
        <v>0</v>
      </c>
      <c r="Q209" s="57">
        <v>0</v>
      </c>
      <c r="R209" s="57">
        <v>0</v>
      </c>
      <c r="S209" s="57">
        <v>0</v>
      </c>
    </row>
    <row r="210" spans="2:19" ht="15" customHeight="1" x14ac:dyDescent="0.2">
      <c r="B210" s="36"/>
      <c r="C210" s="35"/>
      <c r="D210" s="35"/>
      <c r="E210" s="35" t="s">
        <v>393</v>
      </c>
      <c r="F210" s="35"/>
      <c r="G210" s="68" t="s">
        <v>394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</row>
    <row r="211" spans="2:19" ht="15" customHeight="1" x14ac:dyDescent="0.2">
      <c r="B211" s="73"/>
      <c r="C211" s="74"/>
      <c r="D211" s="74"/>
      <c r="E211" s="74"/>
      <c r="F211" s="56" t="s">
        <v>395</v>
      </c>
      <c r="G211" s="66" t="s">
        <v>394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57">
        <v>0</v>
      </c>
      <c r="R211" s="57">
        <v>0</v>
      </c>
      <c r="S211" s="57">
        <v>0</v>
      </c>
    </row>
    <row r="212" spans="2:19" ht="15" customHeight="1" x14ac:dyDescent="0.2">
      <c r="B212" s="73"/>
      <c r="C212" s="74"/>
      <c r="D212" s="74"/>
      <c r="E212" s="74"/>
      <c r="F212" s="56" t="s">
        <v>396</v>
      </c>
      <c r="G212" s="66" t="s">
        <v>397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57">
        <v>0</v>
      </c>
      <c r="R212" s="57">
        <v>0</v>
      </c>
      <c r="S212" s="57">
        <v>0</v>
      </c>
    </row>
    <row r="213" spans="2:19" ht="15" customHeight="1" x14ac:dyDescent="0.2">
      <c r="B213" s="36"/>
      <c r="C213" s="35"/>
      <c r="D213" s="35"/>
      <c r="E213" s="35" t="s">
        <v>398</v>
      </c>
      <c r="F213" s="35"/>
      <c r="G213" s="68" t="s">
        <v>399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</row>
    <row r="214" spans="2:19" ht="15" customHeight="1" x14ac:dyDescent="0.2">
      <c r="B214" s="73"/>
      <c r="C214" s="74"/>
      <c r="D214" s="74"/>
      <c r="E214" s="74"/>
      <c r="F214" s="56" t="s">
        <v>400</v>
      </c>
      <c r="G214" s="66" t="s">
        <v>399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57">
        <v>0</v>
      </c>
      <c r="R214" s="57">
        <v>0</v>
      </c>
      <c r="S214" s="57">
        <v>0</v>
      </c>
    </row>
    <row r="215" spans="2:19" ht="15" customHeight="1" x14ac:dyDescent="0.2">
      <c r="B215" s="73"/>
      <c r="C215" s="74"/>
      <c r="D215" s="74"/>
      <c r="E215" s="74"/>
      <c r="F215" s="56" t="s">
        <v>401</v>
      </c>
      <c r="G215" s="66" t="s">
        <v>402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57">
        <v>0</v>
      </c>
      <c r="R215" s="57">
        <v>0</v>
      </c>
      <c r="S215" s="57">
        <v>0</v>
      </c>
    </row>
    <row r="216" spans="2:19" ht="15" customHeight="1" x14ac:dyDescent="0.2">
      <c r="B216" s="36"/>
      <c r="C216" s="35"/>
      <c r="D216" s="35"/>
      <c r="E216" s="35" t="s">
        <v>403</v>
      </c>
      <c r="F216" s="35"/>
      <c r="G216" s="68" t="s">
        <v>404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</row>
    <row r="217" spans="2:19" ht="15" customHeight="1" x14ac:dyDescent="0.2">
      <c r="B217" s="73"/>
      <c r="C217" s="74"/>
      <c r="D217" s="74"/>
      <c r="E217" s="74"/>
      <c r="F217" s="56" t="s">
        <v>405</v>
      </c>
      <c r="G217" s="66" t="s">
        <v>404</v>
      </c>
      <c r="H217" s="57">
        <v>0</v>
      </c>
      <c r="I217" s="57">
        <v>140.97999999999999</v>
      </c>
      <c r="J217" s="57">
        <v>0</v>
      </c>
      <c r="K217" s="57">
        <v>49.81</v>
      </c>
      <c r="L217" s="57">
        <v>438.36000000000007</v>
      </c>
      <c r="M217" s="57">
        <v>0</v>
      </c>
      <c r="N217" s="57">
        <v>458.39999999999992</v>
      </c>
      <c r="O217" s="57">
        <v>36.54</v>
      </c>
      <c r="P217" s="57">
        <v>0</v>
      </c>
      <c r="Q217" s="57">
        <v>0</v>
      </c>
      <c r="R217" s="57">
        <v>458.39999999999992</v>
      </c>
      <c r="S217" s="57">
        <v>0</v>
      </c>
    </row>
    <row r="218" spans="2:19" ht="15" customHeight="1" x14ac:dyDescent="0.2">
      <c r="B218" s="73"/>
      <c r="C218" s="74"/>
      <c r="D218" s="74"/>
      <c r="E218" s="74"/>
      <c r="F218" s="56" t="s">
        <v>406</v>
      </c>
      <c r="G218" s="66" t="s">
        <v>407</v>
      </c>
      <c r="H218" s="57">
        <v>7.37</v>
      </c>
      <c r="I218" s="57">
        <v>0</v>
      </c>
      <c r="J218" s="57">
        <v>71.14</v>
      </c>
      <c r="K218" s="57">
        <v>45.8</v>
      </c>
      <c r="L218" s="57">
        <v>87.76</v>
      </c>
      <c r="M218" s="57">
        <v>75.05</v>
      </c>
      <c r="N218" s="57">
        <v>0</v>
      </c>
      <c r="O218" s="57">
        <v>0</v>
      </c>
      <c r="P218" s="57">
        <v>67.47</v>
      </c>
      <c r="Q218" s="57">
        <v>32.670000000000009</v>
      </c>
      <c r="R218" s="57">
        <v>9.6</v>
      </c>
      <c r="S218" s="57">
        <v>139.37</v>
      </c>
    </row>
    <row r="219" spans="2:19" ht="15" customHeight="1" x14ac:dyDescent="0.2">
      <c r="B219" s="36"/>
      <c r="C219" s="35"/>
      <c r="D219" s="35"/>
      <c r="E219" s="35" t="s">
        <v>408</v>
      </c>
      <c r="F219" s="35"/>
      <c r="G219" s="68" t="s">
        <v>409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</row>
    <row r="220" spans="2:19" ht="15" customHeight="1" x14ac:dyDescent="0.2">
      <c r="B220" s="73"/>
      <c r="C220" s="74"/>
      <c r="D220" s="74"/>
      <c r="E220" s="74"/>
      <c r="F220" s="56" t="s">
        <v>410</v>
      </c>
      <c r="G220" s="66" t="s">
        <v>409</v>
      </c>
      <c r="H220" s="57">
        <v>0</v>
      </c>
      <c r="I220" s="57">
        <v>232.58</v>
      </c>
      <c r="J220" s="57">
        <v>53.65</v>
      </c>
      <c r="K220" s="57">
        <v>139.76</v>
      </c>
      <c r="L220" s="57">
        <v>165.44</v>
      </c>
      <c r="M220" s="57">
        <v>0</v>
      </c>
      <c r="N220" s="57">
        <v>259.8</v>
      </c>
      <c r="O220" s="57">
        <v>0</v>
      </c>
      <c r="P220" s="57">
        <v>0</v>
      </c>
      <c r="Q220" s="57">
        <v>0</v>
      </c>
      <c r="R220" s="57">
        <v>0</v>
      </c>
      <c r="S220" s="57">
        <v>144.13999999999996</v>
      </c>
    </row>
    <row r="221" spans="2:19" ht="15" customHeight="1" x14ac:dyDescent="0.2">
      <c r="B221" s="36"/>
      <c r="C221" s="35"/>
      <c r="D221" s="35"/>
      <c r="E221" s="35" t="s">
        <v>411</v>
      </c>
      <c r="F221" s="35"/>
      <c r="G221" s="68" t="s">
        <v>4197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</row>
    <row r="222" spans="2:19" ht="15" customHeight="1" x14ac:dyDescent="0.2">
      <c r="B222" s="73"/>
      <c r="C222" s="74"/>
      <c r="D222" s="74"/>
      <c r="E222" s="74"/>
      <c r="F222" s="56" t="s">
        <v>412</v>
      </c>
      <c r="G222" s="66" t="s">
        <v>413</v>
      </c>
      <c r="H222" s="57">
        <v>0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57">
        <v>0</v>
      </c>
      <c r="R222" s="57">
        <v>0</v>
      </c>
      <c r="S222" s="57">
        <v>0</v>
      </c>
    </row>
    <row r="223" spans="2:19" ht="15" customHeight="1" x14ac:dyDescent="0.2">
      <c r="B223" s="73"/>
      <c r="C223" s="74"/>
      <c r="D223" s="74"/>
      <c r="E223" s="74"/>
      <c r="F223" s="56" t="s">
        <v>414</v>
      </c>
      <c r="G223" s="66" t="s">
        <v>415</v>
      </c>
      <c r="H223" s="57">
        <v>0</v>
      </c>
      <c r="I223" s="57">
        <v>0</v>
      </c>
      <c r="J223" s="57">
        <v>0</v>
      </c>
      <c r="K223" s="57">
        <v>0</v>
      </c>
      <c r="L223" s="57">
        <v>0</v>
      </c>
      <c r="M223" s="57">
        <v>0</v>
      </c>
      <c r="N223" s="57">
        <v>0</v>
      </c>
      <c r="O223" s="57">
        <v>0</v>
      </c>
      <c r="P223" s="57">
        <v>0</v>
      </c>
      <c r="Q223" s="57">
        <v>0</v>
      </c>
      <c r="R223" s="57">
        <v>0</v>
      </c>
      <c r="S223" s="57">
        <v>0</v>
      </c>
    </row>
    <row r="224" spans="2:19" ht="15" customHeight="1" x14ac:dyDescent="0.2">
      <c r="B224" s="73"/>
      <c r="C224" s="74"/>
      <c r="D224" s="74"/>
      <c r="E224" s="74"/>
      <c r="F224" s="56" t="s">
        <v>416</v>
      </c>
      <c r="G224" s="66" t="s">
        <v>417</v>
      </c>
      <c r="H224" s="57">
        <v>0</v>
      </c>
      <c r="I224" s="57">
        <v>0</v>
      </c>
      <c r="J224" s="57">
        <v>0</v>
      </c>
      <c r="K224" s="57">
        <v>0</v>
      </c>
      <c r="L224" s="57">
        <v>0</v>
      </c>
      <c r="M224" s="57">
        <v>0</v>
      </c>
      <c r="N224" s="57">
        <v>0</v>
      </c>
      <c r="O224" s="57">
        <v>0</v>
      </c>
      <c r="P224" s="57">
        <v>0</v>
      </c>
      <c r="Q224" s="57">
        <v>0</v>
      </c>
      <c r="R224" s="57">
        <v>0</v>
      </c>
      <c r="S224" s="57">
        <v>0</v>
      </c>
    </row>
    <row r="225" spans="2:19" ht="30" customHeight="1" x14ac:dyDescent="0.2">
      <c r="B225" s="73"/>
      <c r="C225" s="74"/>
      <c r="D225" s="74"/>
      <c r="E225" s="74"/>
      <c r="F225" s="56" t="s">
        <v>418</v>
      </c>
      <c r="G225" s="66" t="s">
        <v>4198</v>
      </c>
      <c r="H225" s="57">
        <v>12.39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111.5</v>
      </c>
      <c r="Q225" s="57">
        <v>634.49</v>
      </c>
      <c r="R225" s="57">
        <v>0</v>
      </c>
      <c r="S225" s="57">
        <v>1414.29</v>
      </c>
    </row>
    <row r="226" spans="2:19" ht="30" customHeight="1" x14ac:dyDescent="0.2">
      <c r="B226" s="73"/>
      <c r="C226" s="74"/>
      <c r="D226" s="74"/>
      <c r="E226" s="74"/>
      <c r="F226" s="56" t="s">
        <v>420</v>
      </c>
      <c r="G226" s="66" t="s">
        <v>4199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  <c r="S226" s="57">
        <v>0</v>
      </c>
    </row>
    <row r="227" spans="2:19" ht="15" customHeight="1" x14ac:dyDescent="0.2">
      <c r="B227" s="45"/>
      <c r="C227" s="46" t="s">
        <v>422</v>
      </c>
      <c r="D227" s="46"/>
      <c r="E227" s="46"/>
      <c r="F227" s="46"/>
      <c r="G227" s="63" t="s">
        <v>4200</v>
      </c>
      <c r="H227" s="71">
        <v>0</v>
      </c>
      <c r="I227" s="71">
        <v>0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</row>
    <row r="228" spans="2:19" ht="15" customHeight="1" x14ac:dyDescent="0.2">
      <c r="B228" s="77"/>
      <c r="C228" s="50"/>
      <c r="D228" s="50" t="s">
        <v>423</v>
      </c>
      <c r="E228" s="50"/>
      <c r="F228" s="50"/>
      <c r="G228" s="64" t="s">
        <v>424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</row>
    <row r="229" spans="2:19" ht="15" customHeight="1" x14ac:dyDescent="0.2">
      <c r="B229" s="36"/>
      <c r="C229" s="35"/>
      <c r="D229" s="35"/>
      <c r="E229" s="35" t="s">
        <v>425</v>
      </c>
      <c r="F229" s="35"/>
      <c r="G229" s="68" t="s">
        <v>424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</row>
    <row r="230" spans="2:19" ht="15" customHeight="1" x14ac:dyDescent="0.2">
      <c r="B230" s="73"/>
      <c r="C230" s="74"/>
      <c r="D230" s="74"/>
      <c r="E230" s="74"/>
      <c r="F230" s="56" t="s">
        <v>426</v>
      </c>
      <c r="G230" s="66" t="s">
        <v>427</v>
      </c>
      <c r="H230" s="57"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3.84</v>
      </c>
      <c r="O230" s="57">
        <v>45.16</v>
      </c>
      <c r="P230" s="57">
        <v>0</v>
      </c>
      <c r="Q230" s="57">
        <v>0</v>
      </c>
      <c r="R230" s="57">
        <v>0</v>
      </c>
      <c r="S230" s="57">
        <v>0</v>
      </c>
    </row>
    <row r="231" spans="2:19" ht="15" customHeight="1" x14ac:dyDescent="0.2">
      <c r="B231" s="73"/>
      <c r="C231" s="74"/>
      <c r="D231" s="74"/>
      <c r="E231" s="74"/>
      <c r="F231" s="56" t="s">
        <v>428</v>
      </c>
      <c r="G231" s="66" t="s">
        <v>429</v>
      </c>
      <c r="H231" s="57">
        <v>27574.44</v>
      </c>
      <c r="I231" s="57">
        <v>20726.36</v>
      </c>
      <c r="J231" s="57">
        <v>12458.36</v>
      </c>
      <c r="K231" s="57">
        <v>19741.86</v>
      </c>
      <c r="L231" s="57">
        <v>15236.79</v>
      </c>
      <c r="M231" s="57">
        <v>15391.82</v>
      </c>
      <c r="N231" s="57">
        <v>15604.05</v>
      </c>
      <c r="O231" s="57">
        <v>29402.26</v>
      </c>
      <c r="P231" s="57">
        <v>25304.130000000005</v>
      </c>
      <c r="Q231" s="57">
        <v>17248.21</v>
      </c>
      <c r="R231" s="57">
        <v>26964.930000000004</v>
      </c>
      <c r="S231" s="57">
        <v>28710.560000000005</v>
      </c>
    </row>
    <row r="232" spans="2:19" ht="15" customHeight="1" x14ac:dyDescent="0.2">
      <c r="B232" s="73"/>
      <c r="C232" s="74"/>
      <c r="D232" s="74"/>
      <c r="E232" s="74"/>
      <c r="F232" s="56" t="s">
        <v>430</v>
      </c>
      <c r="G232" s="66" t="s">
        <v>431</v>
      </c>
      <c r="H232" s="57">
        <v>0</v>
      </c>
      <c r="I232" s="57">
        <v>0</v>
      </c>
      <c r="J232" s="57">
        <v>0</v>
      </c>
      <c r="K232" s="57">
        <v>0</v>
      </c>
      <c r="L232" s="57">
        <v>0</v>
      </c>
      <c r="M232" s="57">
        <v>0</v>
      </c>
      <c r="N232" s="57">
        <v>0</v>
      </c>
      <c r="O232" s="57">
        <v>0</v>
      </c>
      <c r="P232" s="57">
        <v>0</v>
      </c>
      <c r="Q232" s="57">
        <v>0</v>
      </c>
      <c r="R232" s="57">
        <v>0</v>
      </c>
      <c r="S232" s="57">
        <v>0</v>
      </c>
    </row>
    <row r="233" spans="2:19" ht="15" customHeight="1" x14ac:dyDescent="0.2">
      <c r="B233" s="73"/>
      <c r="C233" s="74"/>
      <c r="D233" s="74"/>
      <c r="E233" s="74"/>
      <c r="F233" s="56" t="s">
        <v>432</v>
      </c>
      <c r="G233" s="66" t="s">
        <v>433</v>
      </c>
      <c r="H233" s="57">
        <v>82.76</v>
      </c>
      <c r="I233" s="57">
        <v>17529.060000000001</v>
      </c>
      <c r="J233" s="57">
        <v>101.16</v>
      </c>
      <c r="K233" s="57">
        <v>28880.58</v>
      </c>
      <c r="L233" s="57">
        <v>752.74</v>
      </c>
      <c r="M233" s="57">
        <v>49212.239999999991</v>
      </c>
      <c r="N233" s="57">
        <v>96.780000000000015</v>
      </c>
      <c r="O233" s="57">
        <v>1578.41</v>
      </c>
      <c r="P233" s="57">
        <v>20381.39</v>
      </c>
      <c r="Q233" s="57">
        <v>25428.94</v>
      </c>
      <c r="R233" s="57">
        <v>21806.520000000004</v>
      </c>
      <c r="S233" s="57">
        <v>16187.87</v>
      </c>
    </row>
    <row r="234" spans="2:19" ht="15" customHeight="1" x14ac:dyDescent="0.2">
      <c r="B234" s="73"/>
      <c r="C234" s="74"/>
      <c r="D234" s="74"/>
      <c r="E234" s="74"/>
      <c r="F234" s="56" t="s">
        <v>434</v>
      </c>
      <c r="G234" s="66" t="s">
        <v>435</v>
      </c>
      <c r="H234" s="57">
        <v>0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57">
        <v>0</v>
      </c>
      <c r="S234" s="57">
        <v>0</v>
      </c>
    </row>
    <row r="235" spans="2:19" ht="15" customHeight="1" x14ac:dyDescent="0.2">
      <c r="B235" s="73"/>
      <c r="C235" s="74"/>
      <c r="D235" s="74"/>
      <c r="E235" s="74"/>
      <c r="F235" s="56" t="s">
        <v>436</v>
      </c>
      <c r="G235" s="66" t="s">
        <v>437</v>
      </c>
      <c r="H235" s="57">
        <v>30153.75</v>
      </c>
      <c r="I235" s="57">
        <v>34690.199999999997</v>
      </c>
      <c r="J235" s="57">
        <v>36897.1</v>
      </c>
      <c r="K235" s="57">
        <v>22200.66</v>
      </c>
      <c r="L235" s="57">
        <v>40561.65</v>
      </c>
      <c r="M235" s="57">
        <v>43416.99</v>
      </c>
      <c r="N235" s="57">
        <v>25744.49</v>
      </c>
      <c r="O235" s="57">
        <v>36352.589999999997</v>
      </c>
      <c r="P235" s="57">
        <v>17191.64</v>
      </c>
      <c r="Q235" s="57">
        <v>30130.16</v>
      </c>
      <c r="R235" s="57">
        <v>26117.220000000005</v>
      </c>
      <c r="S235" s="57">
        <v>16633.560000000001</v>
      </c>
    </row>
    <row r="236" spans="2:19" ht="15" customHeight="1" x14ac:dyDescent="0.2">
      <c r="B236" s="73"/>
      <c r="C236" s="74"/>
      <c r="D236" s="74"/>
      <c r="E236" s="74"/>
      <c r="F236" s="56" t="s">
        <v>438</v>
      </c>
      <c r="G236" s="66" t="s">
        <v>439</v>
      </c>
      <c r="H236" s="57">
        <v>1129.44</v>
      </c>
      <c r="I236" s="57">
        <v>458.88</v>
      </c>
      <c r="J236" s="57">
        <v>640.15999999999985</v>
      </c>
      <c r="K236" s="57">
        <v>791.9</v>
      </c>
      <c r="L236" s="57">
        <v>605.64</v>
      </c>
      <c r="M236" s="57">
        <v>860.39999999999986</v>
      </c>
      <c r="N236" s="57">
        <v>551.44000000000005</v>
      </c>
      <c r="O236" s="57">
        <v>771.5</v>
      </c>
      <c r="P236" s="57">
        <v>938.53999999999985</v>
      </c>
      <c r="Q236" s="57">
        <v>150.30000000000001</v>
      </c>
      <c r="R236" s="57">
        <v>0</v>
      </c>
      <c r="S236" s="57">
        <v>2918.95</v>
      </c>
    </row>
    <row r="237" spans="2:19" ht="15" customHeight="1" x14ac:dyDescent="0.2">
      <c r="B237" s="73"/>
      <c r="C237" s="74"/>
      <c r="D237" s="74"/>
      <c r="E237" s="74"/>
      <c r="F237" s="56" t="s">
        <v>440</v>
      </c>
      <c r="G237" s="66" t="s">
        <v>441</v>
      </c>
      <c r="H237" s="57">
        <v>1053.02</v>
      </c>
      <c r="I237" s="57">
        <v>904.73</v>
      </c>
      <c r="J237" s="57">
        <v>502.83999999999992</v>
      </c>
      <c r="K237" s="57">
        <v>3.09</v>
      </c>
      <c r="L237" s="57">
        <v>314.89999999999992</v>
      </c>
      <c r="M237" s="57">
        <v>45.58</v>
      </c>
      <c r="N237" s="57">
        <v>1169.9100000000001</v>
      </c>
      <c r="O237" s="57">
        <v>1598.43</v>
      </c>
      <c r="P237" s="57">
        <v>1078</v>
      </c>
      <c r="Q237" s="57">
        <v>394.72000000000008</v>
      </c>
      <c r="R237" s="57">
        <v>643.14</v>
      </c>
      <c r="S237" s="57">
        <v>69.86</v>
      </c>
    </row>
    <row r="238" spans="2:19" ht="15" customHeight="1" x14ac:dyDescent="0.2">
      <c r="B238" s="73"/>
      <c r="C238" s="74"/>
      <c r="D238" s="74"/>
      <c r="E238" s="74"/>
      <c r="F238" s="56" t="s">
        <v>442</v>
      </c>
      <c r="G238" s="66" t="s">
        <v>443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</row>
    <row r="239" spans="2:19" ht="15" customHeight="1" x14ac:dyDescent="0.2">
      <c r="B239" s="73"/>
      <c r="C239" s="74"/>
      <c r="D239" s="74"/>
      <c r="E239" s="74"/>
      <c r="F239" s="56" t="s">
        <v>444</v>
      </c>
      <c r="G239" s="66" t="s">
        <v>445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</row>
    <row r="240" spans="2:19" ht="30" customHeight="1" x14ac:dyDescent="0.2">
      <c r="B240" s="73"/>
      <c r="C240" s="74"/>
      <c r="D240" s="74"/>
      <c r="E240" s="74"/>
      <c r="F240" s="56" t="s">
        <v>446</v>
      </c>
      <c r="G240" s="66" t="s">
        <v>447</v>
      </c>
      <c r="H240" s="57">
        <v>495630.84</v>
      </c>
      <c r="I240" s="57">
        <v>532485.15</v>
      </c>
      <c r="J240" s="57">
        <v>464084.08000000007</v>
      </c>
      <c r="K240" s="57">
        <v>436764.62</v>
      </c>
      <c r="L240" s="57">
        <v>451912.97</v>
      </c>
      <c r="M240" s="57">
        <v>479368.44</v>
      </c>
      <c r="N240" s="57">
        <v>429223.57</v>
      </c>
      <c r="O240" s="57">
        <v>540181.34</v>
      </c>
      <c r="P240" s="57">
        <v>448032.61</v>
      </c>
      <c r="Q240" s="57">
        <v>483456.15000000008</v>
      </c>
      <c r="R240" s="57">
        <v>569923.91</v>
      </c>
      <c r="S240" s="57">
        <v>596253.93999999994</v>
      </c>
    </row>
    <row r="241" spans="2:19" ht="15" customHeight="1" x14ac:dyDescent="0.2">
      <c r="B241" s="77"/>
      <c r="C241" s="50"/>
      <c r="D241" s="50" t="s">
        <v>448</v>
      </c>
      <c r="E241" s="50"/>
      <c r="F241" s="50"/>
      <c r="G241" s="64" t="s">
        <v>4201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</row>
    <row r="242" spans="2:19" ht="15" customHeight="1" x14ac:dyDescent="0.2">
      <c r="B242" s="36"/>
      <c r="C242" s="35"/>
      <c r="D242" s="35"/>
      <c r="E242" s="35" t="s">
        <v>449</v>
      </c>
      <c r="F242" s="35"/>
      <c r="G242" s="68" t="s">
        <v>450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</row>
    <row r="243" spans="2:19" ht="15" customHeight="1" x14ac:dyDescent="0.2">
      <c r="B243" s="73"/>
      <c r="C243" s="74"/>
      <c r="D243" s="74"/>
      <c r="E243" s="74"/>
      <c r="F243" s="56" t="s">
        <v>451</v>
      </c>
      <c r="G243" s="66" t="s">
        <v>450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</row>
    <row r="244" spans="2:19" ht="15" customHeight="1" x14ac:dyDescent="0.2">
      <c r="B244" s="36"/>
      <c r="C244" s="35"/>
      <c r="D244" s="35"/>
      <c r="E244" s="35" t="s">
        <v>452</v>
      </c>
      <c r="F244" s="35"/>
      <c r="G244" s="68" t="s">
        <v>4202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</row>
    <row r="245" spans="2:19" ht="15" customHeight="1" x14ac:dyDescent="0.2">
      <c r="B245" s="73"/>
      <c r="C245" s="74"/>
      <c r="D245" s="74"/>
      <c r="E245" s="74"/>
      <c r="F245" s="56" t="s">
        <v>453</v>
      </c>
      <c r="G245" s="66" t="s">
        <v>454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>
        <v>0</v>
      </c>
      <c r="S245" s="57">
        <v>0</v>
      </c>
    </row>
    <row r="246" spans="2:19" ht="15" customHeight="1" x14ac:dyDescent="0.2">
      <c r="B246" s="73"/>
      <c r="C246" s="74"/>
      <c r="D246" s="74"/>
      <c r="E246" s="74"/>
      <c r="F246" s="56" t="s">
        <v>455</v>
      </c>
      <c r="G246" s="66" t="s">
        <v>4203</v>
      </c>
      <c r="H246" s="57">
        <v>0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57">
        <v>0</v>
      </c>
    </row>
    <row r="247" spans="2:19" ht="15" customHeight="1" x14ac:dyDescent="0.2">
      <c r="B247" s="73"/>
      <c r="C247" s="74"/>
      <c r="D247" s="74"/>
      <c r="E247" s="74"/>
      <c r="F247" s="56" t="s">
        <v>457</v>
      </c>
      <c r="G247" s="66" t="s">
        <v>458</v>
      </c>
      <c r="H247" s="57">
        <v>3474.23</v>
      </c>
      <c r="I247" s="57">
        <v>1905.67</v>
      </c>
      <c r="J247" s="57">
        <v>6099.76</v>
      </c>
      <c r="K247" s="57">
        <v>4647.82</v>
      </c>
      <c r="L247" s="57">
        <v>3329.91</v>
      </c>
      <c r="M247" s="57">
        <v>6767.69</v>
      </c>
      <c r="N247" s="57">
        <v>3304.23</v>
      </c>
      <c r="O247" s="57">
        <v>5401.32</v>
      </c>
      <c r="P247" s="57">
        <v>4755.1099999999997</v>
      </c>
      <c r="Q247" s="57">
        <v>2353.6799999999998</v>
      </c>
      <c r="R247" s="57">
        <v>4410.0600000000004</v>
      </c>
      <c r="S247" s="57">
        <v>4368.82</v>
      </c>
    </row>
    <row r="248" spans="2:19" ht="15" customHeight="1" x14ac:dyDescent="0.2">
      <c r="B248" s="36"/>
      <c r="C248" s="35"/>
      <c r="D248" s="35"/>
      <c r="E248" s="35" t="s">
        <v>459</v>
      </c>
      <c r="F248" s="35"/>
      <c r="G248" s="68" t="s">
        <v>460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</row>
    <row r="249" spans="2:19" ht="15" customHeight="1" x14ac:dyDescent="0.2">
      <c r="B249" s="73"/>
      <c r="C249" s="74"/>
      <c r="D249" s="74"/>
      <c r="E249" s="74"/>
      <c r="F249" s="56" t="s">
        <v>461</v>
      </c>
      <c r="G249" s="66" t="s">
        <v>460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</row>
    <row r="250" spans="2:19" ht="15" customHeight="1" x14ac:dyDescent="0.2">
      <c r="B250" s="36"/>
      <c r="C250" s="35"/>
      <c r="D250" s="35"/>
      <c r="E250" s="35" t="s">
        <v>462</v>
      </c>
      <c r="F250" s="35"/>
      <c r="G250" s="68" t="s">
        <v>4204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</row>
    <row r="251" spans="2:19" ht="15" customHeight="1" x14ac:dyDescent="0.2">
      <c r="B251" s="73"/>
      <c r="C251" s="74"/>
      <c r="D251" s="74"/>
      <c r="E251" s="74"/>
      <c r="F251" s="56" t="s">
        <v>463</v>
      </c>
      <c r="G251" s="66" t="s">
        <v>464</v>
      </c>
      <c r="H251" s="57">
        <v>0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  <c r="N251" s="57">
        <v>0</v>
      </c>
      <c r="O251" s="57">
        <v>0</v>
      </c>
      <c r="P251" s="57">
        <v>0</v>
      </c>
      <c r="Q251" s="57">
        <v>0</v>
      </c>
      <c r="R251" s="57">
        <v>0</v>
      </c>
      <c r="S251" s="57">
        <v>0</v>
      </c>
    </row>
    <row r="252" spans="2:19" ht="15" customHeight="1" x14ac:dyDescent="0.2">
      <c r="B252" s="73"/>
      <c r="C252" s="74"/>
      <c r="D252" s="74"/>
      <c r="E252" s="74"/>
      <c r="F252" s="56" t="s">
        <v>465</v>
      </c>
      <c r="G252" s="66" t="s">
        <v>466</v>
      </c>
      <c r="H252" s="57">
        <v>0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0</v>
      </c>
      <c r="S252" s="57">
        <v>0</v>
      </c>
    </row>
    <row r="253" spans="2:19" ht="15" customHeight="1" x14ac:dyDescent="0.2">
      <c r="B253" s="73"/>
      <c r="C253" s="74"/>
      <c r="D253" s="74"/>
      <c r="E253" s="74"/>
      <c r="F253" s="56" t="s">
        <v>467</v>
      </c>
      <c r="G253" s="66" t="s">
        <v>468</v>
      </c>
      <c r="H253" s="57">
        <v>0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0</v>
      </c>
      <c r="R253" s="57">
        <v>0</v>
      </c>
      <c r="S253" s="57">
        <v>0</v>
      </c>
    </row>
    <row r="254" spans="2:19" ht="15" customHeight="1" x14ac:dyDescent="0.2">
      <c r="B254" s="73"/>
      <c r="C254" s="74"/>
      <c r="D254" s="74"/>
      <c r="E254" s="74"/>
      <c r="F254" s="56" t="s">
        <v>469</v>
      </c>
      <c r="G254" s="66" t="s">
        <v>4205</v>
      </c>
      <c r="H254" s="57">
        <v>458.01999999999992</v>
      </c>
      <c r="I254" s="57">
        <v>560.44000000000005</v>
      </c>
      <c r="J254" s="57">
        <v>276.22000000000003</v>
      </c>
      <c r="K254" s="57">
        <v>465.06</v>
      </c>
      <c r="L254" s="57">
        <v>1114.4100000000001</v>
      </c>
      <c r="M254" s="57">
        <v>4611.22</v>
      </c>
      <c r="N254" s="57">
        <v>1840.36</v>
      </c>
      <c r="O254" s="57">
        <v>4307.62</v>
      </c>
      <c r="P254" s="57">
        <v>1242.2</v>
      </c>
      <c r="Q254" s="57">
        <v>9428.49</v>
      </c>
      <c r="R254" s="57">
        <v>17417.5</v>
      </c>
      <c r="S254" s="57">
        <v>843.6</v>
      </c>
    </row>
    <row r="255" spans="2:19" ht="15" customHeight="1" x14ac:dyDescent="0.2">
      <c r="B255" s="45"/>
      <c r="C255" s="46" t="s">
        <v>471</v>
      </c>
      <c r="D255" s="46"/>
      <c r="E255" s="46"/>
      <c r="F255" s="46"/>
      <c r="G255" s="63" t="s">
        <v>472</v>
      </c>
      <c r="H255" s="71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0</v>
      </c>
      <c r="N255" s="71">
        <v>0</v>
      </c>
      <c r="O255" s="71">
        <v>0</v>
      </c>
      <c r="P255" s="71">
        <v>0</v>
      </c>
      <c r="Q255" s="71">
        <v>0</v>
      </c>
      <c r="R255" s="71">
        <v>0</v>
      </c>
      <c r="S255" s="71">
        <v>0</v>
      </c>
    </row>
    <row r="256" spans="2:19" ht="15" customHeight="1" x14ac:dyDescent="0.2">
      <c r="B256" s="77"/>
      <c r="C256" s="50"/>
      <c r="D256" s="50" t="s">
        <v>473</v>
      </c>
      <c r="E256" s="50"/>
      <c r="F256" s="50"/>
      <c r="G256" s="64" t="s">
        <v>474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</row>
    <row r="257" spans="1:19" ht="15" customHeight="1" x14ac:dyDescent="0.2">
      <c r="B257" s="36"/>
      <c r="C257" s="35"/>
      <c r="D257" s="35"/>
      <c r="E257" s="35" t="s">
        <v>475</v>
      </c>
      <c r="F257" s="35"/>
      <c r="G257" s="68" t="s">
        <v>474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</row>
    <row r="258" spans="1:19" ht="15" customHeight="1" x14ac:dyDescent="0.2">
      <c r="B258" s="73"/>
      <c r="C258" s="74"/>
      <c r="D258" s="74"/>
      <c r="E258" s="74"/>
      <c r="F258" s="56" t="s">
        <v>476</v>
      </c>
      <c r="G258" s="66" t="s">
        <v>474</v>
      </c>
      <c r="H258" s="57">
        <v>3022167.7400000007</v>
      </c>
      <c r="I258" s="57">
        <v>3050493.94</v>
      </c>
      <c r="J258" s="57">
        <v>3036995.45</v>
      </c>
      <c r="K258" s="57">
        <v>3807755.1</v>
      </c>
      <c r="L258" s="57">
        <v>4967494.22</v>
      </c>
      <c r="M258" s="57">
        <v>3702783.12</v>
      </c>
      <c r="N258" s="57">
        <v>3788680.42</v>
      </c>
      <c r="O258" s="57">
        <v>3851370.8</v>
      </c>
      <c r="P258" s="57">
        <v>3949809.54</v>
      </c>
      <c r="Q258" s="57">
        <v>4544633.0599999996</v>
      </c>
      <c r="R258" s="57">
        <v>4893045.0399999991</v>
      </c>
      <c r="S258" s="57">
        <v>4921440.9800000004</v>
      </c>
    </row>
    <row r="259" spans="1:19" ht="15" customHeight="1" x14ac:dyDescent="0.2">
      <c r="B259" s="77"/>
      <c r="C259" s="50"/>
      <c r="D259" s="50" t="s">
        <v>477</v>
      </c>
      <c r="E259" s="50"/>
      <c r="F259" s="50"/>
      <c r="G259" s="64" t="s">
        <v>478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</row>
    <row r="260" spans="1:19" ht="15" customHeight="1" x14ac:dyDescent="0.2">
      <c r="B260" s="36"/>
      <c r="C260" s="35"/>
      <c r="D260" s="35"/>
      <c r="E260" s="35" t="s">
        <v>479</v>
      </c>
      <c r="F260" s="35"/>
      <c r="G260" s="68" t="s">
        <v>478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</row>
    <row r="261" spans="1:19" ht="15" customHeight="1" x14ac:dyDescent="0.2">
      <c r="B261" s="73"/>
      <c r="C261" s="74"/>
      <c r="D261" s="74"/>
      <c r="E261" s="74"/>
      <c r="F261" s="56" t="s">
        <v>480</v>
      </c>
      <c r="G261" s="66" t="s">
        <v>481</v>
      </c>
      <c r="H261" s="57">
        <v>0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</row>
    <row r="262" spans="1:19" ht="15" customHeight="1" x14ac:dyDescent="0.2">
      <c r="B262" s="73"/>
      <c r="C262" s="74"/>
      <c r="D262" s="74"/>
      <c r="E262" s="74"/>
      <c r="F262" s="56" t="s">
        <v>482</v>
      </c>
      <c r="G262" s="66" t="s">
        <v>4206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57">
        <v>89.3</v>
      </c>
      <c r="N262" s="57">
        <v>0</v>
      </c>
      <c r="O262" s="57">
        <v>27.9</v>
      </c>
      <c r="P262" s="57">
        <v>0</v>
      </c>
      <c r="Q262" s="57">
        <v>0</v>
      </c>
      <c r="R262" s="57">
        <v>0</v>
      </c>
      <c r="S262" s="57">
        <v>177.61000000000004</v>
      </c>
    </row>
    <row r="263" spans="1:19" ht="15" customHeight="1" x14ac:dyDescent="0.2">
      <c r="B263" s="73"/>
      <c r="C263" s="74"/>
      <c r="D263" s="74"/>
      <c r="E263" s="74"/>
      <c r="F263" s="56" t="s">
        <v>484</v>
      </c>
      <c r="G263" s="66" t="s">
        <v>4207</v>
      </c>
      <c r="H263" s="57">
        <v>1551.07</v>
      </c>
      <c r="I263" s="57">
        <v>2539.7600000000002</v>
      </c>
      <c r="J263" s="57">
        <v>1499.1</v>
      </c>
      <c r="K263" s="57">
        <v>1802.39</v>
      </c>
      <c r="L263" s="57">
        <v>1499.1</v>
      </c>
      <c r="M263" s="57">
        <v>1501.54</v>
      </c>
      <c r="N263" s="57">
        <v>1522.6099999999997</v>
      </c>
      <c r="O263" s="57">
        <v>2108.27</v>
      </c>
      <c r="P263" s="57">
        <v>1926.6500000000003</v>
      </c>
      <c r="Q263" s="57">
        <v>1946.4</v>
      </c>
      <c r="R263" s="57">
        <v>1852.77</v>
      </c>
      <c r="S263" s="57">
        <v>2088.33</v>
      </c>
    </row>
    <row r="264" spans="1:19" ht="13.5" thickBot="1" x14ac:dyDescent="0.25">
      <c r="A264" s="76"/>
      <c r="B264" s="82"/>
      <c r="C264" s="83"/>
      <c r="D264" s="83"/>
      <c r="E264" s="83"/>
      <c r="F264" s="83"/>
      <c r="G264" s="84"/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</row>
    <row r="265" spans="1:19" ht="30" customHeight="1" thickBot="1" x14ac:dyDescent="0.25">
      <c r="B265" s="61" t="s">
        <v>8</v>
      </c>
      <c r="C265" s="38"/>
      <c r="D265" s="39"/>
      <c r="E265" s="38"/>
      <c r="F265" s="40"/>
      <c r="G265" s="62" t="s">
        <v>486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</row>
    <row r="266" spans="1:19" ht="15" customHeight="1" x14ac:dyDescent="0.2">
      <c r="B266" s="45"/>
      <c r="C266" s="46" t="s">
        <v>487</v>
      </c>
      <c r="D266" s="46"/>
      <c r="E266" s="46"/>
      <c r="F266" s="46"/>
      <c r="G266" s="63" t="s">
        <v>488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</row>
    <row r="267" spans="1:19" ht="15" customHeight="1" x14ac:dyDescent="0.2">
      <c r="B267" s="77"/>
      <c r="C267" s="50"/>
      <c r="D267" s="50" t="s">
        <v>489</v>
      </c>
      <c r="E267" s="50"/>
      <c r="F267" s="50"/>
      <c r="G267" s="64" t="s">
        <v>490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</row>
    <row r="268" spans="1:19" ht="15" customHeight="1" x14ac:dyDescent="0.2">
      <c r="B268" s="36"/>
      <c r="C268" s="35"/>
      <c r="D268" s="35"/>
      <c r="E268" s="35" t="s">
        <v>491</v>
      </c>
      <c r="F268" s="35"/>
      <c r="G268" s="68" t="s">
        <v>492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</row>
    <row r="269" spans="1:19" ht="15" customHeight="1" x14ac:dyDescent="0.2">
      <c r="B269" s="73"/>
      <c r="C269" s="74"/>
      <c r="D269" s="74"/>
      <c r="E269" s="74"/>
      <c r="F269" s="56" t="s">
        <v>493</v>
      </c>
      <c r="G269" s="66" t="s">
        <v>4208</v>
      </c>
      <c r="H269" s="57">
        <v>2292.0599999999995</v>
      </c>
      <c r="I269" s="57">
        <v>2353.7399999999998</v>
      </c>
      <c r="J269" s="57">
        <v>1458.18</v>
      </c>
      <c r="K269" s="57">
        <v>3753.55</v>
      </c>
      <c r="L269" s="57">
        <v>2879.34</v>
      </c>
      <c r="M269" s="57">
        <v>9616.83</v>
      </c>
      <c r="N269" s="57">
        <v>1807.45</v>
      </c>
      <c r="O269" s="57">
        <v>2114.08</v>
      </c>
      <c r="P269" s="57">
        <v>2204.4299999999998</v>
      </c>
      <c r="Q269" s="57">
        <v>2586.59</v>
      </c>
      <c r="R269" s="57">
        <v>2772.9400000000005</v>
      </c>
      <c r="S269" s="57">
        <v>3261.09</v>
      </c>
    </row>
    <row r="270" spans="1:19" ht="15" customHeight="1" x14ac:dyDescent="0.2">
      <c r="B270" s="73"/>
      <c r="C270" s="74"/>
      <c r="D270" s="74"/>
      <c r="E270" s="74"/>
      <c r="F270" s="56" t="s">
        <v>495</v>
      </c>
      <c r="G270" s="66" t="s">
        <v>4209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57">
        <v>0</v>
      </c>
      <c r="S270" s="57">
        <v>0</v>
      </c>
    </row>
    <row r="271" spans="1:19" ht="15" customHeight="1" x14ac:dyDescent="0.2">
      <c r="B271" s="73"/>
      <c r="C271" s="74"/>
      <c r="D271" s="74"/>
      <c r="E271" s="74"/>
      <c r="F271" s="56" t="s">
        <v>497</v>
      </c>
      <c r="G271" s="66" t="s">
        <v>4210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7">
        <v>0</v>
      </c>
      <c r="P271" s="57">
        <v>0</v>
      </c>
      <c r="Q271" s="57">
        <v>0</v>
      </c>
      <c r="R271" s="57">
        <v>0</v>
      </c>
      <c r="S271" s="57">
        <v>0</v>
      </c>
    </row>
    <row r="272" spans="1:19" ht="15" customHeight="1" x14ac:dyDescent="0.2">
      <c r="B272" s="73"/>
      <c r="C272" s="74"/>
      <c r="D272" s="74"/>
      <c r="E272" s="74"/>
      <c r="F272" s="56" t="s">
        <v>499</v>
      </c>
      <c r="G272" s="66" t="s">
        <v>4211</v>
      </c>
      <c r="H272" s="57">
        <v>0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0</v>
      </c>
      <c r="R272" s="57">
        <v>0</v>
      </c>
      <c r="S272" s="57">
        <v>0</v>
      </c>
    </row>
    <row r="273" spans="2:19" ht="15" customHeight="1" x14ac:dyDescent="0.2">
      <c r="B273" s="73"/>
      <c r="C273" s="74"/>
      <c r="D273" s="74"/>
      <c r="E273" s="74"/>
      <c r="F273" s="56" t="s">
        <v>501</v>
      </c>
      <c r="G273" s="66" t="s">
        <v>4212</v>
      </c>
      <c r="H273" s="57">
        <v>0</v>
      </c>
      <c r="I273" s="57">
        <v>0</v>
      </c>
      <c r="J273" s="57">
        <v>1217.2400000000002</v>
      </c>
      <c r="K273" s="57">
        <v>537.65</v>
      </c>
      <c r="L273" s="57">
        <v>143.86000000000001</v>
      </c>
      <c r="M273" s="57">
        <v>339.77</v>
      </c>
      <c r="N273" s="57">
        <v>439.9</v>
      </c>
      <c r="O273" s="57">
        <v>1428.14</v>
      </c>
      <c r="P273" s="57">
        <v>524.55999999999995</v>
      </c>
      <c r="Q273" s="57">
        <v>2429.2600000000002</v>
      </c>
      <c r="R273" s="57">
        <v>128.96</v>
      </c>
      <c r="S273" s="57">
        <v>320.33999999999997</v>
      </c>
    </row>
    <row r="274" spans="2:19" ht="15" customHeight="1" x14ac:dyDescent="0.2">
      <c r="B274" s="36"/>
      <c r="C274" s="35"/>
      <c r="D274" s="35"/>
      <c r="E274" s="35" t="s">
        <v>503</v>
      </c>
      <c r="F274" s="35"/>
      <c r="G274" s="68" t="s">
        <v>504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</row>
    <row r="275" spans="2:19" ht="15" customHeight="1" x14ac:dyDescent="0.2">
      <c r="B275" s="73"/>
      <c r="C275" s="74"/>
      <c r="D275" s="74"/>
      <c r="E275" s="74"/>
      <c r="F275" s="56" t="s">
        <v>505</v>
      </c>
      <c r="G275" s="66" t="s">
        <v>506</v>
      </c>
      <c r="H275" s="57">
        <v>47983.54</v>
      </c>
      <c r="I275" s="57">
        <v>19096.310000000001</v>
      </c>
      <c r="J275" s="57">
        <v>36543.18</v>
      </c>
      <c r="K275" s="57">
        <v>41517.790000000008</v>
      </c>
      <c r="L275" s="57">
        <v>27974.43</v>
      </c>
      <c r="M275" s="57">
        <v>24833.43</v>
      </c>
      <c r="N275" s="57">
        <v>28976.01</v>
      </c>
      <c r="O275" s="57">
        <v>32089.040000000001</v>
      </c>
      <c r="P275" s="57">
        <v>30880.669999999995</v>
      </c>
      <c r="Q275" s="57">
        <v>41896.30999999999</v>
      </c>
      <c r="R275" s="57">
        <v>41568.339999999997</v>
      </c>
      <c r="S275" s="57">
        <v>36145.35</v>
      </c>
    </row>
    <row r="276" spans="2:19" ht="15" customHeight="1" x14ac:dyDescent="0.2">
      <c r="B276" s="73"/>
      <c r="C276" s="74"/>
      <c r="D276" s="74"/>
      <c r="E276" s="74"/>
      <c r="F276" s="56" t="s">
        <v>507</v>
      </c>
      <c r="G276" s="66" t="s">
        <v>508</v>
      </c>
      <c r="H276" s="57">
        <v>0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</row>
    <row r="277" spans="2:19" ht="15" customHeight="1" x14ac:dyDescent="0.2">
      <c r="B277" s="73"/>
      <c r="C277" s="74"/>
      <c r="D277" s="74"/>
      <c r="E277" s="74"/>
      <c r="F277" s="56" t="s">
        <v>509</v>
      </c>
      <c r="G277" s="66" t="s">
        <v>4213</v>
      </c>
      <c r="H277" s="57">
        <v>10846.39</v>
      </c>
      <c r="I277" s="57">
        <v>8345.0400000000009</v>
      </c>
      <c r="J277" s="57">
        <v>7867.87</v>
      </c>
      <c r="K277" s="57">
        <v>9118.99</v>
      </c>
      <c r="L277" s="57">
        <v>10210.98</v>
      </c>
      <c r="M277" s="57">
        <v>16484.5</v>
      </c>
      <c r="N277" s="57">
        <v>9884.8799999999992</v>
      </c>
      <c r="O277" s="57">
        <v>10171.56</v>
      </c>
      <c r="P277" s="57">
        <v>13194.01</v>
      </c>
      <c r="Q277" s="57">
        <v>9705.02</v>
      </c>
      <c r="R277" s="57">
        <v>12961.46</v>
      </c>
      <c r="S277" s="57">
        <v>9476.25</v>
      </c>
    </row>
    <row r="278" spans="2:19" ht="15" customHeight="1" x14ac:dyDescent="0.2">
      <c r="B278" s="73"/>
      <c r="C278" s="74"/>
      <c r="D278" s="74"/>
      <c r="E278" s="74"/>
      <c r="F278" s="56" t="s">
        <v>511</v>
      </c>
      <c r="G278" s="66" t="s">
        <v>4214</v>
      </c>
      <c r="H278" s="57"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</row>
    <row r="279" spans="2:19" ht="15" customHeight="1" x14ac:dyDescent="0.2">
      <c r="B279" s="36"/>
      <c r="C279" s="35"/>
      <c r="D279" s="35"/>
      <c r="E279" s="35" t="s">
        <v>513</v>
      </c>
      <c r="F279" s="35"/>
      <c r="G279" s="68" t="s">
        <v>514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</row>
    <row r="280" spans="2:19" ht="15" customHeight="1" x14ac:dyDescent="0.2">
      <c r="B280" s="73"/>
      <c r="C280" s="74"/>
      <c r="D280" s="74"/>
      <c r="E280" s="74"/>
      <c r="F280" s="56" t="s">
        <v>515</v>
      </c>
      <c r="G280" s="66" t="s">
        <v>514</v>
      </c>
      <c r="H280" s="57">
        <v>107587.05000000002</v>
      </c>
      <c r="I280" s="57">
        <v>73914.73</v>
      </c>
      <c r="J280" s="57">
        <v>113212.05000000002</v>
      </c>
      <c r="K280" s="57">
        <v>95590.07</v>
      </c>
      <c r="L280" s="57">
        <v>117046.41</v>
      </c>
      <c r="M280" s="57">
        <v>147060.96</v>
      </c>
      <c r="N280" s="57">
        <v>121320.45</v>
      </c>
      <c r="O280" s="57">
        <v>140808.44</v>
      </c>
      <c r="P280" s="57">
        <v>168963.84</v>
      </c>
      <c r="Q280" s="57">
        <v>168248.19</v>
      </c>
      <c r="R280" s="57">
        <v>184911.76</v>
      </c>
      <c r="S280" s="57">
        <v>231949.5</v>
      </c>
    </row>
    <row r="281" spans="2:19" ht="15" customHeight="1" x14ac:dyDescent="0.2">
      <c r="B281" s="73"/>
      <c r="C281" s="74"/>
      <c r="D281" s="74"/>
      <c r="E281" s="74"/>
      <c r="F281" s="56" t="s">
        <v>516</v>
      </c>
      <c r="G281" s="66" t="s">
        <v>517</v>
      </c>
      <c r="H281" s="57">
        <v>4599.93</v>
      </c>
      <c r="I281" s="57">
        <v>2573.3099999999995</v>
      </c>
      <c r="J281" s="57">
        <v>2201.3499999999995</v>
      </c>
      <c r="K281" s="57">
        <v>1298.1500000000001</v>
      </c>
      <c r="L281" s="57">
        <v>1547.02</v>
      </c>
      <c r="M281" s="57">
        <v>2031.87</v>
      </c>
      <c r="N281" s="57">
        <v>1868.02</v>
      </c>
      <c r="O281" s="57">
        <v>4275.1099999999997</v>
      </c>
      <c r="P281" s="57">
        <v>3901.28</v>
      </c>
      <c r="Q281" s="57">
        <v>8112.01</v>
      </c>
      <c r="R281" s="57">
        <v>2301.13</v>
      </c>
      <c r="S281" s="57">
        <v>2455.1500000000005</v>
      </c>
    </row>
    <row r="282" spans="2:19" ht="15" customHeight="1" x14ac:dyDescent="0.2">
      <c r="B282" s="77"/>
      <c r="C282" s="50"/>
      <c r="D282" s="50" t="s">
        <v>518</v>
      </c>
      <c r="E282" s="50"/>
      <c r="F282" s="50"/>
      <c r="G282" s="64" t="s">
        <v>519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</row>
    <row r="283" spans="2:19" ht="15" customHeight="1" x14ac:dyDescent="0.2">
      <c r="B283" s="36"/>
      <c r="C283" s="35"/>
      <c r="D283" s="35"/>
      <c r="E283" s="35" t="s">
        <v>520</v>
      </c>
      <c r="F283" s="35"/>
      <c r="G283" s="68" t="s">
        <v>519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</row>
    <row r="284" spans="2:19" ht="15" customHeight="1" x14ac:dyDescent="0.2">
      <c r="B284" s="73"/>
      <c r="C284" s="74"/>
      <c r="D284" s="74"/>
      <c r="E284" s="74"/>
      <c r="F284" s="56" t="s">
        <v>521</v>
      </c>
      <c r="G284" s="66" t="s">
        <v>522</v>
      </c>
      <c r="H284" s="57">
        <v>1812.93</v>
      </c>
      <c r="I284" s="57">
        <v>60</v>
      </c>
      <c r="J284" s="57">
        <v>498.41000000000008</v>
      </c>
      <c r="K284" s="57">
        <v>430</v>
      </c>
      <c r="L284" s="57">
        <v>0</v>
      </c>
      <c r="M284" s="57">
        <v>651</v>
      </c>
      <c r="N284" s="57">
        <v>0</v>
      </c>
      <c r="O284" s="57">
        <v>4602.54</v>
      </c>
      <c r="P284" s="57">
        <v>650.1</v>
      </c>
      <c r="Q284" s="57">
        <v>14.32</v>
      </c>
      <c r="R284" s="57">
        <v>120</v>
      </c>
      <c r="S284" s="57">
        <v>0</v>
      </c>
    </row>
    <row r="285" spans="2:19" ht="15" customHeight="1" x14ac:dyDescent="0.2">
      <c r="B285" s="73"/>
      <c r="C285" s="74"/>
      <c r="D285" s="74"/>
      <c r="E285" s="74"/>
      <c r="F285" s="56" t="s">
        <v>523</v>
      </c>
      <c r="G285" s="66" t="s">
        <v>524</v>
      </c>
      <c r="H285" s="57">
        <v>250962.73</v>
      </c>
      <c r="I285" s="57">
        <v>273858.68</v>
      </c>
      <c r="J285" s="57">
        <v>277368.48</v>
      </c>
      <c r="K285" s="57">
        <v>318296.88</v>
      </c>
      <c r="L285" s="57">
        <v>221224.43</v>
      </c>
      <c r="M285" s="57">
        <v>162554.51999999999</v>
      </c>
      <c r="N285" s="57">
        <v>139066.59</v>
      </c>
      <c r="O285" s="57">
        <v>182044.43</v>
      </c>
      <c r="P285" s="57">
        <v>186578.49</v>
      </c>
      <c r="Q285" s="57">
        <v>148872.76</v>
      </c>
      <c r="R285" s="57">
        <v>203027.64</v>
      </c>
      <c r="S285" s="57">
        <v>237439.20000000004</v>
      </c>
    </row>
    <row r="286" spans="2:19" ht="15" customHeight="1" x14ac:dyDescent="0.2">
      <c r="B286" s="77"/>
      <c r="C286" s="50"/>
      <c r="D286" s="50" t="s">
        <v>525</v>
      </c>
      <c r="E286" s="50"/>
      <c r="F286" s="50"/>
      <c r="G286" s="64" t="s">
        <v>526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>
        <v>0</v>
      </c>
    </row>
    <row r="287" spans="2:19" ht="15" customHeight="1" x14ac:dyDescent="0.2">
      <c r="B287" s="36"/>
      <c r="C287" s="35"/>
      <c r="D287" s="35"/>
      <c r="E287" s="35" t="s">
        <v>527</v>
      </c>
      <c r="F287" s="35"/>
      <c r="G287" s="68" t="s">
        <v>528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</row>
    <row r="288" spans="2:19" ht="15" customHeight="1" x14ac:dyDescent="0.2">
      <c r="B288" s="73"/>
      <c r="C288" s="74"/>
      <c r="D288" s="74"/>
      <c r="E288" s="74"/>
      <c r="F288" s="56" t="s">
        <v>529</v>
      </c>
      <c r="G288" s="66" t="s">
        <v>528</v>
      </c>
      <c r="H288" s="57">
        <v>54536.98</v>
      </c>
      <c r="I288" s="57">
        <v>44163.42</v>
      </c>
      <c r="J288" s="57">
        <v>49050.6</v>
      </c>
      <c r="K288" s="57">
        <v>67313.59</v>
      </c>
      <c r="L288" s="57">
        <v>67974.460000000006</v>
      </c>
      <c r="M288" s="57">
        <v>69555.31</v>
      </c>
      <c r="N288" s="57">
        <v>60051.48</v>
      </c>
      <c r="O288" s="57">
        <v>68269.98</v>
      </c>
      <c r="P288" s="57">
        <v>185227.71</v>
      </c>
      <c r="Q288" s="57">
        <v>104566.48</v>
      </c>
      <c r="R288" s="57">
        <v>571099.25</v>
      </c>
      <c r="S288" s="57">
        <v>177258.9</v>
      </c>
    </row>
    <row r="289" spans="2:19" ht="15" customHeight="1" x14ac:dyDescent="0.2">
      <c r="B289" s="36"/>
      <c r="C289" s="35"/>
      <c r="D289" s="35"/>
      <c r="E289" s="35" t="s">
        <v>530</v>
      </c>
      <c r="F289" s="35"/>
      <c r="G289" s="68" t="s">
        <v>531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</row>
    <row r="290" spans="2:19" ht="15" customHeight="1" x14ac:dyDescent="0.2">
      <c r="B290" s="73"/>
      <c r="C290" s="74"/>
      <c r="D290" s="74"/>
      <c r="E290" s="74"/>
      <c r="F290" s="56" t="s">
        <v>532</v>
      </c>
      <c r="G290" s="66" t="s">
        <v>533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57">
        <v>0</v>
      </c>
      <c r="S290" s="57">
        <v>0</v>
      </c>
    </row>
    <row r="291" spans="2:19" ht="15" customHeight="1" x14ac:dyDescent="0.2">
      <c r="B291" s="73"/>
      <c r="C291" s="74"/>
      <c r="D291" s="74"/>
      <c r="E291" s="74"/>
      <c r="F291" s="56" t="s">
        <v>534</v>
      </c>
      <c r="G291" s="66" t="s">
        <v>535</v>
      </c>
      <c r="H291" s="57">
        <v>69417.22</v>
      </c>
      <c r="I291" s="57">
        <v>84655.919999999984</v>
      </c>
      <c r="J291" s="57">
        <v>68507.25</v>
      </c>
      <c r="K291" s="57">
        <v>66914.130000000019</v>
      </c>
      <c r="L291" s="57">
        <v>67756.339999999982</v>
      </c>
      <c r="M291" s="57">
        <v>66093.75</v>
      </c>
      <c r="N291" s="57">
        <v>79473.399999999994</v>
      </c>
      <c r="O291" s="57">
        <v>96964.74</v>
      </c>
      <c r="P291" s="57">
        <v>96701.09</v>
      </c>
      <c r="Q291" s="57">
        <v>86316.07</v>
      </c>
      <c r="R291" s="57">
        <v>98772.29</v>
      </c>
      <c r="S291" s="57">
        <v>116706.57</v>
      </c>
    </row>
    <row r="292" spans="2:19" ht="15" customHeight="1" x14ac:dyDescent="0.2">
      <c r="B292" s="36"/>
      <c r="C292" s="35"/>
      <c r="D292" s="35"/>
      <c r="E292" s="35" t="s">
        <v>536</v>
      </c>
      <c r="F292" s="35"/>
      <c r="G292" s="68" t="s">
        <v>537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</row>
    <row r="293" spans="2:19" ht="15" customHeight="1" x14ac:dyDescent="0.2">
      <c r="B293" s="73"/>
      <c r="C293" s="74"/>
      <c r="D293" s="74"/>
      <c r="E293" s="74"/>
      <c r="F293" s="56" t="s">
        <v>538</v>
      </c>
      <c r="G293" s="66" t="s">
        <v>539</v>
      </c>
      <c r="H293" s="57">
        <v>235848.49</v>
      </c>
      <c r="I293" s="57">
        <v>164796.82999999996</v>
      </c>
      <c r="J293" s="57">
        <v>129519.19</v>
      </c>
      <c r="K293" s="57">
        <v>145757.04</v>
      </c>
      <c r="L293" s="57">
        <v>145548.51000000004</v>
      </c>
      <c r="M293" s="57">
        <v>119014.19</v>
      </c>
      <c r="N293" s="57">
        <v>158286.57999999996</v>
      </c>
      <c r="O293" s="57">
        <v>133756.24</v>
      </c>
      <c r="P293" s="57">
        <v>175854.85</v>
      </c>
      <c r="Q293" s="57">
        <v>173404.28</v>
      </c>
      <c r="R293" s="57">
        <v>185227.1</v>
      </c>
      <c r="S293" s="57">
        <v>205691.67</v>
      </c>
    </row>
    <row r="294" spans="2:19" ht="15" customHeight="1" x14ac:dyDescent="0.2">
      <c r="B294" s="73"/>
      <c r="C294" s="74"/>
      <c r="D294" s="74"/>
      <c r="E294" s="74"/>
      <c r="F294" s="56" t="s">
        <v>540</v>
      </c>
      <c r="G294" s="66" t="s">
        <v>541</v>
      </c>
      <c r="H294" s="57">
        <v>180134.01</v>
      </c>
      <c r="I294" s="57">
        <v>248797.22000000003</v>
      </c>
      <c r="J294" s="57">
        <v>161588.12</v>
      </c>
      <c r="K294" s="57">
        <v>136100.59</v>
      </c>
      <c r="L294" s="57">
        <v>150614.60999999996</v>
      </c>
      <c r="M294" s="57">
        <v>106571.81</v>
      </c>
      <c r="N294" s="57">
        <v>114673.61</v>
      </c>
      <c r="O294" s="57">
        <v>138916.26</v>
      </c>
      <c r="P294" s="57">
        <v>120740.67</v>
      </c>
      <c r="Q294" s="57">
        <v>141151.67999999999</v>
      </c>
      <c r="R294" s="57">
        <v>182437.82000000004</v>
      </c>
      <c r="S294" s="57">
        <v>184306.38</v>
      </c>
    </row>
    <row r="295" spans="2:19" ht="15" customHeight="1" x14ac:dyDescent="0.2">
      <c r="B295" s="77"/>
      <c r="C295" s="50"/>
      <c r="D295" s="50" t="s">
        <v>542</v>
      </c>
      <c r="E295" s="50"/>
      <c r="F295" s="50"/>
      <c r="G295" s="64" t="s">
        <v>543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0</v>
      </c>
    </row>
    <row r="296" spans="2:19" ht="15" customHeight="1" x14ac:dyDescent="0.2">
      <c r="B296" s="36"/>
      <c r="C296" s="35"/>
      <c r="D296" s="35"/>
      <c r="E296" s="35" t="s">
        <v>544</v>
      </c>
      <c r="F296" s="35"/>
      <c r="G296" s="68" t="s">
        <v>545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</row>
    <row r="297" spans="2:19" ht="15" customHeight="1" x14ac:dyDescent="0.2">
      <c r="B297" s="73"/>
      <c r="C297" s="74"/>
      <c r="D297" s="74"/>
      <c r="E297" s="74"/>
      <c r="F297" s="56" t="s">
        <v>546</v>
      </c>
      <c r="G297" s="66" t="s">
        <v>545</v>
      </c>
      <c r="H297" s="57">
        <v>9577.18</v>
      </c>
      <c r="I297" s="57">
        <v>1252.44</v>
      </c>
      <c r="J297" s="57">
        <v>7935.12</v>
      </c>
      <c r="K297" s="57">
        <v>3127.32</v>
      </c>
      <c r="L297" s="57">
        <v>2916.21</v>
      </c>
      <c r="M297" s="57">
        <v>4845.53</v>
      </c>
      <c r="N297" s="57">
        <v>1818.72</v>
      </c>
      <c r="O297" s="57">
        <v>1564.59</v>
      </c>
      <c r="P297" s="57">
        <v>6776.0200000000013</v>
      </c>
      <c r="Q297" s="57">
        <v>14514.07</v>
      </c>
      <c r="R297" s="57">
        <v>1872.66</v>
      </c>
      <c r="S297" s="57">
        <v>885.62</v>
      </c>
    </row>
    <row r="298" spans="2:19" ht="15" customHeight="1" x14ac:dyDescent="0.2">
      <c r="B298" s="36"/>
      <c r="C298" s="35"/>
      <c r="D298" s="35"/>
      <c r="E298" s="35" t="s">
        <v>547</v>
      </c>
      <c r="F298" s="35"/>
      <c r="G298" s="68" t="s">
        <v>548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</row>
    <row r="299" spans="2:19" ht="15" customHeight="1" x14ac:dyDescent="0.2">
      <c r="B299" s="73"/>
      <c r="C299" s="74"/>
      <c r="D299" s="74"/>
      <c r="E299" s="74"/>
      <c r="F299" s="56" t="s">
        <v>549</v>
      </c>
      <c r="G299" s="66" t="s">
        <v>548</v>
      </c>
      <c r="H299" s="57">
        <v>76408.03</v>
      </c>
      <c r="I299" s="57">
        <v>122853.3</v>
      </c>
      <c r="J299" s="57">
        <v>101878.39999999999</v>
      </c>
      <c r="K299" s="57">
        <v>73037.61</v>
      </c>
      <c r="L299" s="57">
        <v>83673.960000000006</v>
      </c>
      <c r="M299" s="57">
        <v>86602.880000000019</v>
      </c>
      <c r="N299" s="57">
        <v>55001.89</v>
      </c>
      <c r="O299" s="57">
        <v>70275.5</v>
      </c>
      <c r="P299" s="57">
        <v>59333.22</v>
      </c>
      <c r="Q299" s="57">
        <v>88753.94</v>
      </c>
      <c r="R299" s="57">
        <v>103920.54</v>
      </c>
      <c r="S299" s="57">
        <v>55869.989999999991</v>
      </c>
    </row>
    <row r="300" spans="2:19" ht="15" customHeight="1" x14ac:dyDescent="0.2">
      <c r="B300" s="36"/>
      <c r="C300" s="35"/>
      <c r="D300" s="35"/>
      <c r="E300" s="35" t="s">
        <v>550</v>
      </c>
      <c r="F300" s="35"/>
      <c r="G300" s="68" t="s">
        <v>4215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</row>
    <row r="301" spans="2:19" ht="15" customHeight="1" x14ac:dyDescent="0.2">
      <c r="B301" s="73"/>
      <c r="C301" s="74"/>
      <c r="D301" s="74"/>
      <c r="E301" s="74"/>
      <c r="F301" s="56" t="s">
        <v>552</v>
      </c>
      <c r="G301" s="66" t="s">
        <v>4215</v>
      </c>
      <c r="H301" s="57">
        <v>28385.91</v>
      </c>
      <c r="I301" s="57">
        <v>31064.47</v>
      </c>
      <c r="J301" s="57">
        <v>6892.19</v>
      </c>
      <c r="K301" s="57">
        <v>25605.290000000005</v>
      </c>
      <c r="L301" s="57">
        <v>22617.61</v>
      </c>
      <c r="M301" s="57">
        <v>34676.559999999998</v>
      </c>
      <c r="N301" s="57">
        <v>31467.37</v>
      </c>
      <c r="O301" s="57">
        <v>28446.51</v>
      </c>
      <c r="P301" s="57">
        <v>45827.07</v>
      </c>
      <c r="Q301" s="57">
        <v>30915.68</v>
      </c>
      <c r="R301" s="57">
        <v>31068.59</v>
      </c>
      <c r="S301" s="57">
        <v>30841.41</v>
      </c>
    </row>
    <row r="302" spans="2:19" ht="15" customHeight="1" x14ac:dyDescent="0.2">
      <c r="B302" s="77"/>
      <c r="C302" s="50"/>
      <c r="D302" s="50" t="s">
        <v>553</v>
      </c>
      <c r="E302" s="50"/>
      <c r="F302" s="50"/>
      <c r="G302" s="64" t="s">
        <v>554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</row>
    <row r="303" spans="2:19" ht="15" customHeight="1" x14ac:dyDescent="0.2">
      <c r="B303" s="36"/>
      <c r="C303" s="35"/>
      <c r="D303" s="35"/>
      <c r="E303" s="35" t="s">
        <v>555</v>
      </c>
      <c r="F303" s="35"/>
      <c r="G303" s="68" t="s">
        <v>556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</row>
    <row r="304" spans="2:19" ht="15" customHeight="1" x14ac:dyDescent="0.2">
      <c r="B304" s="73"/>
      <c r="C304" s="74"/>
      <c r="D304" s="74"/>
      <c r="E304" s="74"/>
      <c r="F304" s="56" t="s">
        <v>557</v>
      </c>
      <c r="G304" s="66" t="s">
        <v>556</v>
      </c>
      <c r="H304" s="57">
        <v>251765.76000000004</v>
      </c>
      <c r="I304" s="57">
        <v>300111.09999999998</v>
      </c>
      <c r="J304" s="57">
        <v>274934.02</v>
      </c>
      <c r="K304" s="57">
        <v>265087.15999999997</v>
      </c>
      <c r="L304" s="57">
        <v>328167.71999999997</v>
      </c>
      <c r="M304" s="57">
        <v>359701.58</v>
      </c>
      <c r="N304" s="57">
        <v>319370.32</v>
      </c>
      <c r="O304" s="57">
        <v>330310.46999999991</v>
      </c>
      <c r="P304" s="57">
        <v>504016.72</v>
      </c>
      <c r="Q304" s="57">
        <v>234103.92999999996</v>
      </c>
      <c r="R304" s="57">
        <v>303774.24</v>
      </c>
      <c r="S304" s="57">
        <v>256727.01</v>
      </c>
    </row>
    <row r="305" spans="2:19" ht="15" customHeight="1" x14ac:dyDescent="0.2">
      <c r="B305" s="36"/>
      <c r="C305" s="35"/>
      <c r="D305" s="35"/>
      <c r="E305" s="35" t="s">
        <v>558</v>
      </c>
      <c r="F305" s="35"/>
      <c r="G305" s="68" t="s">
        <v>559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</row>
    <row r="306" spans="2:19" ht="15" customHeight="1" x14ac:dyDescent="0.2">
      <c r="B306" s="73"/>
      <c r="C306" s="74"/>
      <c r="D306" s="74"/>
      <c r="E306" s="74"/>
      <c r="F306" s="56" t="s">
        <v>560</v>
      </c>
      <c r="G306" s="66" t="s">
        <v>559</v>
      </c>
      <c r="H306" s="57">
        <v>1946107.36</v>
      </c>
      <c r="I306" s="57">
        <v>2181646.6</v>
      </c>
      <c r="J306" s="57">
        <v>2113424.85</v>
      </c>
      <c r="K306" s="57">
        <v>2448153.85</v>
      </c>
      <c r="L306" s="57">
        <v>2398494.4700000002</v>
      </c>
      <c r="M306" s="57">
        <v>2324418.1800000002</v>
      </c>
      <c r="N306" s="57">
        <v>2528864.4700000002</v>
      </c>
      <c r="O306" s="57">
        <v>1654679.9099999997</v>
      </c>
      <c r="P306" s="57">
        <v>2199397.46</v>
      </c>
      <c r="Q306" s="57">
        <v>1982132.23</v>
      </c>
      <c r="R306" s="57">
        <v>2554410.42</v>
      </c>
      <c r="S306" s="57">
        <v>2105826.37</v>
      </c>
    </row>
    <row r="307" spans="2:19" ht="15" customHeight="1" x14ac:dyDescent="0.2">
      <c r="B307" s="36"/>
      <c r="C307" s="35"/>
      <c r="D307" s="35"/>
      <c r="E307" s="35" t="s">
        <v>561</v>
      </c>
      <c r="F307" s="35"/>
      <c r="G307" s="68" t="s">
        <v>562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</row>
    <row r="308" spans="2:19" ht="15" customHeight="1" x14ac:dyDescent="0.2">
      <c r="B308" s="73"/>
      <c r="C308" s="74"/>
      <c r="D308" s="74"/>
      <c r="E308" s="74"/>
      <c r="F308" s="56" t="s">
        <v>563</v>
      </c>
      <c r="G308" s="66" t="s">
        <v>562</v>
      </c>
      <c r="H308" s="57">
        <v>998193.68999999983</v>
      </c>
      <c r="I308" s="57">
        <v>805566.78</v>
      </c>
      <c r="J308" s="57">
        <v>573060.63</v>
      </c>
      <c r="K308" s="57">
        <v>601103.16</v>
      </c>
      <c r="L308" s="57">
        <v>397923.79</v>
      </c>
      <c r="M308" s="57">
        <v>284412.58</v>
      </c>
      <c r="N308" s="57">
        <v>133335.6</v>
      </c>
      <c r="O308" s="57">
        <v>159773.97</v>
      </c>
      <c r="P308" s="57">
        <v>200744.19</v>
      </c>
      <c r="Q308" s="57">
        <v>155370.82</v>
      </c>
      <c r="R308" s="57">
        <v>241932.11</v>
      </c>
      <c r="S308" s="57">
        <v>409525.24</v>
      </c>
    </row>
    <row r="309" spans="2:19" ht="15" customHeight="1" x14ac:dyDescent="0.2">
      <c r="B309" s="77"/>
      <c r="C309" s="50"/>
      <c r="D309" s="50" t="s">
        <v>564</v>
      </c>
      <c r="E309" s="50"/>
      <c r="F309" s="50"/>
      <c r="G309" s="64" t="s">
        <v>565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</row>
    <row r="310" spans="2:19" ht="15" customHeight="1" x14ac:dyDescent="0.2">
      <c r="B310" s="36"/>
      <c r="C310" s="35"/>
      <c r="D310" s="35"/>
      <c r="E310" s="35" t="s">
        <v>566</v>
      </c>
      <c r="F310" s="35"/>
      <c r="G310" s="68" t="s">
        <v>567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</row>
    <row r="311" spans="2:19" ht="15" customHeight="1" x14ac:dyDescent="0.2">
      <c r="B311" s="73"/>
      <c r="C311" s="74"/>
      <c r="D311" s="74"/>
      <c r="E311" s="74"/>
      <c r="F311" s="56" t="s">
        <v>568</v>
      </c>
      <c r="G311" s="66" t="s">
        <v>569</v>
      </c>
      <c r="H311" s="57">
        <v>29629.53</v>
      </c>
      <c r="I311" s="57">
        <v>23069.62</v>
      </c>
      <c r="J311" s="57">
        <v>28838.39</v>
      </c>
      <c r="K311" s="57">
        <v>20530.95</v>
      </c>
      <c r="L311" s="57">
        <v>23131.439999999999</v>
      </c>
      <c r="M311" s="57">
        <v>39377.26</v>
      </c>
      <c r="N311" s="57">
        <v>30936.57</v>
      </c>
      <c r="O311" s="57">
        <v>32568.21</v>
      </c>
      <c r="P311" s="57">
        <v>31069.15</v>
      </c>
      <c r="Q311" s="57">
        <v>34421.120000000003</v>
      </c>
      <c r="R311" s="57">
        <v>36467.089999999997</v>
      </c>
      <c r="S311" s="57">
        <v>41197.279999999999</v>
      </c>
    </row>
    <row r="312" spans="2:19" ht="15" customHeight="1" x14ac:dyDescent="0.2">
      <c r="B312" s="73"/>
      <c r="C312" s="74"/>
      <c r="D312" s="74"/>
      <c r="E312" s="74"/>
      <c r="F312" s="56" t="s">
        <v>570</v>
      </c>
      <c r="G312" s="66" t="s">
        <v>571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</row>
    <row r="313" spans="2:19" ht="15" customHeight="1" x14ac:dyDescent="0.2">
      <c r="B313" s="36"/>
      <c r="C313" s="35"/>
      <c r="D313" s="35"/>
      <c r="E313" s="35" t="s">
        <v>572</v>
      </c>
      <c r="F313" s="35"/>
      <c r="G313" s="68" t="s">
        <v>573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</row>
    <row r="314" spans="2:19" ht="15" customHeight="1" x14ac:dyDescent="0.2">
      <c r="B314" s="73"/>
      <c r="C314" s="74"/>
      <c r="D314" s="74"/>
      <c r="E314" s="74"/>
      <c r="F314" s="56" t="s">
        <v>574</v>
      </c>
      <c r="G314" s="66" t="s">
        <v>573</v>
      </c>
      <c r="H314" s="57">
        <v>6824.72</v>
      </c>
      <c r="I314" s="57">
        <v>11847.209999999997</v>
      </c>
      <c r="J314" s="57">
        <v>15388.28</v>
      </c>
      <c r="K314" s="57">
        <v>11113.13</v>
      </c>
      <c r="L314" s="57">
        <v>10485.030000000001</v>
      </c>
      <c r="M314" s="57">
        <v>21069.869999999995</v>
      </c>
      <c r="N314" s="57">
        <v>20065.95</v>
      </c>
      <c r="O314" s="57">
        <v>21748.689999999995</v>
      </c>
      <c r="P314" s="57">
        <v>22162.33</v>
      </c>
      <c r="Q314" s="57">
        <v>13363.14</v>
      </c>
      <c r="R314" s="57">
        <v>8019.3999999999987</v>
      </c>
      <c r="S314" s="57">
        <v>24466.69</v>
      </c>
    </row>
    <row r="315" spans="2:19" ht="15" customHeight="1" x14ac:dyDescent="0.2">
      <c r="B315" s="36"/>
      <c r="C315" s="35"/>
      <c r="D315" s="35"/>
      <c r="E315" s="35" t="s">
        <v>575</v>
      </c>
      <c r="F315" s="35"/>
      <c r="G315" s="68" t="s">
        <v>576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</row>
    <row r="316" spans="2:19" ht="15" customHeight="1" x14ac:dyDescent="0.2">
      <c r="B316" s="73"/>
      <c r="C316" s="74"/>
      <c r="D316" s="74"/>
      <c r="E316" s="74"/>
      <c r="F316" s="56" t="s">
        <v>577</v>
      </c>
      <c r="G316" s="66" t="s">
        <v>576</v>
      </c>
      <c r="H316" s="57">
        <v>602.75</v>
      </c>
      <c r="I316" s="57">
        <v>46.01</v>
      </c>
      <c r="J316" s="57">
        <v>87.98</v>
      </c>
      <c r="K316" s="57">
        <v>0</v>
      </c>
      <c r="L316" s="57">
        <v>43.89</v>
      </c>
      <c r="M316" s="57">
        <v>7.49</v>
      </c>
      <c r="N316" s="57">
        <v>712.04</v>
      </c>
      <c r="O316" s="57">
        <v>43.78</v>
      </c>
      <c r="P316" s="57">
        <v>36.39</v>
      </c>
      <c r="Q316" s="57">
        <v>135.24</v>
      </c>
      <c r="R316" s="57">
        <v>243.39</v>
      </c>
      <c r="S316" s="57">
        <v>156.58000000000001</v>
      </c>
    </row>
    <row r="317" spans="2:19" ht="15" customHeight="1" x14ac:dyDescent="0.2">
      <c r="B317" s="36"/>
      <c r="C317" s="35"/>
      <c r="D317" s="35"/>
      <c r="E317" s="35" t="s">
        <v>578</v>
      </c>
      <c r="F317" s="35"/>
      <c r="G317" s="68" t="s">
        <v>579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</row>
    <row r="318" spans="2:19" ht="15" customHeight="1" x14ac:dyDescent="0.2">
      <c r="B318" s="73"/>
      <c r="C318" s="74"/>
      <c r="D318" s="74"/>
      <c r="E318" s="74"/>
      <c r="F318" s="56" t="s">
        <v>580</v>
      </c>
      <c r="G318" s="66" t="s">
        <v>579</v>
      </c>
      <c r="H318" s="57">
        <v>18860.64</v>
      </c>
      <c r="I318" s="57">
        <v>18755.36</v>
      </c>
      <c r="J318" s="57">
        <v>18502.28</v>
      </c>
      <c r="K318" s="57">
        <v>8765.6499999999978</v>
      </c>
      <c r="L318" s="57">
        <v>19780.47</v>
      </c>
      <c r="M318" s="57">
        <v>16815.650000000001</v>
      </c>
      <c r="N318" s="57">
        <v>16469.779999999995</v>
      </c>
      <c r="O318" s="57">
        <v>17340.209999999995</v>
      </c>
      <c r="P318" s="57">
        <v>16557.130000000005</v>
      </c>
      <c r="Q318" s="57">
        <v>16385.11</v>
      </c>
      <c r="R318" s="57">
        <v>16605.810000000001</v>
      </c>
      <c r="S318" s="57">
        <v>15638.89</v>
      </c>
    </row>
    <row r="319" spans="2:19" ht="15" customHeight="1" x14ac:dyDescent="0.2">
      <c r="B319" s="36"/>
      <c r="C319" s="35"/>
      <c r="D319" s="35"/>
      <c r="E319" s="35" t="s">
        <v>581</v>
      </c>
      <c r="F319" s="35"/>
      <c r="G319" s="68" t="s">
        <v>582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</row>
    <row r="320" spans="2:19" ht="15" customHeight="1" x14ac:dyDescent="0.2">
      <c r="B320" s="73"/>
      <c r="C320" s="74"/>
      <c r="D320" s="74"/>
      <c r="E320" s="74"/>
      <c r="F320" s="56" t="s">
        <v>583</v>
      </c>
      <c r="G320" s="66" t="s">
        <v>584</v>
      </c>
      <c r="H320" s="57">
        <v>576.62</v>
      </c>
      <c r="I320" s="57">
        <v>464.1</v>
      </c>
      <c r="J320" s="57">
        <v>538.69000000000005</v>
      </c>
      <c r="K320" s="57">
        <v>604.38</v>
      </c>
      <c r="L320" s="57">
        <v>717.51</v>
      </c>
      <c r="M320" s="57">
        <v>466.32999999999993</v>
      </c>
      <c r="N320" s="57">
        <v>866.86</v>
      </c>
      <c r="O320" s="57">
        <v>468.75</v>
      </c>
      <c r="P320" s="57">
        <v>1294.6099999999999</v>
      </c>
      <c r="Q320" s="57">
        <v>825.57000000000016</v>
      </c>
      <c r="R320" s="57">
        <v>979.73</v>
      </c>
      <c r="S320" s="57">
        <v>952.52</v>
      </c>
    </row>
    <row r="321" spans="2:19" ht="15" customHeight="1" x14ac:dyDescent="0.2">
      <c r="B321" s="73"/>
      <c r="C321" s="74"/>
      <c r="D321" s="74"/>
      <c r="E321" s="74"/>
      <c r="F321" s="56" t="s">
        <v>585</v>
      </c>
      <c r="G321" s="66" t="s">
        <v>586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0</v>
      </c>
    </row>
    <row r="322" spans="2:19" ht="15" customHeight="1" x14ac:dyDescent="0.2">
      <c r="B322" s="73"/>
      <c r="C322" s="74"/>
      <c r="D322" s="74"/>
      <c r="E322" s="74"/>
      <c r="F322" s="56" t="s">
        <v>587</v>
      </c>
      <c r="G322" s="66" t="s">
        <v>588</v>
      </c>
      <c r="H322" s="57">
        <v>0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</row>
    <row r="323" spans="2:19" ht="15" customHeight="1" x14ac:dyDescent="0.2">
      <c r="B323" s="36"/>
      <c r="C323" s="35"/>
      <c r="D323" s="35"/>
      <c r="E323" s="35" t="s">
        <v>589</v>
      </c>
      <c r="F323" s="35"/>
      <c r="G323" s="68" t="s">
        <v>590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</row>
    <row r="324" spans="2:19" ht="15" customHeight="1" x14ac:dyDescent="0.2">
      <c r="B324" s="73"/>
      <c r="C324" s="74"/>
      <c r="D324" s="74"/>
      <c r="E324" s="74"/>
      <c r="F324" s="56" t="s">
        <v>591</v>
      </c>
      <c r="G324" s="66" t="s">
        <v>590</v>
      </c>
      <c r="H324" s="57">
        <v>919921.43000000017</v>
      </c>
      <c r="I324" s="57">
        <v>753582.64</v>
      </c>
      <c r="J324" s="57">
        <v>777330.95</v>
      </c>
      <c r="K324" s="57">
        <v>1096073.27</v>
      </c>
      <c r="L324" s="57">
        <v>801112.04000000015</v>
      </c>
      <c r="M324" s="57">
        <v>965033.53</v>
      </c>
      <c r="N324" s="57">
        <v>866100.61999999988</v>
      </c>
      <c r="O324" s="57">
        <v>1034526.9699999999</v>
      </c>
      <c r="P324" s="57">
        <v>924048.58</v>
      </c>
      <c r="Q324" s="57">
        <v>929929.69999999984</v>
      </c>
      <c r="R324" s="57">
        <v>909318.9</v>
      </c>
      <c r="S324" s="57">
        <v>1055466.6299999999</v>
      </c>
    </row>
    <row r="325" spans="2:19" ht="15" customHeight="1" x14ac:dyDescent="0.2">
      <c r="B325" s="36"/>
      <c r="C325" s="35"/>
      <c r="D325" s="35"/>
      <c r="E325" s="35" t="s">
        <v>592</v>
      </c>
      <c r="F325" s="35"/>
      <c r="G325" s="68" t="s">
        <v>593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</row>
    <row r="326" spans="2:19" ht="15" customHeight="1" x14ac:dyDescent="0.2">
      <c r="B326" s="73"/>
      <c r="C326" s="74"/>
      <c r="D326" s="74"/>
      <c r="E326" s="74"/>
      <c r="F326" s="56" t="s">
        <v>594</v>
      </c>
      <c r="G326" s="66" t="s">
        <v>593</v>
      </c>
      <c r="H326" s="57">
        <v>447606.99</v>
      </c>
      <c r="I326" s="57">
        <v>338571.24</v>
      </c>
      <c r="J326" s="57">
        <v>428475.21000000008</v>
      </c>
      <c r="K326" s="57">
        <v>530920.31999999995</v>
      </c>
      <c r="L326" s="57">
        <v>531905.82999999996</v>
      </c>
      <c r="M326" s="57">
        <v>588472.74</v>
      </c>
      <c r="N326" s="57">
        <v>570350.86</v>
      </c>
      <c r="O326" s="57">
        <v>459630.12</v>
      </c>
      <c r="P326" s="57">
        <v>589685.87</v>
      </c>
      <c r="Q326" s="57">
        <v>571813.47</v>
      </c>
      <c r="R326" s="57">
        <v>677580.63</v>
      </c>
      <c r="S326" s="57">
        <v>725253.92</v>
      </c>
    </row>
    <row r="327" spans="2:19" ht="15" customHeight="1" x14ac:dyDescent="0.2">
      <c r="B327" s="77"/>
      <c r="C327" s="50"/>
      <c r="D327" s="50" t="s">
        <v>595</v>
      </c>
      <c r="E327" s="50"/>
      <c r="F327" s="50"/>
      <c r="G327" s="64" t="s">
        <v>596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</row>
    <row r="328" spans="2:19" ht="15" customHeight="1" x14ac:dyDescent="0.2">
      <c r="B328" s="36"/>
      <c r="C328" s="35"/>
      <c r="D328" s="35"/>
      <c r="E328" s="35" t="s">
        <v>597</v>
      </c>
      <c r="F328" s="35"/>
      <c r="G328" s="68" t="s">
        <v>598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</row>
    <row r="329" spans="2:19" ht="15" customHeight="1" x14ac:dyDescent="0.2">
      <c r="B329" s="73"/>
      <c r="C329" s="74"/>
      <c r="D329" s="74"/>
      <c r="E329" s="74"/>
      <c r="F329" s="56" t="s">
        <v>599</v>
      </c>
      <c r="G329" s="66" t="s">
        <v>598</v>
      </c>
      <c r="H329" s="57">
        <v>29950.97</v>
      </c>
      <c r="I329" s="57">
        <v>8028.130000000001</v>
      </c>
      <c r="J329" s="57">
        <v>96583.520000000019</v>
      </c>
      <c r="K329" s="57">
        <v>121772.33</v>
      </c>
      <c r="L329" s="57">
        <v>73458.350000000006</v>
      </c>
      <c r="M329" s="57">
        <v>68025.64</v>
      </c>
      <c r="N329" s="57">
        <v>258760.82</v>
      </c>
      <c r="O329" s="57">
        <v>699636.94</v>
      </c>
      <c r="P329" s="57">
        <v>786565.6</v>
      </c>
      <c r="Q329" s="57">
        <v>35347.160000000003</v>
      </c>
      <c r="R329" s="57">
        <v>7650.78</v>
      </c>
      <c r="S329" s="57">
        <v>109007.30000000002</v>
      </c>
    </row>
    <row r="330" spans="2:19" ht="15" customHeight="1" x14ac:dyDescent="0.2">
      <c r="B330" s="36"/>
      <c r="C330" s="35"/>
      <c r="D330" s="35"/>
      <c r="E330" s="35" t="s">
        <v>600</v>
      </c>
      <c r="F330" s="35"/>
      <c r="G330" s="68" t="s">
        <v>601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</row>
    <row r="331" spans="2:19" ht="15" customHeight="1" x14ac:dyDescent="0.2">
      <c r="B331" s="73"/>
      <c r="C331" s="74"/>
      <c r="D331" s="74"/>
      <c r="E331" s="74"/>
      <c r="F331" s="56" t="s">
        <v>602</v>
      </c>
      <c r="G331" s="66" t="s">
        <v>603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7">
        <v>0</v>
      </c>
      <c r="S331" s="57">
        <v>0</v>
      </c>
    </row>
    <row r="332" spans="2:19" ht="15" customHeight="1" x14ac:dyDescent="0.2">
      <c r="B332" s="73"/>
      <c r="C332" s="74"/>
      <c r="D332" s="74"/>
      <c r="E332" s="74"/>
      <c r="F332" s="56" t="s">
        <v>604</v>
      </c>
      <c r="G332" s="66" t="s">
        <v>605</v>
      </c>
      <c r="H332" s="57">
        <v>0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  <c r="N332" s="57">
        <v>0</v>
      </c>
      <c r="O332" s="57">
        <v>0</v>
      </c>
      <c r="P332" s="57">
        <v>0</v>
      </c>
      <c r="Q332" s="57">
        <v>0</v>
      </c>
      <c r="R332" s="57">
        <v>0</v>
      </c>
      <c r="S332" s="57">
        <v>0</v>
      </c>
    </row>
    <row r="333" spans="2:19" ht="15" customHeight="1" x14ac:dyDescent="0.2">
      <c r="B333" s="77"/>
      <c r="C333" s="50"/>
      <c r="D333" s="50" t="s">
        <v>606</v>
      </c>
      <c r="E333" s="50"/>
      <c r="F333" s="50"/>
      <c r="G333" s="64" t="s">
        <v>607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</row>
    <row r="334" spans="2:19" ht="15" customHeight="1" x14ac:dyDescent="0.2">
      <c r="B334" s="36"/>
      <c r="C334" s="35"/>
      <c r="D334" s="35"/>
      <c r="E334" s="35" t="s">
        <v>608</v>
      </c>
      <c r="F334" s="35"/>
      <c r="G334" s="68" t="s">
        <v>607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</row>
    <row r="335" spans="2:19" ht="15" customHeight="1" x14ac:dyDescent="0.2">
      <c r="B335" s="73"/>
      <c r="C335" s="74"/>
      <c r="D335" s="74"/>
      <c r="E335" s="74"/>
      <c r="F335" s="56" t="s">
        <v>609</v>
      </c>
      <c r="G335" s="66" t="s">
        <v>610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7">
        <v>0</v>
      </c>
    </row>
    <row r="336" spans="2:19" ht="15" customHeight="1" x14ac:dyDescent="0.2">
      <c r="B336" s="73"/>
      <c r="C336" s="74"/>
      <c r="D336" s="74"/>
      <c r="E336" s="74"/>
      <c r="F336" s="56" t="s">
        <v>611</v>
      </c>
      <c r="G336" s="66" t="s">
        <v>607</v>
      </c>
      <c r="H336" s="57">
        <v>4981.1499999999996</v>
      </c>
      <c r="I336" s="57">
        <v>1861.99</v>
      </c>
      <c r="J336" s="57">
        <v>8003.44</v>
      </c>
      <c r="K336" s="57">
        <v>10090.549999999999</v>
      </c>
      <c r="L336" s="57">
        <v>30266.61</v>
      </c>
      <c r="M336" s="57">
        <v>7922.37</v>
      </c>
      <c r="N336" s="57">
        <v>23443.919999999998</v>
      </c>
      <c r="O336" s="57">
        <v>21638.65</v>
      </c>
      <c r="P336" s="57">
        <v>24895.85</v>
      </c>
      <c r="Q336" s="57">
        <v>30357.64</v>
      </c>
      <c r="R336" s="57">
        <v>16690.53</v>
      </c>
      <c r="S336" s="57">
        <v>34372.660000000003</v>
      </c>
    </row>
    <row r="337" spans="2:19" ht="15" customHeight="1" x14ac:dyDescent="0.2">
      <c r="B337" s="36"/>
      <c r="C337" s="35"/>
      <c r="D337" s="35"/>
      <c r="E337" s="35" t="s">
        <v>612</v>
      </c>
      <c r="F337" s="35"/>
      <c r="G337" s="68" t="s">
        <v>613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</row>
    <row r="338" spans="2:19" ht="15" customHeight="1" x14ac:dyDescent="0.2">
      <c r="B338" s="73"/>
      <c r="C338" s="74"/>
      <c r="D338" s="74"/>
      <c r="E338" s="74"/>
      <c r="F338" s="56" t="s">
        <v>614</v>
      </c>
      <c r="G338" s="66" t="s">
        <v>613</v>
      </c>
      <c r="H338" s="57">
        <v>0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57">
        <v>0</v>
      </c>
      <c r="Q338" s="57">
        <v>0</v>
      </c>
      <c r="R338" s="57">
        <v>0</v>
      </c>
      <c r="S338" s="57">
        <v>0</v>
      </c>
    </row>
    <row r="339" spans="2:19" ht="15" customHeight="1" x14ac:dyDescent="0.2">
      <c r="B339" s="77"/>
      <c r="C339" s="50"/>
      <c r="D339" s="50" t="s">
        <v>615</v>
      </c>
      <c r="E339" s="50"/>
      <c r="F339" s="50"/>
      <c r="G339" s="64" t="s">
        <v>616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</row>
    <row r="340" spans="2:19" ht="15" customHeight="1" x14ac:dyDescent="0.2">
      <c r="B340" s="36"/>
      <c r="C340" s="35"/>
      <c r="D340" s="35"/>
      <c r="E340" s="35" t="s">
        <v>617</v>
      </c>
      <c r="F340" s="35"/>
      <c r="G340" s="68" t="s">
        <v>618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</row>
    <row r="341" spans="2:19" ht="15" customHeight="1" x14ac:dyDescent="0.2">
      <c r="B341" s="73"/>
      <c r="C341" s="74"/>
      <c r="D341" s="74"/>
      <c r="E341" s="74"/>
      <c r="F341" s="56" t="s">
        <v>619</v>
      </c>
      <c r="G341" s="66" t="s">
        <v>620</v>
      </c>
      <c r="H341" s="57">
        <v>488906.65999999992</v>
      </c>
      <c r="I341" s="57">
        <v>451528.95</v>
      </c>
      <c r="J341" s="57">
        <v>487180.52</v>
      </c>
      <c r="K341" s="57">
        <v>291136.78999999992</v>
      </c>
      <c r="L341" s="57">
        <v>289092.53999999998</v>
      </c>
      <c r="M341" s="57">
        <v>292609.11</v>
      </c>
      <c r="N341" s="57">
        <v>244754.82999999996</v>
      </c>
      <c r="O341" s="57">
        <v>297580.90999999997</v>
      </c>
      <c r="P341" s="57">
        <v>289004.7</v>
      </c>
      <c r="Q341" s="57">
        <v>285414.28000000003</v>
      </c>
      <c r="R341" s="57">
        <v>311221.21000000002</v>
      </c>
      <c r="S341" s="57">
        <v>282611.88</v>
      </c>
    </row>
    <row r="342" spans="2:19" ht="15" customHeight="1" x14ac:dyDescent="0.2">
      <c r="B342" s="73"/>
      <c r="C342" s="74"/>
      <c r="D342" s="74"/>
      <c r="E342" s="74"/>
      <c r="F342" s="56" t="s">
        <v>621</v>
      </c>
      <c r="G342" s="66" t="s">
        <v>622</v>
      </c>
      <c r="H342" s="57">
        <v>49298.140000000007</v>
      </c>
      <c r="I342" s="57">
        <v>43169.54</v>
      </c>
      <c r="J342" s="57">
        <v>42837.73</v>
      </c>
      <c r="K342" s="57">
        <v>45517.75</v>
      </c>
      <c r="L342" s="57">
        <v>35918.349999999991</v>
      </c>
      <c r="M342" s="57">
        <v>43123.77</v>
      </c>
      <c r="N342" s="57">
        <v>35485.54</v>
      </c>
      <c r="O342" s="57">
        <v>29030.16</v>
      </c>
      <c r="P342" s="57">
        <v>47526.43</v>
      </c>
      <c r="Q342" s="57">
        <v>61192.36</v>
      </c>
      <c r="R342" s="57">
        <v>51203.260000000009</v>
      </c>
      <c r="S342" s="57">
        <v>294401.05</v>
      </c>
    </row>
    <row r="343" spans="2:19" ht="15" customHeight="1" x14ac:dyDescent="0.2">
      <c r="B343" s="36"/>
      <c r="C343" s="35"/>
      <c r="D343" s="35"/>
      <c r="E343" s="35" t="s">
        <v>623</v>
      </c>
      <c r="F343" s="35"/>
      <c r="G343" s="68" t="s">
        <v>624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</row>
    <row r="344" spans="2:19" ht="15" customHeight="1" x14ac:dyDescent="0.2">
      <c r="B344" s="73"/>
      <c r="C344" s="74"/>
      <c r="D344" s="74"/>
      <c r="E344" s="74"/>
      <c r="F344" s="56" t="s">
        <v>625</v>
      </c>
      <c r="G344" s="66" t="s">
        <v>624</v>
      </c>
      <c r="H344" s="57">
        <v>97861.51</v>
      </c>
      <c r="I344" s="57">
        <v>100648.59</v>
      </c>
      <c r="J344" s="57">
        <v>120402.97</v>
      </c>
      <c r="K344" s="57">
        <v>128289.55</v>
      </c>
      <c r="L344" s="57">
        <v>136619.84</v>
      </c>
      <c r="M344" s="57">
        <v>142150.16</v>
      </c>
      <c r="N344" s="57">
        <v>141415.51999999999</v>
      </c>
      <c r="O344" s="57">
        <v>161709.81</v>
      </c>
      <c r="P344" s="57">
        <v>145244.6</v>
      </c>
      <c r="Q344" s="57">
        <v>188594.01</v>
      </c>
      <c r="R344" s="57">
        <v>175190.57</v>
      </c>
      <c r="S344" s="57">
        <v>162840.99</v>
      </c>
    </row>
    <row r="345" spans="2:19" ht="15" customHeight="1" x14ac:dyDescent="0.2">
      <c r="B345" s="36"/>
      <c r="C345" s="35"/>
      <c r="D345" s="35"/>
      <c r="E345" s="35" t="s">
        <v>626</v>
      </c>
      <c r="F345" s="35"/>
      <c r="G345" s="68" t="s">
        <v>627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</row>
    <row r="346" spans="2:19" ht="15" customHeight="1" x14ac:dyDescent="0.2">
      <c r="B346" s="73"/>
      <c r="C346" s="74"/>
      <c r="D346" s="74"/>
      <c r="E346" s="74"/>
      <c r="F346" s="56" t="s">
        <v>628</v>
      </c>
      <c r="G346" s="66" t="s">
        <v>629</v>
      </c>
      <c r="H346" s="57">
        <v>196015.22</v>
      </c>
      <c r="I346" s="57">
        <v>144876.39000000001</v>
      </c>
      <c r="J346" s="57">
        <v>245685.53</v>
      </c>
      <c r="K346" s="57">
        <v>376489.63</v>
      </c>
      <c r="L346" s="57">
        <v>364094.21999999991</v>
      </c>
      <c r="M346" s="57">
        <v>135488.23000000001</v>
      </c>
      <c r="N346" s="57">
        <v>286341.14</v>
      </c>
      <c r="O346" s="57">
        <v>65200.39</v>
      </c>
      <c r="P346" s="57">
        <v>132599.85</v>
      </c>
      <c r="Q346" s="57">
        <v>60569.37</v>
      </c>
      <c r="R346" s="57">
        <v>97699.11</v>
      </c>
      <c r="S346" s="57">
        <v>88005.860000000015</v>
      </c>
    </row>
    <row r="347" spans="2:19" ht="15" customHeight="1" x14ac:dyDescent="0.2">
      <c r="B347" s="73"/>
      <c r="C347" s="74"/>
      <c r="D347" s="74"/>
      <c r="E347" s="74"/>
      <c r="F347" s="56" t="s">
        <v>630</v>
      </c>
      <c r="G347" s="66" t="s">
        <v>631</v>
      </c>
      <c r="H347" s="57">
        <v>6692.37</v>
      </c>
      <c r="I347" s="57">
        <v>3811.71</v>
      </c>
      <c r="J347" s="57">
        <v>1767.63</v>
      </c>
      <c r="K347" s="57">
        <v>2063.98</v>
      </c>
      <c r="L347" s="57">
        <v>2624.39</v>
      </c>
      <c r="M347" s="57">
        <v>7706.01</v>
      </c>
      <c r="N347" s="57">
        <v>6738.4799999999987</v>
      </c>
      <c r="O347" s="57">
        <v>13862.15</v>
      </c>
      <c r="P347" s="57">
        <v>15934.84</v>
      </c>
      <c r="Q347" s="57">
        <v>9084.06</v>
      </c>
      <c r="R347" s="57">
        <v>13303.65</v>
      </c>
      <c r="S347" s="57">
        <v>8424.8500000000022</v>
      </c>
    </row>
    <row r="348" spans="2:19" ht="15" customHeight="1" x14ac:dyDescent="0.2">
      <c r="B348" s="36"/>
      <c r="C348" s="35"/>
      <c r="D348" s="35"/>
      <c r="E348" s="35" t="s">
        <v>632</v>
      </c>
      <c r="F348" s="35"/>
      <c r="G348" s="68" t="s">
        <v>633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</row>
    <row r="349" spans="2:19" ht="15" customHeight="1" x14ac:dyDescent="0.2">
      <c r="B349" s="73"/>
      <c r="C349" s="74"/>
      <c r="D349" s="74"/>
      <c r="E349" s="74"/>
      <c r="F349" s="56" t="s">
        <v>634</v>
      </c>
      <c r="G349" s="66" t="s">
        <v>633</v>
      </c>
      <c r="H349" s="57">
        <v>191863.02</v>
      </c>
      <c r="I349" s="57">
        <v>208518.58</v>
      </c>
      <c r="J349" s="57">
        <v>215144.56000000003</v>
      </c>
      <c r="K349" s="57">
        <v>428247.99</v>
      </c>
      <c r="L349" s="57">
        <v>451072.43</v>
      </c>
      <c r="M349" s="57">
        <v>388345.74</v>
      </c>
      <c r="N349" s="57">
        <v>376266.83</v>
      </c>
      <c r="O349" s="57">
        <v>490511.21999999991</v>
      </c>
      <c r="P349" s="57">
        <v>504046.31</v>
      </c>
      <c r="Q349" s="57">
        <v>516493.41</v>
      </c>
      <c r="R349" s="57">
        <v>516613.9</v>
      </c>
      <c r="S349" s="57">
        <v>533737.67000000004</v>
      </c>
    </row>
    <row r="350" spans="2:19" ht="15" customHeight="1" x14ac:dyDescent="0.2">
      <c r="B350" s="36"/>
      <c r="C350" s="35"/>
      <c r="D350" s="35"/>
      <c r="E350" s="35" t="s">
        <v>635</v>
      </c>
      <c r="F350" s="35"/>
      <c r="G350" s="68" t="s">
        <v>636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</row>
    <row r="351" spans="2:19" ht="15" customHeight="1" x14ac:dyDescent="0.2">
      <c r="B351" s="73"/>
      <c r="C351" s="74"/>
      <c r="D351" s="74"/>
      <c r="E351" s="74"/>
      <c r="F351" s="56" t="s">
        <v>637</v>
      </c>
      <c r="G351" s="66" t="s">
        <v>636</v>
      </c>
      <c r="H351" s="57">
        <v>209829.08</v>
      </c>
      <c r="I351" s="57">
        <v>138541.44</v>
      </c>
      <c r="J351" s="57">
        <v>148508.29999999999</v>
      </c>
      <c r="K351" s="57">
        <v>250558.61999999997</v>
      </c>
      <c r="L351" s="57">
        <v>177255.10999999996</v>
      </c>
      <c r="M351" s="57">
        <v>499638.66999999993</v>
      </c>
      <c r="N351" s="57">
        <v>444359.78</v>
      </c>
      <c r="O351" s="57">
        <v>519069.25</v>
      </c>
      <c r="P351" s="57">
        <v>590302</v>
      </c>
      <c r="Q351" s="57">
        <v>564608.62</v>
      </c>
      <c r="R351" s="57">
        <v>666959.49</v>
      </c>
      <c r="S351" s="57">
        <v>669570.66</v>
      </c>
    </row>
    <row r="352" spans="2:19" ht="15" customHeight="1" x14ac:dyDescent="0.2">
      <c r="B352" s="36"/>
      <c r="C352" s="35"/>
      <c r="D352" s="35"/>
      <c r="E352" s="35" t="s">
        <v>638</v>
      </c>
      <c r="F352" s="35"/>
      <c r="G352" s="68" t="s">
        <v>639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</row>
    <row r="353" spans="2:19" ht="15" customHeight="1" x14ac:dyDescent="0.2">
      <c r="B353" s="73"/>
      <c r="C353" s="74"/>
      <c r="D353" s="74"/>
      <c r="E353" s="74"/>
      <c r="F353" s="56" t="s">
        <v>640</v>
      </c>
      <c r="G353" s="66" t="s">
        <v>639</v>
      </c>
      <c r="H353" s="57">
        <v>114440.46</v>
      </c>
      <c r="I353" s="57">
        <v>115826.76</v>
      </c>
      <c r="J353" s="57">
        <v>243314.99</v>
      </c>
      <c r="K353" s="57">
        <v>174736.55</v>
      </c>
      <c r="L353" s="57">
        <v>183762.01</v>
      </c>
      <c r="M353" s="57">
        <v>128397.39</v>
      </c>
      <c r="N353" s="57">
        <v>158274.54999999999</v>
      </c>
      <c r="O353" s="57">
        <v>217181.45</v>
      </c>
      <c r="P353" s="57">
        <v>220469.5</v>
      </c>
      <c r="Q353" s="57">
        <v>212302.38</v>
      </c>
      <c r="R353" s="57">
        <v>294294.71000000002</v>
      </c>
      <c r="S353" s="57">
        <v>213453.35999999996</v>
      </c>
    </row>
    <row r="354" spans="2:19" ht="15" customHeight="1" x14ac:dyDescent="0.2">
      <c r="B354" s="36"/>
      <c r="C354" s="35"/>
      <c r="D354" s="35"/>
      <c r="E354" s="35" t="s">
        <v>641</v>
      </c>
      <c r="F354" s="35"/>
      <c r="G354" s="68" t="s">
        <v>642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</row>
    <row r="355" spans="2:19" ht="15" customHeight="1" x14ac:dyDescent="0.2">
      <c r="B355" s="73"/>
      <c r="C355" s="74"/>
      <c r="D355" s="74"/>
      <c r="E355" s="74"/>
      <c r="F355" s="56" t="s">
        <v>643</v>
      </c>
      <c r="G355" s="66" t="s">
        <v>644</v>
      </c>
      <c r="H355" s="57">
        <v>5328.01</v>
      </c>
      <c r="I355" s="57">
        <v>8427.7900000000009</v>
      </c>
      <c r="J355" s="57">
        <v>5595.77</v>
      </c>
      <c r="K355" s="57">
        <v>6814.13</v>
      </c>
      <c r="L355" s="57">
        <v>10354.52</v>
      </c>
      <c r="M355" s="57">
        <v>5233.9799999999996</v>
      </c>
      <c r="N355" s="57">
        <v>2362.4999999999995</v>
      </c>
      <c r="O355" s="57">
        <v>3735.46</v>
      </c>
      <c r="P355" s="57">
        <v>11143.15</v>
      </c>
      <c r="Q355" s="57">
        <v>3623.75</v>
      </c>
      <c r="R355" s="57">
        <v>4482.8</v>
      </c>
      <c r="S355" s="57">
        <v>4716.8599999999997</v>
      </c>
    </row>
    <row r="356" spans="2:19" ht="15" customHeight="1" x14ac:dyDescent="0.2">
      <c r="B356" s="73"/>
      <c r="C356" s="74"/>
      <c r="D356" s="74"/>
      <c r="E356" s="74"/>
      <c r="F356" s="56" t="s">
        <v>645</v>
      </c>
      <c r="G356" s="66" t="s">
        <v>646</v>
      </c>
      <c r="H356" s="57">
        <v>283331.48</v>
      </c>
      <c r="I356" s="57">
        <v>350850.8</v>
      </c>
      <c r="J356" s="57">
        <v>263601.71000000002</v>
      </c>
      <c r="K356" s="57">
        <v>193349.91</v>
      </c>
      <c r="L356" s="57">
        <v>249808.66</v>
      </c>
      <c r="M356" s="57">
        <v>246541.89999999997</v>
      </c>
      <c r="N356" s="57">
        <v>259792.76000000004</v>
      </c>
      <c r="O356" s="57">
        <v>209959.81</v>
      </c>
      <c r="P356" s="57">
        <v>244754.60999999996</v>
      </c>
      <c r="Q356" s="57">
        <v>212041.17</v>
      </c>
      <c r="R356" s="57">
        <v>284989.23</v>
      </c>
      <c r="S356" s="57">
        <v>243465.84999999998</v>
      </c>
    </row>
    <row r="357" spans="2:19" ht="15" customHeight="1" x14ac:dyDescent="0.2">
      <c r="B357" s="73"/>
      <c r="C357" s="74"/>
      <c r="D357" s="74"/>
      <c r="E357" s="74"/>
      <c r="F357" s="56" t="s">
        <v>647</v>
      </c>
      <c r="G357" s="66" t="s">
        <v>648</v>
      </c>
      <c r="H357" s="57">
        <v>2176.39</v>
      </c>
      <c r="I357" s="57">
        <v>1712.02</v>
      </c>
      <c r="J357" s="57">
        <v>1345.96</v>
      </c>
      <c r="K357" s="57">
        <v>719.73</v>
      </c>
      <c r="L357" s="57">
        <v>3743.5</v>
      </c>
      <c r="M357" s="57">
        <v>2252.8200000000002</v>
      </c>
      <c r="N357" s="57">
        <v>3007.45</v>
      </c>
      <c r="O357" s="57">
        <v>2875.9800000000005</v>
      </c>
      <c r="P357" s="57">
        <v>10717.68</v>
      </c>
      <c r="Q357" s="57">
        <v>3341.66</v>
      </c>
      <c r="R357" s="57">
        <v>4239.97</v>
      </c>
      <c r="S357" s="57">
        <v>4191.34</v>
      </c>
    </row>
    <row r="358" spans="2:19" ht="15" customHeight="1" x14ac:dyDescent="0.2">
      <c r="B358" s="73"/>
      <c r="C358" s="74"/>
      <c r="D358" s="74"/>
      <c r="E358" s="74"/>
      <c r="F358" s="56" t="s">
        <v>649</v>
      </c>
      <c r="G358" s="66" t="s">
        <v>650</v>
      </c>
      <c r="H358" s="57">
        <v>3809.14</v>
      </c>
      <c r="I358" s="57">
        <v>3523.05</v>
      </c>
      <c r="J358" s="57">
        <v>2752.7</v>
      </c>
      <c r="K358" s="57">
        <v>3834.43</v>
      </c>
      <c r="L358" s="57">
        <v>3143.87</v>
      </c>
      <c r="M358" s="57">
        <v>3690.98</v>
      </c>
      <c r="N358" s="57">
        <v>4745.05</v>
      </c>
      <c r="O358" s="57">
        <v>7765.04</v>
      </c>
      <c r="P358" s="57">
        <v>2695.28</v>
      </c>
      <c r="Q358" s="57">
        <v>2608.3000000000002</v>
      </c>
      <c r="R358" s="57">
        <v>3596.93</v>
      </c>
      <c r="S358" s="57">
        <v>2484.36</v>
      </c>
    </row>
    <row r="359" spans="2:19" ht="15" customHeight="1" x14ac:dyDescent="0.2">
      <c r="B359" s="73"/>
      <c r="C359" s="74"/>
      <c r="D359" s="74"/>
      <c r="E359" s="74"/>
      <c r="F359" s="56" t="s">
        <v>651</v>
      </c>
      <c r="G359" s="66" t="s">
        <v>652</v>
      </c>
      <c r="H359" s="57">
        <v>5171.5200000000004</v>
      </c>
      <c r="I359" s="57">
        <v>7162.17</v>
      </c>
      <c r="J359" s="57">
        <v>6293.49</v>
      </c>
      <c r="K359" s="57">
        <v>3727.52</v>
      </c>
      <c r="L359" s="57">
        <v>7821.04</v>
      </c>
      <c r="M359" s="57">
        <v>9155.06</v>
      </c>
      <c r="N359" s="57">
        <v>7249.38</v>
      </c>
      <c r="O359" s="57">
        <v>9160.0499999999993</v>
      </c>
      <c r="P359" s="57">
        <v>6837.31</v>
      </c>
      <c r="Q359" s="57">
        <v>8925.81</v>
      </c>
      <c r="R359" s="57">
        <v>10833.93</v>
      </c>
      <c r="S359" s="57">
        <v>5608.31</v>
      </c>
    </row>
    <row r="360" spans="2:19" ht="15" customHeight="1" x14ac:dyDescent="0.2">
      <c r="B360" s="73"/>
      <c r="C360" s="74"/>
      <c r="D360" s="74"/>
      <c r="E360" s="74"/>
      <c r="F360" s="56" t="s">
        <v>653</v>
      </c>
      <c r="G360" s="66" t="s">
        <v>654</v>
      </c>
      <c r="H360" s="57">
        <v>0</v>
      </c>
      <c r="I360" s="57">
        <v>0</v>
      </c>
      <c r="J360" s="57">
        <v>0</v>
      </c>
      <c r="K360" s="57">
        <v>37.990000000000009</v>
      </c>
      <c r="L360" s="57">
        <v>15.27</v>
      </c>
      <c r="M360" s="57">
        <v>12.27</v>
      </c>
      <c r="N360" s="57">
        <v>18.75</v>
      </c>
      <c r="O360" s="57">
        <v>95.06</v>
      </c>
      <c r="P360" s="57">
        <v>18.11</v>
      </c>
      <c r="Q360" s="57">
        <v>19.93</v>
      </c>
      <c r="R360" s="57">
        <v>13.66</v>
      </c>
      <c r="S360" s="57">
        <v>10.210000000000001</v>
      </c>
    </row>
    <row r="361" spans="2:19" ht="15" customHeight="1" x14ac:dyDescent="0.2">
      <c r="B361" s="73"/>
      <c r="C361" s="74"/>
      <c r="D361" s="74"/>
      <c r="E361" s="74"/>
      <c r="F361" s="56" t="s">
        <v>655</v>
      </c>
      <c r="G361" s="66" t="s">
        <v>656</v>
      </c>
      <c r="H361" s="57">
        <v>0</v>
      </c>
      <c r="I361" s="57">
        <v>0</v>
      </c>
      <c r="J361" s="57">
        <v>6775.79</v>
      </c>
      <c r="K361" s="57">
        <v>789.16</v>
      </c>
      <c r="L361" s="57">
        <v>0</v>
      </c>
      <c r="M361" s="57">
        <v>1891.18</v>
      </c>
      <c r="N361" s="57">
        <v>3162.59</v>
      </c>
      <c r="O361" s="57">
        <v>9368.91</v>
      </c>
      <c r="P361" s="57">
        <v>4564.08</v>
      </c>
      <c r="Q361" s="57">
        <v>7667.9799999999987</v>
      </c>
      <c r="R361" s="57">
        <v>6558.61</v>
      </c>
      <c r="S361" s="57">
        <v>16463.830000000002</v>
      </c>
    </row>
    <row r="362" spans="2:19" ht="15" customHeight="1" x14ac:dyDescent="0.2">
      <c r="B362" s="73"/>
      <c r="C362" s="74"/>
      <c r="D362" s="74"/>
      <c r="E362" s="74"/>
      <c r="F362" s="56" t="s">
        <v>657</v>
      </c>
      <c r="G362" s="66" t="s">
        <v>658</v>
      </c>
      <c r="H362" s="57">
        <v>1095754.9900000002</v>
      </c>
      <c r="I362" s="57">
        <v>921783.83</v>
      </c>
      <c r="J362" s="57">
        <v>985447.34</v>
      </c>
      <c r="K362" s="57">
        <v>493666.54</v>
      </c>
      <c r="L362" s="57">
        <v>446386.14</v>
      </c>
      <c r="M362" s="57">
        <v>474166.58</v>
      </c>
      <c r="N362" s="57">
        <v>395928.82</v>
      </c>
      <c r="O362" s="57">
        <v>526931.48</v>
      </c>
      <c r="P362" s="57">
        <v>427586.81999999995</v>
      </c>
      <c r="Q362" s="57">
        <v>436655.66</v>
      </c>
      <c r="R362" s="57">
        <v>497608.2</v>
      </c>
      <c r="S362" s="57">
        <v>567413.71</v>
      </c>
    </row>
    <row r="363" spans="2:19" ht="15" customHeight="1" x14ac:dyDescent="0.2">
      <c r="B363" s="45"/>
      <c r="C363" s="46" t="s">
        <v>659</v>
      </c>
      <c r="D363" s="46"/>
      <c r="E363" s="46"/>
      <c r="F363" s="46"/>
      <c r="G363" s="63" t="s">
        <v>660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</row>
    <row r="364" spans="2:19" ht="15" customHeight="1" x14ac:dyDescent="0.2">
      <c r="B364" s="77"/>
      <c r="C364" s="50"/>
      <c r="D364" s="50" t="s">
        <v>661</v>
      </c>
      <c r="E364" s="50"/>
      <c r="F364" s="50"/>
      <c r="G364" s="64" t="s">
        <v>662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</row>
    <row r="365" spans="2:19" ht="15" customHeight="1" x14ac:dyDescent="0.2">
      <c r="B365" s="36"/>
      <c r="C365" s="35"/>
      <c r="D365" s="35"/>
      <c r="E365" s="35" t="s">
        <v>663</v>
      </c>
      <c r="F365" s="35"/>
      <c r="G365" s="68" t="s">
        <v>664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</row>
    <row r="366" spans="2:19" ht="15" customHeight="1" x14ac:dyDescent="0.2">
      <c r="B366" s="73"/>
      <c r="C366" s="74"/>
      <c r="D366" s="74"/>
      <c r="E366" s="74"/>
      <c r="F366" s="56" t="s">
        <v>665</v>
      </c>
      <c r="G366" s="66" t="s">
        <v>4216</v>
      </c>
      <c r="H366" s="57">
        <v>26500.619999999995</v>
      </c>
      <c r="I366" s="57">
        <v>67277.869999999981</v>
      </c>
      <c r="J366" s="57">
        <v>47551.15</v>
      </c>
      <c r="K366" s="57">
        <v>65425.48</v>
      </c>
      <c r="L366" s="57">
        <v>68710.539999999994</v>
      </c>
      <c r="M366" s="57">
        <v>45634.87</v>
      </c>
      <c r="N366" s="57">
        <v>59171.75</v>
      </c>
      <c r="O366" s="57">
        <v>77638.48</v>
      </c>
      <c r="P366" s="57">
        <v>43243.33</v>
      </c>
      <c r="Q366" s="57">
        <v>45570.67</v>
      </c>
      <c r="R366" s="57">
        <v>72827.72</v>
      </c>
      <c r="S366" s="57">
        <v>52378.099999999991</v>
      </c>
    </row>
    <row r="367" spans="2:19" ht="15" customHeight="1" x14ac:dyDescent="0.2">
      <c r="B367" s="73"/>
      <c r="C367" s="74"/>
      <c r="D367" s="74"/>
      <c r="E367" s="74"/>
      <c r="F367" s="56" t="s">
        <v>667</v>
      </c>
      <c r="G367" s="66" t="s">
        <v>668</v>
      </c>
      <c r="H367" s="57">
        <v>488726.84</v>
      </c>
      <c r="I367" s="57">
        <v>492682.83000000007</v>
      </c>
      <c r="J367" s="57">
        <v>270864.46999999997</v>
      </c>
      <c r="K367" s="57">
        <v>256757.27</v>
      </c>
      <c r="L367" s="57">
        <v>200600.07999999996</v>
      </c>
      <c r="M367" s="57">
        <v>198778.31</v>
      </c>
      <c r="N367" s="57">
        <v>257605.07</v>
      </c>
      <c r="O367" s="57">
        <v>268194.24</v>
      </c>
      <c r="P367" s="57">
        <v>229630.39000000004</v>
      </c>
      <c r="Q367" s="57">
        <v>259714.06</v>
      </c>
      <c r="R367" s="57">
        <v>1217379.8899999999</v>
      </c>
      <c r="S367" s="57">
        <v>362394.72</v>
      </c>
    </row>
    <row r="368" spans="2:19" ht="15" customHeight="1" x14ac:dyDescent="0.2">
      <c r="B368" s="36"/>
      <c r="C368" s="35"/>
      <c r="D368" s="35"/>
      <c r="E368" s="35" t="s">
        <v>669</v>
      </c>
      <c r="F368" s="35"/>
      <c r="G368" s="68" t="s">
        <v>670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</row>
    <row r="369" spans="2:19" ht="15" customHeight="1" x14ac:dyDescent="0.2">
      <c r="B369" s="73"/>
      <c r="C369" s="74"/>
      <c r="D369" s="74"/>
      <c r="E369" s="74"/>
      <c r="F369" s="56" t="s">
        <v>671</v>
      </c>
      <c r="G369" s="66" t="s">
        <v>670</v>
      </c>
      <c r="H369" s="57">
        <v>496873.89</v>
      </c>
      <c r="I369" s="57">
        <v>270104.68</v>
      </c>
      <c r="J369" s="57">
        <v>236994.96999999997</v>
      </c>
      <c r="K369" s="57">
        <v>378177.87</v>
      </c>
      <c r="L369" s="57">
        <v>305963.21999999997</v>
      </c>
      <c r="M369" s="57">
        <v>271357.65999999997</v>
      </c>
      <c r="N369" s="57">
        <v>261576.70999999996</v>
      </c>
      <c r="O369" s="57">
        <v>307137.75</v>
      </c>
      <c r="P369" s="57">
        <v>356135.87</v>
      </c>
      <c r="Q369" s="57">
        <v>321473.40000000008</v>
      </c>
      <c r="R369" s="57">
        <v>485889.67</v>
      </c>
      <c r="S369" s="57">
        <v>798613.54</v>
      </c>
    </row>
    <row r="370" spans="2:19" ht="15" customHeight="1" x14ac:dyDescent="0.2">
      <c r="B370" s="36"/>
      <c r="C370" s="35"/>
      <c r="D370" s="35"/>
      <c r="E370" s="35" t="s">
        <v>672</v>
      </c>
      <c r="F370" s="35"/>
      <c r="G370" s="68" t="s">
        <v>673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</row>
    <row r="371" spans="2:19" ht="15" customHeight="1" x14ac:dyDescent="0.2">
      <c r="B371" s="73"/>
      <c r="C371" s="74"/>
      <c r="D371" s="74"/>
      <c r="E371" s="74"/>
      <c r="F371" s="56" t="s">
        <v>674</v>
      </c>
      <c r="G371" s="66" t="s">
        <v>675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</row>
    <row r="372" spans="2:19" ht="15" customHeight="1" x14ac:dyDescent="0.2">
      <c r="B372" s="73"/>
      <c r="C372" s="74"/>
      <c r="D372" s="74"/>
      <c r="E372" s="74"/>
      <c r="F372" s="56" t="s">
        <v>676</v>
      </c>
      <c r="G372" s="66" t="s">
        <v>677</v>
      </c>
      <c r="H372" s="57">
        <v>23545434.550000001</v>
      </c>
      <c r="I372" s="57">
        <v>19701078.010000002</v>
      </c>
      <c r="J372" s="57">
        <v>18358672.510000002</v>
      </c>
      <c r="K372" s="57">
        <v>14981421.800000003</v>
      </c>
      <c r="L372" s="57">
        <v>13295134.51</v>
      </c>
      <c r="M372" s="57">
        <v>15961400.220000001</v>
      </c>
      <c r="N372" s="57">
        <v>14353588.279999997</v>
      </c>
      <c r="O372" s="57">
        <v>14250832.039999999</v>
      </c>
      <c r="P372" s="57">
        <v>14713429.17</v>
      </c>
      <c r="Q372" s="57">
        <v>16793888.16</v>
      </c>
      <c r="R372" s="57">
        <v>17014113.16</v>
      </c>
      <c r="S372" s="57">
        <v>18591081.129999999</v>
      </c>
    </row>
    <row r="373" spans="2:19" ht="15" customHeight="1" x14ac:dyDescent="0.2">
      <c r="B373" s="77"/>
      <c r="C373" s="50"/>
      <c r="D373" s="50" t="s">
        <v>678</v>
      </c>
      <c r="E373" s="50"/>
      <c r="F373" s="50"/>
      <c r="G373" s="64" t="s">
        <v>4217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</row>
    <row r="374" spans="2:19" ht="15" customHeight="1" x14ac:dyDescent="0.2">
      <c r="B374" s="36"/>
      <c r="C374" s="35"/>
      <c r="D374" s="35"/>
      <c r="E374" s="35" t="s">
        <v>679</v>
      </c>
      <c r="F374" s="35"/>
      <c r="G374" s="68" t="s">
        <v>680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</row>
    <row r="375" spans="2:19" ht="15" customHeight="1" x14ac:dyDescent="0.2">
      <c r="B375" s="73"/>
      <c r="C375" s="74"/>
      <c r="D375" s="74"/>
      <c r="E375" s="74"/>
      <c r="F375" s="56" t="s">
        <v>681</v>
      </c>
      <c r="G375" s="66" t="s">
        <v>680</v>
      </c>
      <c r="H375" s="57">
        <v>768756.55000000016</v>
      </c>
      <c r="I375" s="57">
        <v>681820.06999999983</v>
      </c>
      <c r="J375" s="57">
        <v>610017.44999999995</v>
      </c>
      <c r="K375" s="57">
        <v>387572.21000000008</v>
      </c>
      <c r="L375" s="57">
        <v>340261.37</v>
      </c>
      <c r="M375" s="57">
        <v>393819.32</v>
      </c>
      <c r="N375" s="57">
        <v>359555.2</v>
      </c>
      <c r="O375" s="57">
        <v>374039.13</v>
      </c>
      <c r="P375" s="57">
        <v>408998.29</v>
      </c>
      <c r="Q375" s="57">
        <v>400146.09000000008</v>
      </c>
      <c r="R375" s="57">
        <v>495631.77000000008</v>
      </c>
      <c r="S375" s="57">
        <v>499895.75000000006</v>
      </c>
    </row>
    <row r="376" spans="2:19" ht="15" customHeight="1" x14ac:dyDescent="0.2">
      <c r="B376" s="36"/>
      <c r="C376" s="35"/>
      <c r="D376" s="35"/>
      <c r="E376" s="35" t="s">
        <v>682</v>
      </c>
      <c r="F376" s="35"/>
      <c r="G376" s="68" t="s">
        <v>4218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</row>
    <row r="377" spans="2:19" ht="15" customHeight="1" x14ac:dyDescent="0.2">
      <c r="B377" s="73"/>
      <c r="C377" s="74"/>
      <c r="D377" s="74"/>
      <c r="E377" s="74"/>
      <c r="F377" s="56" t="s">
        <v>683</v>
      </c>
      <c r="G377" s="66" t="s">
        <v>684</v>
      </c>
      <c r="H377" s="57">
        <v>4704354.51</v>
      </c>
      <c r="I377" s="57">
        <v>2004608.04</v>
      </c>
      <c r="J377" s="57">
        <v>2718670.86</v>
      </c>
      <c r="K377" s="57">
        <v>3738993.26</v>
      </c>
      <c r="L377" s="57">
        <v>3753203.31</v>
      </c>
      <c r="M377" s="57">
        <v>3651050.61</v>
      </c>
      <c r="N377" s="57">
        <v>3271545.19</v>
      </c>
      <c r="O377" s="57">
        <v>3854640.78</v>
      </c>
      <c r="P377" s="57">
        <v>3796612.19</v>
      </c>
      <c r="Q377" s="57">
        <v>3796846.46</v>
      </c>
      <c r="R377" s="57">
        <v>893394.15</v>
      </c>
      <c r="S377" s="57">
        <v>836313.4</v>
      </c>
    </row>
    <row r="378" spans="2:19" ht="15" customHeight="1" x14ac:dyDescent="0.2">
      <c r="B378" s="73"/>
      <c r="C378" s="74"/>
      <c r="D378" s="74"/>
      <c r="E378" s="74"/>
      <c r="F378" s="56" t="s">
        <v>685</v>
      </c>
      <c r="G378" s="66" t="s">
        <v>686</v>
      </c>
      <c r="H378" s="57">
        <v>1550.75</v>
      </c>
      <c r="I378" s="57">
        <v>3743.66</v>
      </c>
      <c r="J378" s="57">
        <v>3193.31</v>
      </c>
      <c r="K378" s="57">
        <v>996.17</v>
      </c>
      <c r="L378" s="57">
        <v>286.75</v>
      </c>
      <c r="M378" s="57">
        <v>550.4</v>
      </c>
      <c r="N378" s="57">
        <v>323.95999999999998</v>
      </c>
      <c r="O378" s="57">
        <v>235.41</v>
      </c>
      <c r="P378" s="57">
        <v>159.05000000000001</v>
      </c>
      <c r="Q378" s="57">
        <v>234.37</v>
      </c>
      <c r="R378" s="57">
        <v>277.91000000000003</v>
      </c>
      <c r="S378" s="57">
        <v>194.44</v>
      </c>
    </row>
    <row r="379" spans="2:19" ht="15" customHeight="1" x14ac:dyDescent="0.2">
      <c r="B379" s="73"/>
      <c r="C379" s="74"/>
      <c r="D379" s="74"/>
      <c r="E379" s="74"/>
      <c r="F379" s="56" t="s">
        <v>687</v>
      </c>
      <c r="G379" s="66" t="s">
        <v>688</v>
      </c>
      <c r="H379" s="57">
        <v>772292.93</v>
      </c>
      <c r="I379" s="57">
        <v>774341.42</v>
      </c>
      <c r="J379" s="57">
        <v>206027.94000000003</v>
      </c>
      <c r="K379" s="57">
        <v>528286.61</v>
      </c>
      <c r="L379" s="57">
        <v>620751.74</v>
      </c>
      <c r="M379" s="57">
        <v>773473.25</v>
      </c>
      <c r="N379" s="57">
        <v>612835.23</v>
      </c>
      <c r="O379" s="57">
        <v>640332.62</v>
      </c>
      <c r="P379" s="57">
        <v>775657.51</v>
      </c>
      <c r="Q379" s="57">
        <v>703813.88</v>
      </c>
      <c r="R379" s="57">
        <v>3741277.2</v>
      </c>
      <c r="S379" s="57">
        <v>4125644.1299999994</v>
      </c>
    </row>
    <row r="380" spans="2:19" ht="15" customHeight="1" x14ac:dyDescent="0.2">
      <c r="B380" s="73"/>
      <c r="C380" s="74"/>
      <c r="D380" s="74"/>
      <c r="E380" s="74"/>
      <c r="F380" s="56" t="s">
        <v>689</v>
      </c>
      <c r="G380" s="66" t="s">
        <v>690</v>
      </c>
      <c r="H380" s="57">
        <v>0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</row>
    <row r="381" spans="2:19" ht="15" customHeight="1" x14ac:dyDescent="0.2">
      <c r="B381" s="73"/>
      <c r="C381" s="74"/>
      <c r="D381" s="74"/>
      <c r="E381" s="74"/>
      <c r="F381" s="56" t="s">
        <v>691</v>
      </c>
      <c r="G381" s="66" t="s">
        <v>4219</v>
      </c>
      <c r="H381" s="57">
        <v>1405.62</v>
      </c>
      <c r="I381" s="57">
        <v>1792.98</v>
      </c>
      <c r="J381" s="57">
        <v>0</v>
      </c>
      <c r="K381" s="57">
        <v>91613.89</v>
      </c>
      <c r="L381" s="57">
        <v>51417.400000000009</v>
      </c>
      <c r="M381" s="57">
        <v>1.3</v>
      </c>
      <c r="N381" s="57">
        <v>104779.26</v>
      </c>
      <c r="O381" s="57">
        <v>162497.81</v>
      </c>
      <c r="P381" s="57">
        <v>29358.89</v>
      </c>
      <c r="Q381" s="57">
        <v>30540.35</v>
      </c>
      <c r="R381" s="57">
        <v>57714.27</v>
      </c>
      <c r="S381" s="57">
        <v>54738.040000000008</v>
      </c>
    </row>
    <row r="382" spans="2:19" ht="15" customHeight="1" x14ac:dyDescent="0.2">
      <c r="B382" s="45"/>
      <c r="C382" s="46" t="s">
        <v>693</v>
      </c>
      <c r="D382" s="46"/>
      <c r="E382" s="46"/>
      <c r="F382" s="46"/>
      <c r="G382" s="63" t="s">
        <v>694</v>
      </c>
      <c r="H382" s="78">
        <v>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</row>
    <row r="383" spans="2:19" ht="15" customHeight="1" x14ac:dyDescent="0.2">
      <c r="B383" s="77"/>
      <c r="C383" s="50"/>
      <c r="D383" s="50" t="s">
        <v>695</v>
      </c>
      <c r="E383" s="50"/>
      <c r="F383" s="50"/>
      <c r="G383" s="64" t="s">
        <v>696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1">
        <v>0</v>
      </c>
    </row>
    <row r="384" spans="2:19" ht="15" customHeight="1" x14ac:dyDescent="0.2">
      <c r="B384" s="36"/>
      <c r="C384" s="35"/>
      <c r="D384" s="35"/>
      <c r="E384" s="35" t="s">
        <v>697</v>
      </c>
      <c r="F384" s="35"/>
      <c r="G384" s="68" t="s">
        <v>696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</row>
    <row r="385" spans="2:19" ht="15" customHeight="1" x14ac:dyDescent="0.2">
      <c r="B385" s="73"/>
      <c r="C385" s="74"/>
      <c r="D385" s="74"/>
      <c r="E385" s="74"/>
      <c r="F385" s="56" t="s">
        <v>698</v>
      </c>
      <c r="G385" s="66" t="s">
        <v>696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</row>
    <row r="386" spans="2:19" ht="15" customHeight="1" x14ac:dyDescent="0.2">
      <c r="B386" s="77"/>
      <c r="C386" s="50"/>
      <c r="D386" s="50" t="s">
        <v>699</v>
      </c>
      <c r="E386" s="50"/>
      <c r="F386" s="50"/>
      <c r="G386" s="64" t="s">
        <v>700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0</v>
      </c>
    </row>
    <row r="387" spans="2:19" ht="15" customHeight="1" x14ac:dyDescent="0.2">
      <c r="B387" s="36"/>
      <c r="C387" s="35"/>
      <c r="D387" s="35"/>
      <c r="E387" s="35" t="s">
        <v>701</v>
      </c>
      <c r="F387" s="35"/>
      <c r="G387" s="68" t="s">
        <v>700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</row>
    <row r="388" spans="2:19" ht="15" customHeight="1" x14ac:dyDescent="0.2">
      <c r="B388" s="73"/>
      <c r="C388" s="74"/>
      <c r="D388" s="74"/>
      <c r="E388" s="74"/>
      <c r="F388" s="56" t="s">
        <v>702</v>
      </c>
      <c r="G388" s="66" t="s">
        <v>703</v>
      </c>
      <c r="H388" s="57">
        <v>153437.49</v>
      </c>
      <c r="I388" s="57">
        <v>109596.94000000002</v>
      </c>
      <c r="J388" s="57">
        <v>61238.19</v>
      </c>
      <c r="K388" s="57">
        <v>181677.01</v>
      </c>
      <c r="L388" s="57">
        <v>122378.94</v>
      </c>
      <c r="M388" s="57">
        <v>103084.4</v>
      </c>
      <c r="N388" s="57">
        <v>166084.49</v>
      </c>
      <c r="O388" s="57">
        <v>237934.6</v>
      </c>
      <c r="P388" s="57">
        <v>209016.66</v>
      </c>
      <c r="Q388" s="57">
        <v>157527.87</v>
      </c>
      <c r="R388" s="57">
        <v>112260.03</v>
      </c>
      <c r="S388" s="57">
        <v>166802.48999999996</v>
      </c>
    </row>
    <row r="389" spans="2:19" ht="15" customHeight="1" x14ac:dyDescent="0.2">
      <c r="B389" s="73"/>
      <c r="C389" s="74"/>
      <c r="D389" s="74"/>
      <c r="E389" s="74"/>
      <c r="F389" s="56" t="s">
        <v>704</v>
      </c>
      <c r="G389" s="66" t="s">
        <v>705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202.05000000000004</v>
      </c>
    </row>
    <row r="390" spans="2:19" ht="15" customHeight="1" x14ac:dyDescent="0.2">
      <c r="B390" s="73"/>
      <c r="C390" s="74"/>
      <c r="D390" s="74"/>
      <c r="E390" s="74"/>
      <c r="F390" s="56" t="s">
        <v>706</v>
      </c>
      <c r="G390" s="66" t="s">
        <v>707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</row>
    <row r="391" spans="2:19" ht="15" customHeight="1" x14ac:dyDescent="0.2">
      <c r="B391" s="73"/>
      <c r="C391" s="74"/>
      <c r="D391" s="74"/>
      <c r="E391" s="74"/>
      <c r="F391" s="56" t="s">
        <v>708</v>
      </c>
      <c r="G391" s="66" t="s">
        <v>709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</row>
    <row r="392" spans="2:19" ht="15" customHeight="1" x14ac:dyDescent="0.2">
      <c r="B392" s="45"/>
      <c r="C392" s="46" t="s">
        <v>710</v>
      </c>
      <c r="D392" s="46"/>
      <c r="E392" s="46"/>
      <c r="F392" s="46"/>
      <c r="G392" s="63" t="s">
        <v>711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</row>
    <row r="393" spans="2:19" ht="15" customHeight="1" x14ac:dyDescent="0.2">
      <c r="B393" s="77"/>
      <c r="C393" s="50"/>
      <c r="D393" s="50" t="s">
        <v>712</v>
      </c>
      <c r="E393" s="50"/>
      <c r="F393" s="50"/>
      <c r="G393" s="64" t="s">
        <v>713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1">
        <v>0</v>
      </c>
    </row>
    <row r="394" spans="2:19" ht="15" customHeight="1" x14ac:dyDescent="0.2">
      <c r="B394" s="36"/>
      <c r="C394" s="35"/>
      <c r="D394" s="35"/>
      <c r="E394" s="35" t="s">
        <v>714</v>
      </c>
      <c r="F394" s="35"/>
      <c r="G394" s="68" t="s">
        <v>715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</row>
    <row r="395" spans="2:19" ht="15" customHeight="1" x14ac:dyDescent="0.2">
      <c r="B395" s="73"/>
      <c r="C395" s="74"/>
      <c r="D395" s="74"/>
      <c r="E395" s="74"/>
      <c r="F395" s="56" t="s">
        <v>716</v>
      </c>
      <c r="G395" s="66" t="s">
        <v>715</v>
      </c>
      <c r="H395" s="57">
        <v>224346.47</v>
      </c>
      <c r="I395" s="57">
        <v>175120.38</v>
      </c>
      <c r="J395" s="57">
        <v>518797.28000000009</v>
      </c>
      <c r="K395" s="57">
        <v>237885.1</v>
      </c>
      <c r="L395" s="57">
        <v>218771.3</v>
      </c>
      <c r="M395" s="57">
        <v>93586.75</v>
      </c>
      <c r="N395" s="57">
        <v>90825.37</v>
      </c>
      <c r="O395" s="57">
        <v>99457.13</v>
      </c>
      <c r="P395" s="57">
        <v>108220.98</v>
      </c>
      <c r="Q395" s="57">
        <v>104520.42</v>
      </c>
      <c r="R395" s="57">
        <v>107424.07</v>
      </c>
      <c r="S395" s="57">
        <v>186893.04</v>
      </c>
    </row>
    <row r="396" spans="2:19" ht="15" customHeight="1" x14ac:dyDescent="0.2">
      <c r="B396" s="36"/>
      <c r="C396" s="35"/>
      <c r="D396" s="35"/>
      <c r="E396" s="35" t="s">
        <v>717</v>
      </c>
      <c r="F396" s="35"/>
      <c r="G396" s="68" t="s">
        <v>718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</row>
    <row r="397" spans="2:19" ht="15" customHeight="1" x14ac:dyDescent="0.2">
      <c r="B397" s="73"/>
      <c r="C397" s="74"/>
      <c r="D397" s="74"/>
      <c r="E397" s="74"/>
      <c r="F397" s="56" t="s">
        <v>719</v>
      </c>
      <c r="G397" s="66" t="s">
        <v>718</v>
      </c>
      <c r="H397" s="57">
        <v>0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</row>
    <row r="398" spans="2:19" ht="15" customHeight="1" x14ac:dyDescent="0.2">
      <c r="B398" s="36"/>
      <c r="C398" s="35"/>
      <c r="D398" s="35"/>
      <c r="E398" s="35" t="s">
        <v>720</v>
      </c>
      <c r="F398" s="35"/>
      <c r="G398" s="68" t="s">
        <v>721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</row>
    <row r="399" spans="2:19" ht="15" customHeight="1" x14ac:dyDescent="0.2">
      <c r="B399" s="73"/>
      <c r="C399" s="74"/>
      <c r="D399" s="74"/>
      <c r="E399" s="74"/>
      <c r="F399" s="56" t="s">
        <v>722</v>
      </c>
      <c r="G399" s="66" t="s">
        <v>721</v>
      </c>
      <c r="H399" s="57">
        <v>37301.47</v>
      </c>
      <c r="I399" s="57">
        <v>14624.42</v>
      </c>
      <c r="J399" s="57">
        <v>10069.959999999999</v>
      </c>
      <c r="K399" s="57">
        <v>9356.6</v>
      </c>
      <c r="L399" s="57">
        <v>10048.51</v>
      </c>
      <c r="M399" s="57">
        <v>11636.76</v>
      </c>
      <c r="N399" s="57">
        <v>11940.53</v>
      </c>
      <c r="O399" s="57">
        <v>13708.04</v>
      </c>
      <c r="P399" s="57">
        <v>12208.57</v>
      </c>
      <c r="Q399" s="57">
        <v>8574.6200000000008</v>
      </c>
      <c r="R399" s="57">
        <v>9099.8300000000017</v>
      </c>
      <c r="S399" s="57">
        <v>14288.51</v>
      </c>
    </row>
    <row r="400" spans="2:19" ht="15" customHeight="1" x14ac:dyDescent="0.2">
      <c r="B400" s="36"/>
      <c r="C400" s="35"/>
      <c r="D400" s="35"/>
      <c r="E400" s="35" t="s">
        <v>723</v>
      </c>
      <c r="F400" s="35"/>
      <c r="G400" s="68" t="s">
        <v>724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</row>
    <row r="401" spans="2:19" ht="15" customHeight="1" x14ac:dyDescent="0.2">
      <c r="B401" s="73"/>
      <c r="C401" s="74"/>
      <c r="D401" s="74"/>
      <c r="E401" s="74"/>
      <c r="F401" s="56" t="s">
        <v>725</v>
      </c>
      <c r="G401" s="66" t="s">
        <v>724</v>
      </c>
      <c r="H401" s="57">
        <v>703.49</v>
      </c>
      <c r="I401" s="57">
        <v>1239.49</v>
      </c>
      <c r="J401" s="57">
        <v>449.22000000000008</v>
      </c>
      <c r="K401" s="57">
        <v>645.09000000000015</v>
      </c>
      <c r="L401" s="57">
        <v>632.29</v>
      </c>
      <c r="M401" s="57">
        <v>295.13</v>
      </c>
      <c r="N401" s="57">
        <v>238.13</v>
      </c>
      <c r="O401" s="57">
        <v>325.79000000000002</v>
      </c>
      <c r="P401" s="57">
        <v>216.85</v>
      </c>
      <c r="Q401" s="57">
        <v>280.95999999999998</v>
      </c>
      <c r="R401" s="57">
        <v>251.77999999999997</v>
      </c>
      <c r="S401" s="57">
        <v>367.71</v>
      </c>
    </row>
    <row r="402" spans="2:19" ht="15" customHeight="1" x14ac:dyDescent="0.2">
      <c r="B402" s="77"/>
      <c r="C402" s="50"/>
      <c r="D402" s="50" t="s">
        <v>726</v>
      </c>
      <c r="E402" s="50"/>
      <c r="F402" s="50"/>
      <c r="G402" s="64" t="s">
        <v>727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0</v>
      </c>
    </row>
    <row r="403" spans="2:19" ht="15" customHeight="1" x14ac:dyDescent="0.2">
      <c r="B403" s="36"/>
      <c r="C403" s="35"/>
      <c r="D403" s="35"/>
      <c r="E403" s="35" t="s">
        <v>728</v>
      </c>
      <c r="F403" s="35"/>
      <c r="G403" s="68" t="s">
        <v>729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</row>
    <row r="404" spans="2:19" ht="15" customHeight="1" x14ac:dyDescent="0.2">
      <c r="B404" s="73"/>
      <c r="C404" s="74"/>
      <c r="D404" s="74"/>
      <c r="E404" s="74"/>
      <c r="F404" s="56" t="s">
        <v>730</v>
      </c>
      <c r="G404" s="66" t="s">
        <v>729</v>
      </c>
      <c r="H404" s="57">
        <v>31195.21</v>
      </c>
      <c r="I404" s="57">
        <v>19277.45</v>
      </c>
      <c r="J404" s="57">
        <v>18383.95</v>
      </c>
      <c r="K404" s="57">
        <v>8616.33</v>
      </c>
      <c r="L404" s="57">
        <v>10620.82</v>
      </c>
      <c r="M404" s="57">
        <v>14345.35</v>
      </c>
      <c r="N404" s="57">
        <v>18995.18</v>
      </c>
      <c r="O404" s="57">
        <v>20367.540000000005</v>
      </c>
      <c r="P404" s="57">
        <v>8760.489999999998</v>
      </c>
      <c r="Q404" s="57">
        <v>5964.47</v>
      </c>
      <c r="R404" s="57">
        <v>12829.23</v>
      </c>
      <c r="S404" s="57">
        <v>16430.77</v>
      </c>
    </row>
    <row r="405" spans="2:19" ht="15" customHeight="1" x14ac:dyDescent="0.2">
      <c r="B405" s="36"/>
      <c r="C405" s="35"/>
      <c r="D405" s="35"/>
      <c r="E405" s="35" t="s">
        <v>731</v>
      </c>
      <c r="F405" s="35"/>
      <c r="G405" s="68" t="s">
        <v>732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</row>
    <row r="406" spans="2:19" ht="15" customHeight="1" x14ac:dyDescent="0.2">
      <c r="B406" s="73"/>
      <c r="C406" s="74"/>
      <c r="D406" s="74"/>
      <c r="E406" s="74"/>
      <c r="F406" s="56" t="s">
        <v>733</v>
      </c>
      <c r="G406" s="66" t="s">
        <v>732</v>
      </c>
      <c r="H406" s="57">
        <v>0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</row>
    <row r="407" spans="2:19" ht="15" customHeight="1" x14ac:dyDescent="0.2">
      <c r="B407" s="36"/>
      <c r="C407" s="35"/>
      <c r="D407" s="35"/>
      <c r="E407" s="35" t="s">
        <v>734</v>
      </c>
      <c r="F407" s="35"/>
      <c r="G407" s="68" t="s">
        <v>735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</row>
    <row r="408" spans="2:19" ht="15" customHeight="1" x14ac:dyDescent="0.2">
      <c r="B408" s="73"/>
      <c r="C408" s="74"/>
      <c r="D408" s="74"/>
      <c r="E408" s="74"/>
      <c r="F408" s="56" t="s">
        <v>736</v>
      </c>
      <c r="G408" s="66" t="s">
        <v>735</v>
      </c>
      <c r="H408" s="57">
        <v>59495.22</v>
      </c>
      <c r="I408" s="57">
        <v>65051.1</v>
      </c>
      <c r="J408" s="57">
        <v>47971.82</v>
      </c>
      <c r="K408" s="57">
        <v>44358.389999999992</v>
      </c>
      <c r="L408" s="57">
        <v>66539</v>
      </c>
      <c r="M408" s="57">
        <v>87414.25</v>
      </c>
      <c r="N408" s="57">
        <v>80765.220000000016</v>
      </c>
      <c r="O408" s="57">
        <v>85075.53</v>
      </c>
      <c r="P408" s="57">
        <v>76174.97</v>
      </c>
      <c r="Q408" s="57">
        <v>57353.62</v>
      </c>
      <c r="R408" s="57">
        <v>82306.75</v>
      </c>
      <c r="S408" s="57">
        <v>89415.43</v>
      </c>
    </row>
    <row r="409" spans="2:19" ht="15" customHeight="1" x14ac:dyDescent="0.2">
      <c r="B409" s="77"/>
      <c r="C409" s="50"/>
      <c r="D409" s="50" t="s">
        <v>737</v>
      </c>
      <c r="E409" s="50"/>
      <c r="F409" s="50"/>
      <c r="G409" s="64" t="s">
        <v>738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0</v>
      </c>
    </row>
    <row r="410" spans="2:19" ht="15" customHeight="1" x14ac:dyDescent="0.2">
      <c r="B410" s="36"/>
      <c r="C410" s="35"/>
      <c r="D410" s="35"/>
      <c r="E410" s="35" t="s">
        <v>739</v>
      </c>
      <c r="F410" s="35"/>
      <c r="G410" s="68" t="s">
        <v>738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</row>
    <row r="411" spans="2:19" ht="15" customHeight="1" x14ac:dyDescent="0.2">
      <c r="B411" s="73"/>
      <c r="C411" s="74"/>
      <c r="D411" s="74"/>
      <c r="E411" s="74"/>
      <c r="F411" s="56" t="s">
        <v>740</v>
      </c>
      <c r="G411" s="66" t="s">
        <v>738</v>
      </c>
      <c r="H411" s="57">
        <v>192606.96</v>
      </c>
      <c r="I411" s="57">
        <v>147334.45000000001</v>
      </c>
      <c r="J411" s="57">
        <v>264422.83</v>
      </c>
      <c r="K411" s="57">
        <v>159305.9</v>
      </c>
      <c r="L411" s="57">
        <v>211619.33999999997</v>
      </c>
      <c r="M411" s="57">
        <v>315148.53000000009</v>
      </c>
      <c r="N411" s="57">
        <v>312995.40999999997</v>
      </c>
      <c r="O411" s="57">
        <v>298855.76</v>
      </c>
      <c r="P411" s="57">
        <v>293660.96000000002</v>
      </c>
      <c r="Q411" s="57">
        <v>316642.51</v>
      </c>
      <c r="R411" s="57">
        <v>382488.96999999991</v>
      </c>
      <c r="S411" s="57">
        <v>365912.02</v>
      </c>
    </row>
    <row r="412" spans="2:19" ht="15" customHeight="1" x14ac:dyDescent="0.2">
      <c r="B412" s="77"/>
      <c r="C412" s="50"/>
      <c r="D412" s="50" t="s">
        <v>741</v>
      </c>
      <c r="E412" s="50"/>
      <c r="F412" s="50"/>
      <c r="G412" s="64" t="s">
        <v>742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0</v>
      </c>
    </row>
    <row r="413" spans="2:19" ht="15" customHeight="1" x14ac:dyDescent="0.2">
      <c r="B413" s="36"/>
      <c r="C413" s="35"/>
      <c r="D413" s="35"/>
      <c r="E413" s="35" t="s">
        <v>743</v>
      </c>
      <c r="F413" s="35"/>
      <c r="G413" s="68" t="s">
        <v>742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</row>
    <row r="414" spans="2:19" ht="15" customHeight="1" x14ac:dyDescent="0.2">
      <c r="B414" s="73"/>
      <c r="C414" s="74"/>
      <c r="D414" s="74"/>
      <c r="E414" s="74"/>
      <c r="F414" s="56" t="s">
        <v>744</v>
      </c>
      <c r="G414" s="66" t="s">
        <v>745</v>
      </c>
      <c r="H414" s="57">
        <v>55244.45</v>
      </c>
      <c r="I414" s="57">
        <v>158497.25</v>
      </c>
      <c r="J414" s="57">
        <v>163249.32</v>
      </c>
      <c r="K414" s="57">
        <v>184287.18</v>
      </c>
      <c r="L414" s="57">
        <v>44409.45</v>
      </c>
      <c r="M414" s="57">
        <v>60692.800000000003</v>
      </c>
      <c r="N414" s="57">
        <v>38042.1</v>
      </c>
      <c r="O414" s="57">
        <v>49262.19000000001</v>
      </c>
      <c r="P414" s="57">
        <v>47282.81</v>
      </c>
      <c r="Q414" s="57">
        <v>51469.78</v>
      </c>
      <c r="R414" s="57">
        <v>60338.59</v>
      </c>
      <c r="S414" s="57">
        <v>54092.45</v>
      </c>
    </row>
    <row r="415" spans="2:19" ht="15" customHeight="1" x14ac:dyDescent="0.2">
      <c r="B415" s="73"/>
      <c r="C415" s="74"/>
      <c r="D415" s="74"/>
      <c r="E415" s="74"/>
      <c r="F415" s="56" t="s">
        <v>746</v>
      </c>
      <c r="G415" s="66" t="s">
        <v>747</v>
      </c>
      <c r="H415" s="57">
        <v>1261.08</v>
      </c>
      <c r="I415" s="57">
        <v>997.41</v>
      </c>
      <c r="J415" s="57">
        <v>719.86</v>
      </c>
      <c r="K415" s="57">
        <v>942.55</v>
      </c>
      <c r="L415" s="57">
        <v>57.09</v>
      </c>
      <c r="M415" s="57">
        <v>1168.72</v>
      </c>
      <c r="N415" s="57">
        <v>476.69</v>
      </c>
      <c r="O415" s="57">
        <v>1320.67</v>
      </c>
      <c r="P415" s="57">
        <v>513.42999999999995</v>
      </c>
      <c r="Q415" s="57">
        <v>407.87000000000006</v>
      </c>
      <c r="R415" s="57">
        <v>615.36</v>
      </c>
      <c r="S415" s="57">
        <v>3239.0700000000006</v>
      </c>
    </row>
    <row r="416" spans="2:19" ht="15" customHeight="1" x14ac:dyDescent="0.2">
      <c r="B416" s="73"/>
      <c r="C416" s="74"/>
      <c r="D416" s="74"/>
      <c r="E416" s="74"/>
      <c r="F416" s="56" t="s">
        <v>748</v>
      </c>
      <c r="G416" s="66" t="s">
        <v>749</v>
      </c>
      <c r="H416" s="57">
        <v>0</v>
      </c>
      <c r="I416" s="57">
        <v>0</v>
      </c>
      <c r="J416" s="57">
        <v>0</v>
      </c>
      <c r="K416" s="57">
        <v>0</v>
      </c>
      <c r="L416" s="57">
        <v>0</v>
      </c>
      <c r="M416" s="57">
        <v>0</v>
      </c>
      <c r="N416" s="57">
        <v>0</v>
      </c>
      <c r="O416" s="57">
        <v>0</v>
      </c>
      <c r="P416" s="57">
        <v>0</v>
      </c>
      <c r="Q416" s="57">
        <v>0</v>
      </c>
      <c r="R416" s="57">
        <v>0</v>
      </c>
      <c r="S416" s="57">
        <v>0</v>
      </c>
    </row>
    <row r="417" spans="2:19" ht="15" customHeight="1" x14ac:dyDescent="0.2">
      <c r="B417" s="77"/>
      <c r="C417" s="50"/>
      <c r="D417" s="50" t="s">
        <v>750</v>
      </c>
      <c r="E417" s="50"/>
      <c r="F417" s="50"/>
      <c r="G417" s="64" t="s">
        <v>751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</row>
    <row r="418" spans="2:19" ht="15" customHeight="1" x14ac:dyDescent="0.2">
      <c r="B418" s="36"/>
      <c r="C418" s="35"/>
      <c r="D418" s="35"/>
      <c r="E418" s="35" t="s">
        <v>752</v>
      </c>
      <c r="F418" s="35"/>
      <c r="G418" s="68" t="s">
        <v>753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</row>
    <row r="419" spans="2:19" ht="15" customHeight="1" x14ac:dyDescent="0.2">
      <c r="B419" s="73"/>
      <c r="C419" s="74"/>
      <c r="D419" s="74"/>
      <c r="E419" s="74"/>
      <c r="F419" s="56" t="s">
        <v>754</v>
      </c>
      <c r="G419" s="66" t="s">
        <v>753</v>
      </c>
      <c r="H419" s="57">
        <v>61157.58</v>
      </c>
      <c r="I419" s="57">
        <v>58875.4</v>
      </c>
      <c r="J419" s="57">
        <v>57847.1</v>
      </c>
      <c r="K419" s="57">
        <v>65953.09</v>
      </c>
      <c r="L419" s="57">
        <v>71453.990000000005</v>
      </c>
      <c r="M419" s="57">
        <v>74887.479999999981</v>
      </c>
      <c r="N419" s="57">
        <v>77556.850000000006</v>
      </c>
      <c r="O419" s="57">
        <v>82168.67</v>
      </c>
      <c r="P419" s="57">
        <v>68825.17</v>
      </c>
      <c r="Q419" s="57">
        <v>66336.869999999981</v>
      </c>
      <c r="R419" s="57">
        <v>78029.97</v>
      </c>
      <c r="S419" s="57">
        <v>77654.95</v>
      </c>
    </row>
    <row r="420" spans="2:19" ht="15" customHeight="1" x14ac:dyDescent="0.2">
      <c r="B420" s="36"/>
      <c r="C420" s="35"/>
      <c r="D420" s="35"/>
      <c r="E420" s="35" t="s">
        <v>755</v>
      </c>
      <c r="F420" s="35"/>
      <c r="G420" s="68" t="s">
        <v>756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</row>
    <row r="421" spans="2:19" ht="15" customHeight="1" x14ac:dyDescent="0.2">
      <c r="B421" s="73"/>
      <c r="C421" s="74"/>
      <c r="D421" s="74"/>
      <c r="E421" s="74"/>
      <c r="F421" s="56" t="s">
        <v>757</v>
      </c>
      <c r="G421" s="66" t="s">
        <v>756</v>
      </c>
      <c r="H421" s="57">
        <v>16436.8</v>
      </c>
      <c r="I421" s="57">
        <v>15460.89</v>
      </c>
      <c r="J421" s="57">
        <v>11602.83</v>
      </c>
      <c r="K421" s="57">
        <v>10477.33</v>
      </c>
      <c r="L421" s="57">
        <v>11636.5</v>
      </c>
      <c r="M421" s="57">
        <v>6976.32</v>
      </c>
      <c r="N421" s="57">
        <v>6127.49</v>
      </c>
      <c r="O421" s="57">
        <v>8429.34</v>
      </c>
      <c r="P421" s="57">
        <v>6699.12</v>
      </c>
      <c r="Q421" s="57">
        <v>11909.48</v>
      </c>
      <c r="R421" s="57">
        <v>12165.56</v>
      </c>
      <c r="S421" s="57">
        <v>13144.15</v>
      </c>
    </row>
    <row r="422" spans="2:19" ht="15" customHeight="1" x14ac:dyDescent="0.2">
      <c r="B422" s="36"/>
      <c r="C422" s="35"/>
      <c r="D422" s="35"/>
      <c r="E422" s="35" t="s">
        <v>758</v>
      </c>
      <c r="F422" s="35"/>
      <c r="G422" s="68" t="s">
        <v>759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</row>
    <row r="423" spans="2:19" ht="15" customHeight="1" x14ac:dyDescent="0.2">
      <c r="B423" s="73"/>
      <c r="C423" s="74"/>
      <c r="D423" s="74"/>
      <c r="E423" s="74"/>
      <c r="F423" s="56" t="s">
        <v>760</v>
      </c>
      <c r="G423" s="66" t="s">
        <v>759</v>
      </c>
      <c r="H423" s="57">
        <v>4391.12</v>
      </c>
      <c r="I423" s="57">
        <v>29910.400000000005</v>
      </c>
      <c r="J423" s="57">
        <v>20591.96</v>
      </c>
      <c r="K423" s="57">
        <v>25426.17</v>
      </c>
      <c r="L423" s="57">
        <v>55471.900000000009</v>
      </c>
      <c r="M423" s="57">
        <v>11413.38</v>
      </c>
      <c r="N423" s="57">
        <v>18997</v>
      </c>
      <c r="O423" s="57">
        <v>25601.569999999996</v>
      </c>
      <c r="P423" s="57">
        <v>45493.21</v>
      </c>
      <c r="Q423" s="57">
        <v>25226.01</v>
      </c>
      <c r="R423" s="57">
        <v>27254.709999999995</v>
      </c>
      <c r="S423" s="57">
        <v>21787.970000000005</v>
      </c>
    </row>
    <row r="424" spans="2:19" ht="15" customHeight="1" x14ac:dyDescent="0.2">
      <c r="B424" s="36"/>
      <c r="C424" s="35"/>
      <c r="D424" s="35"/>
      <c r="E424" s="35" t="s">
        <v>761</v>
      </c>
      <c r="F424" s="35"/>
      <c r="G424" s="68" t="s">
        <v>762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</row>
    <row r="425" spans="2:19" ht="15" customHeight="1" x14ac:dyDescent="0.2">
      <c r="B425" s="73"/>
      <c r="C425" s="74"/>
      <c r="D425" s="74"/>
      <c r="E425" s="74"/>
      <c r="F425" s="56" t="s">
        <v>763</v>
      </c>
      <c r="G425" s="66" t="s">
        <v>762</v>
      </c>
      <c r="H425" s="57">
        <v>47531.13</v>
      </c>
      <c r="I425" s="57">
        <v>59661.66</v>
      </c>
      <c r="J425" s="57">
        <v>68229.87</v>
      </c>
      <c r="K425" s="57">
        <v>64550.38</v>
      </c>
      <c r="L425" s="57">
        <v>86069.6</v>
      </c>
      <c r="M425" s="57">
        <v>79252.899999999994</v>
      </c>
      <c r="N425" s="57">
        <v>69742.19</v>
      </c>
      <c r="O425" s="57">
        <v>105990.36999999998</v>
      </c>
      <c r="P425" s="57">
        <v>95113.78</v>
      </c>
      <c r="Q425" s="57">
        <v>76792.759999999995</v>
      </c>
      <c r="R425" s="57">
        <v>83670.570000000007</v>
      </c>
      <c r="S425" s="57">
        <v>52900.17</v>
      </c>
    </row>
    <row r="426" spans="2:19" ht="15" customHeight="1" x14ac:dyDescent="0.2">
      <c r="B426" s="36"/>
      <c r="C426" s="35"/>
      <c r="D426" s="35"/>
      <c r="E426" s="35" t="s">
        <v>764</v>
      </c>
      <c r="F426" s="35"/>
      <c r="G426" s="68" t="s">
        <v>765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</row>
    <row r="427" spans="2:19" ht="15" customHeight="1" x14ac:dyDescent="0.2">
      <c r="B427" s="73"/>
      <c r="C427" s="74"/>
      <c r="D427" s="74"/>
      <c r="E427" s="74"/>
      <c r="F427" s="56" t="s">
        <v>766</v>
      </c>
      <c r="G427" s="66" t="s">
        <v>765</v>
      </c>
      <c r="H427" s="57">
        <v>608336.5</v>
      </c>
      <c r="I427" s="57">
        <v>591210.06999999995</v>
      </c>
      <c r="J427" s="57">
        <v>552126.55000000005</v>
      </c>
      <c r="K427" s="57">
        <v>639007.39</v>
      </c>
      <c r="L427" s="57">
        <v>716535.51</v>
      </c>
      <c r="M427" s="57">
        <v>653246.46</v>
      </c>
      <c r="N427" s="57">
        <v>634728.02</v>
      </c>
      <c r="O427" s="57">
        <v>620423.94999999995</v>
      </c>
      <c r="P427" s="57">
        <v>639540.52</v>
      </c>
      <c r="Q427" s="57">
        <v>625100.81000000017</v>
      </c>
      <c r="R427" s="57">
        <v>618593.48</v>
      </c>
      <c r="S427" s="57">
        <v>608955.4</v>
      </c>
    </row>
    <row r="428" spans="2:19" ht="15" customHeight="1" x14ac:dyDescent="0.2">
      <c r="B428" s="45"/>
      <c r="C428" s="46" t="s">
        <v>767</v>
      </c>
      <c r="D428" s="46"/>
      <c r="E428" s="46"/>
      <c r="F428" s="46"/>
      <c r="G428" s="63" t="s">
        <v>768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  <c r="Q428" s="78">
        <v>0</v>
      </c>
      <c r="R428" s="78">
        <v>0</v>
      </c>
      <c r="S428" s="78">
        <v>0</v>
      </c>
    </row>
    <row r="429" spans="2:19" ht="15" customHeight="1" x14ac:dyDescent="0.2">
      <c r="B429" s="77"/>
      <c r="C429" s="50"/>
      <c r="D429" s="50" t="s">
        <v>769</v>
      </c>
      <c r="E429" s="50"/>
      <c r="F429" s="50"/>
      <c r="G429" s="64" t="s">
        <v>770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1">
        <v>0</v>
      </c>
    </row>
    <row r="430" spans="2:19" ht="15" customHeight="1" x14ac:dyDescent="0.2">
      <c r="B430" s="36"/>
      <c r="C430" s="35"/>
      <c r="D430" s="35"/>
      <c r="E430" s="35" t="s">
        <v>771</v>
      </c>
      <c r="F430" s="35"/>
      <c r="G430" s="68" t="s">
        <v>772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</row>
    <row r="431" spans="2:19" ht="15" customHeight="1" x14ac:dyDescent="0.2">
      <c r="B431" s="73"/>
      <c r="C431" s="74"/>
      <c r="D431" s="74"/>
      <c r="E431" s="74"/>
      <c r="F431" s="56" t="s">
        <v>773</v>
      </c>
      <c r="G431" s="66" t="s">
        <v>772</v>
      </c>
      <c r="H431" s="57">
        <v>1389925.4699999997</v>
      </c>
      <c r="I431" s="57">
        <v>1388614.5300000003</v>
      </c>
      <c r="J431" s="57">
        <v>1442988.29</v>
      </c>
      <c r="K431" s="57">
        <v>1458127.3300000003</v>
      </c>
      <c r="L431" s="57">
        <v>1556308.9099999997</v>
      </c>
      <c r="M431" s="57">
        <v>1705033.96</v>
      </c>
      <c r="N431" s="57">
        <v>1340594.56</v>
      </c>
      <c r="O431" s="57">
        <v>1949411.55</v>
      </c>
      <c r="P431" s="57">
        <v>1758935.35</v>
      </c>
      <c r="Q431" s="57">
        <v>1842146.54</v>
      </c>
      <c r="R431" s="57">
        <v>1993146.87</v>
      </c>
      <c r="S431" s="57">
        <v>1945927.14</v>
      </c>
    </row>
    <row r="432" spans="2:19" ht="15" customHeight="1" x14ac:dyDescent="0.2">
      <c r="B432" s="73"/>
      <c r="C432" s="74"/>
      <c r="D432" s="74"/>
      <c r="E432" s="74"/>
      <c r="F432" s="56" t="s">
        <v>774</v>
      </c>
      <c r="G432" s="66" t="s">
        <v>775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</row>
    <row r="433" spans="2:19" ht="15" customHeight="1" x14ac:dyDescent="0.2">
      <c r="B433" s="36"/>
      <c r="C433" s="35"/>
      <c r="D433" s="35"/>
      <c r="E433" s="35" t="s">
        <v>776</v>
      </c>
      <c r="F433" s="35"/>
      <c r="G433" s="68" t="s">
        <v>777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</row>
    <row r="434" spans="2:19" ht="15" customHeight="1" x14ac:dyDescent="0.2">
      <c r="B434" s="73"/>
      <c r="C434" s="74"/>
      <c r="D434" s="74"/>
      <c r="E434" s="74"/>
      <c r="F434" s="56" t="s">
        <v>778</v>
      </c>
      <c r="G434" s="66" t="s">
        <v>779</v>
      </c>
      <c r="H434" s="57">
        <v>2963691.16</v>
      </c>
      <c r="I434" s="57">
        <v>3128950.61</v>
      </c>
      <c r="J434" s="57">
        <v>3550942.86</v>
      </c>
      <c r="K434" s="57">
        <v>2892450.61</v>
      </c>
      <c r="L434" s="57">
        <v>3326850.8</v>
      </c>
      <c r="M434" s="57">
        <v>3227114.7</v>
      </c>
      <c r="N434" s="57">
        <v>2644799.59</v>
      </c>
      <c r="O434" s="57">
        <v>3711303.83</v>
      </c>
      <c r="P434" s="57">
        <v>3235522.68</v>
      </c>
      <c r="Q434" s="57">
        <v>2964738.1</v>
      </c>
      <c r="R434" s="57">
        <v>3461216.39</v>
      </c>
      <c r="S434" s="57">
        <v>4453029.1100000003</v>
      </c>
    </row>
    <row r="435" spans="2:19" ht="15" customHeight="1" x14ac:dyDescent="0.2">
      <c r="B435" s="73"/>
      <c r="C435" s="74"/>
      <c r="D435" s="74"/>
      <c r="E435" s="74"/>
      <c r="F435" s="56" t="s">
        <v>780</v>
      </c>
      <c r="G435" s="66" t="s">
        <v>781</v>
      </c>
      <c r="H435" s="57">
        <v>17284.91</v>
      </c>
      <c r="I435" s="57">
        <v>28398.180000000004</v>
      </c>
      <c r="J435" s="57">
        <v>31964.73</v>
      </c>
      <c r="K435" s="57">
        <v>37165.699999999997</v>
      </c>
      <c r="L435" s="57">
        <v>52713.56</v>
      </c>
      <c r="M435" s="57">
        <v>42091.28</v>
      </c>
      <c r="N435" s="57">
        <v>90612.3</v>
      </c>
      <c r="O435" s="57">
        <v>33113.35</v>
      </c>
      <c r="P435" s="57">
        <v>296007.15999999992</v>
      </c>
      <c r="Q435" s="57">
        <v>321764.21000000008</v>
      </c>
      <c r="R435" s="57">
        <v>405045.48</v>
      </c>
      <c r="S435" s="57">
        <v>425362.94000000006</v>
      </c>
    </row>
    <row r="436" spans="2:19" ht="15" customHeight="1" x14ac:dyDescent="0.2">
      <c r="B436" s="73"/>
      <c r="C436" s="74"/>
      <c r="D436" s="74"/>
      <c r="E436" s="74"/>
      <c r="F436" s="56" t="s">
        <v>782</v>
      </c>
      <c r="G436" s="66" t="s">
        <v>783</v>
      </c>
      <c r="H436" s="57">
        <v>0</v>
      </c>
      <c r="I436" s="57">
        <v>21792.950000000004</v>
      </c>
      <c r="J436" s="57">
        <v>17512.07</v>
      </c>
      <c r="K436" s="57">
        <v>17986.349999999999</v>
      </c>
      <c r="L436" s="57">
        <v>16527.66</v>
      </c>
      <c r="M436" s="57">
        <v>21016.23</v>
      </c>
      <c r="N436" s="57">
        <v>15223.84</v>
      </c>
      <c r="O436" s="57">
        <v>20833.720000000005</v>
      </c>
      <c r="P436" s="57">
        <v>18427.98</v>
      </c>
      <c r="Q436" s="57">
        <v>22455.250000000004</v>
      </c>
      <c r="R436" s="57">
        <v>187409.13</v>
      </c>
      <c r="S436" s="57">
        <v>166660.73000000001</v>
      </c>
    </row>
    <row r="437" spans="2:19" ht="15" customHeight="1" x14ac:dyDescent="0.2">
      <c r="B437" s="36"/>
      <c r="C437" s="35"/>
      <c r="D437" s="35"/>
      <c r="E437" s="35" t="s">
        <v>784</v>
      </c>
      <c r="F437" s="35"/>
      <c r="G437" s="68" t="s">
        <v>785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</row>
    <row r="438" spans="2:19" ht="15" customHeight="1" x14ac:dyDescent="0.2">
      <c r="B438" s="73"/>
      <c r="C438" s="74"/>
      <c r="D438" s="74"/>
      <c r="E438" s="74"/>
      <c r="F438" s="56" t="s">
        <v>786</v>
      </c>
      <c r="G438" s="66" t="s">
        <v>787</v>
      </c>
      <c r="H438" s="57">
        <v>80492.960000000006</v>
      </c>
      <c r="I438" s="57">
        <v>15358.36</v>
      </c>
      <c r="J438" s="57">
        <v>11307.29</v>
      </c>
      <c r="K438" s="57">
        <v>37499.79</v>
      </c>
      <c r="L438" s="57">
        <v>93574.420000000013</v>
      </c>
      <c r="M438" s="57">
        <v>41285.660000000003</v>
      </c>
      <c r="N438" s="57">
        <v>17296.439999999999</v>
      </c>
      <c r="O438" s="57">
        <v>49852.47</v>
      </c>
      <c r="P438" s="57">
        <v>41005.81</v>
      </c>
      <c r="Q438" s="57">
        <v>61001.62</v>
      </c>
      <c r="R438" s="57">
        <v>27713.75</v>
      </c>
      <c r="S438" s="57">
        <v>33967.31</v>
      </c>
    </row>
    <row r="439" spans="2:19" ht="15" customHeight="1" x14ac:dyDescent="0.2">
      <c r="B439" s="73"/>
      <c r="C439" s="74"/>
      <c r="D439" s="74"/>
      <c r="E439" s="74"/>
      <c r="F439" s="56" t="s">
        <v>788</v>
      </c>
      <c r="G439" s="66" t="s">
        <v>789</v>
      </c>
      <c r="H439" s="57">
        <v>0</v>
      </c>
      <c r="I439" s="57">
        <v>0</v>
      </c>
      <c r="J439" s="57">
        <v>0</v>
      </c>
      <c r="K439" s="57">
        <v>0</v>
      </c>
      <c r="L439" s="57">
        <v>42.08</v>
      </c>
      <c r="M439" s="57">
        <v>0</v>
      </c>
      <c r="N439" s="57">
        <v>28.83</v>
      </c>
      <c r="O439" s="57">
        <v>23.8</v>
      </c>
      <c r="P439" s="57">
        <v>2.7</v>
      </c>
      <c r="Q439" s="57">
        <v>15.82</v>
      </c>
      <c r="R439" s="57">
        <v>0</v>
      </c>
      <c r="S439" s="57">
        <v>0</v>
      </c>
    </row>
    <row r="440" spans="2:19" ht="15" customHeight="1" x14ac:dyDescent="0.2">
      <c r="B440" s="73"/>
      <c r="C440" s="74"/>
      <c r="D440" s="74"/>
      <c r="E440" s="74"/>
      <c r="F440" s="56" t="s">
        <v>790</v>
      </c>
      <c r="G440" s="66" t="s">
        <v>791</v>
      </c>
      <c r="H440" s="57">
        <v>0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  <c r="N440" s="57">
        <v>0</v>
      </c>
      <c r="O440" s="57">
        <v>0</v>
      </c>
      <c r="P440" s="57">
        <v>0</v>
      </c>
      <c r="Q440" s="57">
        <v>0</v>
      </c>
      <c r="R440" s="57">
        <v>0</v>
      </c>
      <c r="S440" s="57">
        <v>290</v>
      </c>
    </row>
    <row r="441" spans="2:19" ht="15" customHeight="1" x14ac:dyDescent="0.2">
      <c r="B441" s="36"/>
      <c r="C441" s="35"/>
      <c r="D441" s="35"/>
      <c r="E441" s="35" t="s">
        <v>792</v>
      </c>
      <c r="F441" s="35"/>
      <c r="G441" s="68" t="s">
        <v>793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</row>
    <row r="442" spans="2:19" ht="15" customHeight="1" x14ac:dyDescent="0.2">
      <c r="B442" s="73"/>
      <c r="C442" s="74"/>
      <c r="D442" s="74"/>
      <c r="E442" s="74"/>
      <c r="F442" s="56" t="s">
        <v>794</v>
      </c>
      <c r="G442" s="66" t="s">
        <v>793</v>
      </c>
      <c r="H442" s="57">
        <v>104795.56</v>
      </c>
      <c r="I442" s="57">
        <v>101633.47999999998</v>
      </c>
      <c r="J442" s="57">
        <v>83016.729999999981</v>
      </c>
      <c r="K442" s="57">
        <v>5445.73</v>
      </c>
      <c r="L442" s="57">
        <v>9624.26</v>
      </c>
      <c r="M442" s="57">
        <v>13731.32</v>
      </c>
      <c r="N442" s="57">
        <v>14310.67</v>
      </c>
      <c r="O442" s="57">
        <v>21372.909999999996</v>
      </c>
      <c r="P442" s="57">
        <v>20829.52</v>
      </c>
      <c r="Q442" s="57">
        <v>23792.99</v>
      </c>
      <c r="R442" s="57">
        <v>29797.99</v>
      </c>
      <c r="S442" s="57">
        <v>12888.48</v>
      </c>
    </row>
    <row r="443" spans="2:19" ht="15" customHeight="1" x14ac:dyDescent="0.2">
      <c r="B443" s="77"/>
      <c r="C443" s="50"/>
      <c r="D443" s="50" t="s">
        <v>795</v>
      </c>
      <c r="E443" s="50"/>
      <c r="F443" s="50"/>
      <c r="G443" s="64" t="s">
        <v>796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1">
        <v>0</v>
      </c>
    </row>
    <row r="444" spans="2:19" ht="15" customHeight="1" x14ac:dyDescent="0.2">
      <c r="B444" s="36"/>
      <c r="C444" s="35"/>
      <c r="D444" s="35"/>
      <c r="E444" s="35" t="s">
        <v>797</v>
      </c>
      <c r="F444" s="35"/>
      <c r="G444" s="68" t="s">
        <v>798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</row>
    <row r="445" spans="2:19" ht="15" customHeight="1" x14ac:dyDescent="0.2">
      <c r="B445" s="73"/>
      <c r="C445" s="74"/>
      <c r="D445" s="74"/>
      <c r="E445" s="74"/>
      <c r="F445" s="56" t="s">
        <v>799</v>
      </c>
      <c r="G445" s="66" t="s">
        <v>798</v>
      </c>
      <c r="H445" s="57">
        <v>0</v>
      </c>
      <c r="I445" s="57">
        <v>27.999999999999996</v>
      </c>
      <c r="J445" s="57">
        <v>10.76</v>
      </c>
      <c r="K445" s="57">
        <v>63.21</v>
      </c>
      <c r="L445" s="57">
        <v>1003.4600000000002</v>
      </c>
      <c r="M445" s="57">
        <v>960.09000000000015</v>
      </c>
      <c r="N445" s="57">
        <v>1214.1300000000001</v>
      </c>
      <c r="O445" s="57">
        <v>1984.26</v>
      </c>
      <c r="P445" s="57">
        <v>1631.74</v>
      </c>
      <c r="Q445" s="57">
        <v>1969.25</v>
      </c>
      <c r="R445" s="57">
        <v>2025.7299999999998</v>
      </c>
      <c r="S445" s="57">
        <v>3966.22</v>
      </c>
    </row>
    <row r="446" spans="2:19" ht="15" customHeight="1" x14ac:dyDescent="0.2">
      <c r="B446" s="36"/>
      <c r="C446" s="35"/>
      <c r="D446" s="35"/>
      <c r="E446" s="35" t="s">
        <v>800</v>
      </c>
      <c r="F446" s="35"/>
      <c r="G446" s="68" t="s">
        <v>801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</row>
    <row r="447" spans="2:19" ht="15" customHeight="1" x14ac:dyDescent="0.2">
      <c r="B447" s="73"/>
      <c r="C447" s="74"/>
      <c r="D447" s="74"/>
      <c r="E447" s="74"/>
      <c r="F447" s="56" t="s">
        <v>802</v>
      </c>
      <c r="G447" s="66" t="s">
        <v>801</v>
      </c>
      <c r="H447" s="57">
        <v>9374.9</v>
      </c>
      <c r="I447" s="57">
        <v>11054.15</v>
      </c>
      <c r="J447" s="57">
        <v>7956.98</v>
      </c>
      <c r="K447" s="57">
        <v>7921.66</v>
      </c>
      <c r="L447" s="57">
        <v>9731.75</v>
      </c>
      <c r="M447" s="57">
        <v>9198.34</v>
      </c>
      <c r="N447" s="57">
        <v>12238.44</v>
      </c>
      <c r="O447" s="57">
        <v>13328.22</v>
      </c>
      <c r="P447" s="57">
        <v>11686.36</v>
      </c>
      <c r="Q447" s="57">
        <v>14094.87</v>
      </c>
      <c r="R447" s="57">
        <v>13149.92</v>
      </c>
      <c r="S447" s="57">
        <v>12293.34</v>
      </c>
    </row>
    <row r="448" spans="2:19" ht="30" customHeight="1" x14ac:dyDescent="0.2">
      <c r="B448" s="45"/>
      <c r="C448" s="46" t="s">
        <v>803</v>
      </c>
      <c r="D448" s="46"/>
      <c r="E448" s="46"/>
      <c r="F448" s="46"/>
      <c r="G448" s="63" t="s">
        <v>804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0</v>
      </c>
      <c r="N448" s="78">
        <v>0</v>
      </c>
      <c r="O448" s="78">
        <v>0</v>
      </c>
      <c r="P448" s="78">
        <v>0</v>
      </c>
      <c r="Q448" s="78">
        <v>0</v>
      </c>
      <c r="R448" s="78">
        <v>0</v>
      </c>
      <c r="S448" s="78">
        <v>0</v>
      </c>
    </row>
    <row r="449" spans="2:19" ht="15" customHeight="1" x14ac:dyDescent="0.2">
      <c r="B449" s="77"/>
      <c r="C449" s="50"/>
      <c r="D449" s="50" t="s">
        <v>805</v>
      </c>
      <c r="E449" s="50"/>
      <c r="F449" s="50"/>
      <c r="G449" s="64" t="s">
        <v>806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0</v>
      </c>
    </row>
    <row r="450" spans="2:19" ht="15" customHeight="1" x14ac:dyDescent="0.2">
      <c r="B450" s="36"/>
      <c r="C450" s="35"/>
      <c r="D450" s="35"/>
      <c r="E450" s="35" t="s">
        <v>807</v>
      </c>
      <c r="F450" s="35"/>
      <c r="G450" s="68" t="s">
        <v>806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</row>
    <row r="451" spans="2:19" ht="15" customHeight="1" x14ac:dyDescent="0.2">
      <c r="B451" s="73"/>
      <c r="C451" s="74"/>
      <c r="D451" s="74"/>
      <c r="E451" s="74"/>
      <c r="F451" s="56" t="s">
        <v>808</v>
      </c>
      <c r="G451" s="66" t="s">
        <v>806</v>
      </c>
      <c r="H451" s="57">
        <v>1716.3499999999997</v>
      </c>
      <c r="I451" s="57">
        <v>5384.74</v>
      </c>
      <c r="J451" s="57">
        <v>24038.6</v>
      </c>
      <c r="K451" s="57">
        <v>9982.1200000000008</v>
      </c>
      <c r="L451" s="57">
        <v>8310.7900000000009</v>
      </c>
      <c r="M451" s="57">
        <v>9082.8799999999992</v>
      </c>
      <c r="N451" s="57">
        <v>6680.14</v>
      </c>
      <c r="O451" s="57">
        <v>7686.38</v>
      </c>
      <c r="P451" s="57">
        <v>6204.34</v>
      </c>
      <c r="Q451" s="57">
        <v>9474.0400000000009</v>
      </c>
      <c r="R451" s="57">
        <v>10088.959999999999</v>
      </c>
      <c r="S451" s="57">
        <v>5756.05</v>
      </c>
    </row>
    <row r="452" spans="2:19" ht="15" customHeight="1" x14ac:dyDescent="0.2">
      <c r="B452" s="77"/>
      <c r="C452" s="50"/>
      <c r="D452" s="50" t="s">
        <v>809</v>
      </c>
      <c r="E452" s="50"/>
      <c r="F452" s="50"/>
      <c r="G452" s="64" t="s">
        <v>810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</row>
    <row r="453" spans="2:19" ht="15" customHeight="1" x14ac:dyDescent="0.2">
      <c r="B453" s="36"/>
      <c r="C453" s="35"/>
      <c r="D453" s="35"/>
      <c r="E453" s="35" t="s">
        <v>811</v>
      </c>
      <c r="F453" s="35"/>
      <c r="G453" s="68" t="s">
        <v>812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</row>
    <row r="454" spans="2:19" ht="15" customHeight="1" x14ac:dyDescent="0.2">
      <c r="B454" s="73"/>
      <c r="C454" s="74"/>
      <c r="D454" s="74"/>
      <c r="E454" s="74"/>
      <c r="F454" s="56" t="s">
        <v>813</v>
      </c>
      <c r="G454" s="66" t="s">
        <v>812</v>
      </c>
      <c r="H454" s="57">
        <v>23451.65</v>
      </c>
      <c r="I454" s="57">
        <v>12918.67</v>
      </c>
      <c r="J454" s="57">
        <v>13155.72</v>
      </c>
      <c r="K454" s="57">
        <v>18255.77</v>
      </c>
      <c r="L454" s="57">
        <v>7138.67</v>
      </c>
      <c r="M454" s="57">
        <v>43613.38</v>
      </c>
      <c r="N454" s="57">
        <v>10828.17</v>
      </c>
      <c r="O454" s="57">
        <v>35157.55999999999</v>
      </c>
      <c r="P454" s="57">
        <v>23279.72</v>
      </c>
      <c r="Q454" s="57">
        <v>7120.45</v>
      </c>
      <c r="R454" s="57">
        <v>39245.56</v>
      </c>
      <c r="S454" s="57">
        <v>17647.3</v>
      </c>
    </row>
    <row r="455" spans="2:19" ht="15" customHeight="1" x14ac:dyDescent="0.2">
      <c r="B455" s="36"/>
      <c r="C455" s="35"/>
      <c r="D455" s="35"/>
      <c r="E455" s="35" t="s">
        <v>814</v>
      </c>
      <c r="F455" s="35"/>
      <c r="G455" s="68" t="s">
        <v>815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</row>
    <row r="456" spans="2:19" ht="15" customHeight="1" x14ac:dyDescent="0.2">
      <c r="B456" s="73"/>
      <c r="C456" s="74"/>
      <c r="D456" s="74"/>
      <c r="E456" s="74"/>
      <c r="F456" s="56" t="s">
        <v>816</v>
      </c>
      <c r="G456" s="66" t="s">
        <v>815</v>
      </c>
      <c r="H456" s="57">
        <v>0</v>
      </c>
      <c r="I456" s="57">
        <v>0</v>
      </c>
      <c r="J456" s="57">
        <v>0</v>
      </c>
      <c r="K456" s="57">
        <v>0</v>
      </c>
      <c r="L456" s="57">
        <v>79.92</v>
      </c>
      <c r="M456" s="57">
        <v>0</v>
      </c>
      <c r="N456" s="57">
        <v>0</v>
      </c>
      <c r="O456" s="57">
        <v>0</v>
      </c>
      <c r="P456" s="57">
        <v>0</v>
      </c>
      <c r="Q456" s="57">
        <v>0</v>
      </c>
      <c r="R456" s="57">
        <v>0</v>
      </c>
      <c r="S456" s="57">
        <v>0</v>
      </c>
    </row>
    <row r="457" spans="2:19" ht="15" customHeight="1" x14ac:dyDescent="0.2">
      <c r="B457" s="77"/>
      <c r="C457" s="50"/>
      <c r="D457" s="50" t="s">
        <v>817</v>
      </c>
      <c r="E457" s="50"/>
      <c r="F457" s="50"/>
      <c r="G457" s="64" t="s">
        <v>818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</row>
    <row r="458" spans="2:19" ht="15" customHeight="1" x14ac:dyDescent="0.2">
      <c r="B458" s="36"/>
      <c r="C458" s="35"/>
      <c r="D458" s="35"/>
      <c r="E458" s="35" t="s">
        <v>819</v>
      </c>
      <c r="F458" s="35"/>
      <c r="G458" s="68" t="s">
        <v>820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</row>
    <row r="459" spans="2:19" ht="15" customHeight="1" x14ac:dyDescent="0.2">
      <c r="B459" s="73"/>
      <c r="C459" s="74"/>
      <c r="D459" s="74"/>
      <c r="E459" s="74"/>
      <c r="F459" s="56" t="s">
        <v>821</v>
      </c>
      <c r="G459" s="66" t="s">
        <v>820</v>
      </c>
      <c r="H459" s="57">
        <v>151800.75</v>
      </c>
      <c r="I459" s="57">
        <v>74077.899999999994</v>
      </c>
      <c r="J459" s="57">
        <v>79001.009999999995</v>
      </c>
      <c r="K459" s="57">
        <v>93171.770000000019</v>
      </c>
      <c r="L459" s="57">
        <v>109265.3</v>
      </c>
      <c r="M459" s="57">
        <v>120674.54</v>
      </c>
      <c r="N459" s="57">
        <v>90166.399999999994</v>
      </c>
      <c r="O459" s="57">
        <v>125001.49</v>
      </c>
      <c r="P459" s="57">
        <v>129365.02</v>
      </c>
      <c r="Q459" s="57">
        <v>108451.72</v>
      </c>
      <c r="R459" s="57">
        <v>141680.85999999996</v>
      </c>
      <c r="S459" s="57">
        <v>187582.68</v>
      </c>
    </row>
    <row r="460" spans="2:19" ht="15" customHeight="1" x14ac:dyDescent="0.2">
      <c r="B460" s="73"/>
      <c r="C460" s="74"/>
      <c r="D460" s="74"/>
      <c r="E460" s="74"/>
      <c r="F460" s="56" t="s">
        <v>822</v>
      </c>
      <c r="G460" s="66" t="s">
        <v>823</v>
      </c>
      <c r="H460" s="57">
        <v>0</v>
      </c>
      <c r="I460" s="57">
        <v>0</v>
      </c>
      <c r="J460" s="57">
        <v>0</v>
      </c>
      <c r="K460" s="57">
        <v>0</v>
      </c>
      <c r="L460" s="57">
        <v>0</v>
      </c>
      <c r="M460" s="57">
        <v>0</v>
      </c>
      <c r="N460" s="57">
        <v>0</v>
      </c>
      <c r="O460" s="57">
        <v>0</v>
      </c>
      <c r="P460" s="57">
        <v>0</v>
      </c>
      <c r="Q460" s="57">
        <v>0</v>
      </c>
      <c r="R460" s="57">
        <v>0</v>
      </c>
      <c r="S460" s="57">
        <v>0</v>
      </c>
    </row>
    <row r="461" spans="2:19" ht="15" customHeight="1" x14ac:dyDescent="0.2">
      <c r="B461" s="36"/>
      <c r="C461" s="35"/>
      <c r="D461" s="35"/>
      <c r="E461" s="35" t="s">
        <v>824</v>
      </c>
      <c r="F461" s="35"/>
      <c r="G461" s="68" t="s">
        <v>825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</row>
    <row r="462" spans="2:19" ht="15" customHeight="1" x14ac:dyDescent="0.2">
      <c r="B462" s="73"/>
      <c r="C462" s="74"/>
      <c r="D462" s="74"/>
      <c r="E462" s="74"/>
      <c r="F462" s="56" t="s">
        <v>826</v>
      </c>
      <c r="G462" s="66" t="s">
        <v>825</v>
      </c>
      <c r="H462" s="57">
        <v>87.63</v>
      </c>
      <c r="I462" s="57">
        <v>112.57999999999998</v>
      </c>
      <c r="J462" s="57">
        <v>107.63</v>
      </c>
      <c r="K462" s="57">
        <v>363.96</v>
      </c>
      <c r="L462" s="57">
        <v>125.31</v>
      </c>
      <c r="M462" s="57">
        <v>155.75</v>
      </c>
      <c r="N462" s="57">
        <v>98.23</v>
      </c>
      <c r="O462" s="57">
        <v>165.13</v>
      </c>
      <c r="P462" s="57">
        <v>619.76</v>
      </c>
      <c r="Q462" s="57">
        <v>132.91999999999999</v>
      </c>
      <c r="R462" s="57">
        <v>158.85</v>
      </c>
      <c r="S462" s="57">
        <v>261.17</v>
      </c>
    </row>
    <row r="463" spans="2:19" ht="15" customHeight="1" x14ac:dyDescent="0.2">
      <c r="B463" s="36"/>
      <c r="C463" s="35"/>
      <c r="D463" s="35"/>
      <c r="E463" s="35" t="s">
        <v>827</v>
      </c>
      <c r="F463" s="35"/>
      <c r="G463" s="68" t="s">
        <v>828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</row>
    <row r="464" spans="2:19" ht="15" customHeight="1" x14ac:dyDescent="0.2">
      <c r="B464" s="73"/>
      <c r="C464" s="74"/>
      <c r="D464" s="74"/>
      <c r="E464" s="74"/>
      <c r="F464" s="56" t="s">
        <v>829</v>
      </c>
      <c r="G464" s="66" t="s">
        <v>828</v>
      </c>
      <c r="H464" s="57">
        <v>0</v>
      </c>
      <c r="I464" s="57">
        <v>0</v>
      </c>
      <c r="J464" s="57">
        <v>67.06</v>
      </c>
      <c r="K464" s="57">
        <v>328.46</v>
      </c>
      <c r="L464" s="57">
        <v>41.57</v>
      </c>
      <c r="M464" s="57">
        <v>597.51</v>
      </c>
      <c r="N464" s="57">
        <v>157.65</v>
      </c>
      <c r="O464" s="57">
        <v>0</v>
      </c>
      <c r="P464" s="57">
        <v>430.86</v>
      </c>
      <c r="Q464" s="57">
        <v>677.32</v>
      </c>
      <c r="R464" s="57">
        <v>357.92</v>
      </c>
      <c r="S464" s="57">
        <v>817.14</v>
      </c>
    </row>
    <row r="465" spans="2:19" ht="15" customHeight="1" x14ac:dyDescent="0.2">
      <c r="B465" s="36"/>
      <c r="C465" s="35"/>
      <c r="D465" s="35"/>
      <c r="E465" s="35" t="s">
        <v>830</v>
      </c>
      <c r="F465" s="35"/>
      <c r="G465" s="68" t="s">
        <v>831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</row>
    <row r="466" spans="2:19" ht="15" customHeight="1" x14ac:dyDescent="0.2">
      <c r="B466" s="73"/>
      <c r="C466" s="74"/>
      <c r="D466" s="74"/>
      <c r="E466" s="74"/>
      <c r="F466" s="56" t="s">
        <v>832</v>
      </c>
      <c r="G466" s="66" t="s">
        <v>831</v>
      </c>
      <c r="H466" s="57">
        <v>139.25</v>
      </c>
      <c r="I466" s="57">
        <v>6.54</v>
      </c>
      <c r="J466" s="57">
        <v>611.04999999999984</v>
      </c>
      <c r="K466" s="57">
        <v>20.67</v>
      </c>
      <c r="L466" s="57">
        <v>1368.86</v>
      </c>
      <c r="M466" s="57">
        <v>179.02</v>
      </c>
      <c r="N466" s="57">
        <v>104.8</v>
      </c>
      <c r="O466" s="57">
        <v>1179.29</v>
      </c>
      <c r="P466" s="57">
        <v>4.22</v>
      </c>
      <c r="Q466" s="57">
        <v>132.24</v>
      </c>
      <c r="R466" s="57">
        <v>1647.48</v>
      </c>
      <c r="S466" s="57">
        <v>13257.32</v>
      </c>
    </row>
    <row r="467" spans="2:19" ht="15" customHeight="1" x14ac:dyDescent="0.2">
      <c r="B467" s="77"/>
      <c r="C467" s="50"/>
      <c r="D467" s="50" t="s">
        <v>833</v>
      </c>
      <c r="E467" s="50"/>
      <c r="F467" s="50"/>
      <c r="G467" s="64" t="s">
        <v>834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1">
        <v>0</v>
      </c>
    </row>
    <row r="468" spans="2:19" ht="15" customHeight="1" x14ac:dyDescent="0.2">
      <c r="B468" s="36"/>
      <c r="C468" s="35"/>
      <c r="D468" s="35"/>
      <c r="E468" s="35" t="s">
        <v>835</v>
      </c>
      <c r="F468" s="35"/>
      <c r="G468" s="68" t="s">
        <v>834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</row>
    <row r="469" spans="2:19" ht="15" customHeight="1" x14ac:dyDescent="0.2">
      <c r="B469" s="73"/>
      <c r="C469" s="74"/>
      <c r="D469" s="74"/>
      <c r="E469" s="74"/>
      <c r="F469" s="56" t="s">
        <v>836</v>
      </c>
      <c r="G469" s="66" t="s">
        <v>834</v>
      </c>
      <c r="H469" s="57">
        <v>31.43</v>
      </c>
      <c r="I469" s="57">
        <v>2.25</v>
      </c>
      <c r="J469" s="57">
        <v>11.04</v>
      </c>
      <c r="K469" s="57">
        <v>17.32</v>
      </c>
      <c r="L469" s="57">
        <v>7.49</v>
      </c>
      <c r="M469" s="57">
        <v>8.35</v>
      </c>
      <c r="N469" s="57">
        <v>10.74</v>
      </c>
      <c r="O469" s="57">
        <v>6.44</v>
      </c>
      <c r="P469" s="57">
        <v>2.21</v>
      </c>
      <c r="Q469" s="57">
        <v>186.35</v>
      </c>
      <c r="R469" s="57">
        <v>0</v>
      </c>
      <c r="S469" s="57">
        <v>11.25</v>
      </c>
    </row>
    <row r="470" spans="2:19" ht="15" customHeight="1" x14ac:dyDescent="0.2">
      <c r="B470" s="45"/>
      <c r="C470" s="46" t="s">
        <v>837</v>
      </c>
      <c r="D470" s="46"/>
      <c r="E470" s="46"/>
      <c r="F470" s="46"/>
      <c r="G470" s="63" t="s">
        <v>838</v>
      </c>
      <c r="H470" s="78">
        <v>0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</row>
    <row r="471" spans="2:19" ht="15" customHeight="1" x14ac:dyDescent="0.2">
      <c r="B471" s="77"/>
      <c r="C471" s="50"/>
      <c r="D471" s="50" t="s">
        <v>839</v>
      </c>
      <c r="E471" s="50"/>
      <c r="F471" s="50"/>
      <c r="G471" s="64" t="s">
        <v>840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>
        <v>0</v>
      </c>
    </row>
    <row r="472" spans="2:19" ht="15" customHeight="1" x14ac:dyDescent="0.2">
      <c r="B472" s="36"/>
      <c r="C472" s="35"/>
      <c r="D472" s="35"/>
      <c r="E472" s="35" t="s">
        <v>841</v>
      </c>
      <c r="F472" s="35"/>
      <c r="G472" s="68" t="s">
        <v>840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</row>
    <row r="473" spans="2:19" ht="15" customHeight="1" x14ac:dyDescent="0.2">
      <c r="B473" s="73"/>
      <c r="C473" s="74"/>
      <c r="D473" s="74"/>
      <c r="E473" s="74"/>
      <c r="F473" s="56" t="s">
        <v>842</v>
      </c>
      <c r="G473" s="66" t="s">
        <v>843</v>
      </c>
      <c r="H473" s="57">
        <v>36044.07</v>
      </c>
      <c r="I473" s="57">
        <v>45630.44000000001</v>
      </c>
      <c r="J473" s="57">
        <v>45900.44</v>
      </c>
      <c r="K473" s="57">
        <v>44566.38</v>
      </c>
      <c r="L473" s="57">
        <v>0</v>
      </c>
      <c r="M473" s="57">
        <v>0</v>
      </c>
      <c r="N473" s="57">
        <v>0</v>
      </c>
      <c r="O473" s="57">
        <v>0</v>
      </c>
      <c r="P473" s="57">
        <v>0</v>
      </c>
      <c r="Q473" s="57">
        <v>0</v>
      </c>
      <c r="R473" s="57">
        <v>0</v>
      </c>
      <c r="S473" s="57">
        <v>0</v>
      </c>
    </row>
    <row r="474" spans="2:19" ht="15" customHeight="1" x14ac:dyDescent="0.2">
      <c r="B474" s="73"/>
      <c r="C474" s="74"/>
      <c r="D474" s="74"/>
      <c r="E474" s="74"/>
      <c r="F474" s="56" t="s">
        <v>844</v>
      </c>
      <c r="G474" s="66" t="s">
        <v>845</v>
      </c>
      <c r="H474" s="57">
        <v>0</v>
      </c>
      <c r="I474" s="57">
        <v>0</v>
      </c>
      <c r="J474" s="57">
        <v>0</v>
      </c>
      <c r="K474" s="57">
        <v>0</v>
      </c>
      <c r="L474" s="57">
        <v>0</v>
      </c>
      <c r="M474" s="57">
        <v>0</v>
      </c>
      <c r="N474" s="57">
        <v>0</v>
      </c>
      <c r="O474" s="57">
        <v>0</v>
      </c>
      <c r="P474" s="57">
        <v>0</v>
      </c>
      <c r="Q474" s="57">
        <v>0</v>
      </c>
      <c r="R474" s="57">
        <v>0</v>
      </c>
      <c r="S474" s="57">
        <v>0</v>
      </c>
    </row>
    <row r="475" spans="2:19" ht="15" customHeight="1" x14ac:dyDescent="0.2">
      <c r="B475" s="77"/>
      <c r="C475" s="50"/>
      <c r="D475" s="50" t="s">
        <v>846</v>
      </c>
      <c r="E475" s="50"/>
      <c r="F475" s="50"/>
      <c r="G475" s="64" t="s">
        <v>847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1">
        <v>0</v>
      </c>
    </row>
    <row r="476" spans="2:19" ht="12.75" x14ac:dyDescent="0.2">
      <c r="B476" s="36"/>
      <c r="C476" s="35"/>
      <c r="D476" s="35"/>
      <c r="E476" s="35" t="s">
        <v>848</v>
      </c>
      <c r="F476" s="35"/>
      <c r="G476" s="68" t="s">
        <v>849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</row>
    <row r="477" spans="2:19" ht="12.75" x14ac:dyDescent="0.2">
      <c r="B477" s="73"/>
      <c r="C477" s="74"/>
      <c r="D477" s="74"/>
      <c r="E477" s="74"/>
      <c r="F477" s="56" t="s">
        <v>850</v>
      </c>
      <c r="G477" s="66" t="s">
        <v>849</v>
      </c>
      <c r="H477" s="57">
        <v>14518.85</v>
      </c>
      <c r="I477" s="57">
        <v>28604.76</v>
      </c>
      <c r="J477" s="57">
        <v>10913.740000000002</v>
      </c>
      <c r="K477" s="57">
        <v>9023.51</v>
      </c>
      <c r="L477" s="57">
        <v>15096.27</v>
      </c>
      <c r="M477" s="57">
        <v>22963.54</v>
      </c>
      <c r="N477" s="57">
        <v>15232.75</v>
      </c>
      <c r="O477" s="57">
        <v>23135.48</v>
      </c>
      <c r="P477" s="57">
        <v>29002.63</v>
      </c>
      <c r="Q477" s="57">
        <v>31275.88</v>
      </c>
      <c r="R477" s="57">
        <v>24935.34</v>
      </c>
      <c r="S477" s="57">
        <v>30124.7</v>
      </c>
    </row>
    <row r="478" spans="2:19" ht="12.75" x14ac:dyDescent="0.2">
      <c r="B478" s="36"/>
      <c r="C478" s="35"/>
      <c r="D478" s="35"/>
      <c r="E478" s="35" t="s">
        <v>851</v>
      </c>
      <c r="F478" s="35"/>
      <c r="G478" s="68" t="s">
        <v>852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</row>
    <row r="479" spans="2:19" ht="15" customHeight="1" x14ac:dyDescent="0.2">
      <c r="B479" s="73"/>
      <c r="C479" s="74"/>
      <c r="D479" s="74"/>
      <c r="E479" s="74"/>
      <c r="F479" s="56" t="s">
        <v>853</v>
      </c>
      <c r="G479" s="66" t="s">
        <v>4220</v>
      </c>
      <c r="H479" s="57">
        <v>0</v>
      </c>
      <c r="I479" s="57">
        <v>0</v>
      </c>
      <c r="J479" s="57">
        <v>0</v>
      </c>
      <c r="K479" s="57">
        <v>0</v>
      </c>
      <c r="L479" s="57">
        <v>0</v>
      </c>
      <c r="M479" s="57">
        <v>0</v>
      </c>
      <c r="N479" s="57">
        <v>0</v>
      </c>
      <c r="O479" s="57">
        <v>0</v>
      </c>
      <c r="P479" s="57">
        <v>0</v>
      </c>
      <c r="Q479" s="57">
        <v>0</v>
      </c>
      <c r="R479" s="57">
        <v>0</v>
      </c>
      <c r="S479" s="57">
        <v>0</v>
      </c>
    </row>
    <row r="480" spans="2:19" ht="25.5" x14ac:dyDescent="0.2">
      <c r="B480" s="73"/>
      <c r="C480" s="74"/>
      <c r="D480" s="74"/>
      <c r="E480" s="74"/>
      <c r="F480" s="56" t="s">
        <v>855</v>
      </c>
      <c r="G480" s="66" t="s">
        <v>856</v>
      </c>
      <c r="H480" s="57">
        <v>1731.79</v>
      </c>
      <c r="I480" s="57">
        <v>1962.96</v>
      </c>
      <c r="J480" s="57">
        <v>0</v>
      </c>
      <c r="K480" s="57">
        <v>1354.16</v>
      </c>
      <c r="L480" s="57">
        <v>0</v>
      </c>
      <c r="M480" s="57">
        <v>0</v>
      </c>
      <c r="N480" s="57">
        <v>683.74</v>
      </c>
      <c r="O480" s="57">
        <v>97.90000000000002</v>
      </c>
      <c r="P480" s="57">
        <v>1064</v>
      </c>
      <c r="Q480" s="57">
        <v>20.7</v>
      </c>
      <c r="R480" s="57">
        <v>305.72000000000008</v>
      </c>
      <c r="S480" s="57">
        <v>583.01</v>
      </c>
    </row>
    <row r="481" spans="2:19" ht="12.75" x14ac:dyDescent="0.2">
      <c r="B481" s="73"/>
      <c r="C481" s="74"/>
      <c r="D481" s="74"/>
      <c r="E481" s="74"/>
      <c r="F481" s="56" t="s">
        <v>857</v>
      </c>
      <c r="G481" s="66" t="s">
        <v>858</v>
      </c>
      <c r="H481" s="57">
        <v>11437.44</v>
      </c>
      <c r="I481" s="57">
        <v>16062.57</v>
      </c>
      <c r="J481" s="57">
        <v>475.57</v>
      </c>
      <c r="K481" s="57">
        <v>0</v>
      </c>
      <c r="L481" s="57">
        <v>0</v>
      </c>
      <c r="M481" s="57">
        <v>0</v>
      </c>
      <c r="N481" s="57">
        <v>0</v>
      </c>
      <c r="O481" s="57">
        <v>0</v>
      </c>
      <c r="P481" s="57">
        <v>0</v>
      </c>
      <c r="Q481" s="57">
        <v>0</v>
      </c>
      <c r="R481" s="57">
        <v>0</v>
      </c>
      <c r="S481" s="57">
        <v>0</v>
      </c>
    </row>
    <row r="482" spans="2:19" ht="15" customHeight="1" x14ac:dyDescent="0.2">
      <c r="B482" s="36"/>
      <c r="C482" s="35"/>
      <c r="D482" s="35"/>
      <c r="E482" s="35" t="s">
        <v>859</v>
      </c>
      <c r="F482" s="35"/>
      <c r="G482" s="68" t="s">
        <v>860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</row>
    <row r="483" spans="2:19" ht="15" customHeight="1" x14ac:dyDescent="0.2">
      <c r="B483" s="73"/>
      <c r="C483" s="74"/>
      <c r="D483" s="74"/>
      <c r="E483" s="74"/>
      <c r="F483" s="56" t="s">
        <v>861</v>
      </c>
      <c r="G483" s="66" t="s">
        <v>860</v>
      </c>
      <c r="H483" s="57">
        <v>4048.7600000000007</v>
      </c>
      <c r="I483" s="57">
        <v>4619.1899999999996</v>
      </c>
      <c r="J483" s="57">
        <v>3002.69</v>
      </c>
      <c r="K483" s="57">
        <v>2122.9</v>
      </c>
      <c r="L483" s="57">
        <v>2151.16</v>
      </c>
      <c r="M483" s="57">
        <v>3462</v>
      </c>
      <c r="N483" s="57">
        <v>3255.09</v>
      </c>
      <c r="O483" s="57">
        <v>3995.07</v>
      </c>
      <c r="P483" s="57">
        <v>5044.0200000000004</v>
      </c>
      <c r="Q483" s="57">
        <v>5114.8500000000004</v>
      </c>
      <c r="R483" s="57">
        <v>3922.9</v>
      </c>
      <c r="S483" s="57">
        <v>3933.2800000000007</v>
      </c>
    </row>
    <row r="484" spans="2:19" ht="25.5" x14ac:dyDescent="0.2">
      <c r="B484" s="36"/>
      <c r="C484" s="35"/>
      <c r="D484" s="35"/>
      <c r="E484" s="35" t="s">
        <v>862</v>
      </c>
      <c r="F484" s="35"/>
      <c r="G484" s="68" t="s">
        <v>863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</row>
    <row r="485" spans="2:19" ht="15" customHeight="1" x14ac:dyDescent="0.2">
      <c r="B485" s="73"/>
      <c r="C485" s="74"/>
      <c r="D485" s="74"/>
      <c r="E485" s="74"/>
      <c r="F485" s="56" t="s">
        <v>864</v>
      </c>
      <c r="G485" s="66" t="s">
        <v>865</v>
      </c>
      <c r="H485" s="57">
        <v>3563.25</v>
      </c>
      <c r="I485" s="57">
        <v>2433.0300000000002</v>
      </c>
      <c r="J485" s="57">
        <v>97256.48</v>
      </c>
      <c r="K485" s="57">
        <v>99681.14</v>
      </c>
      <c r="L485" s="57">
        <v>81921.74000000002</v>
      </c>
      <c r="M485" s="57">
        <v>52484.99</v>
      </c>
      <c r="N485" s="57">
        <v>25930.29</v>
      </c>
      <c r="O485" s="57">
        <v>29589.64</v>
      </c>
      <c r="P485" s="57">
        <v>66435.509999999995</v>
      </c>
      <c r="Q485" s="57">
        <v>61491.5</v>
      </c>
      <c r="R485" s="57">
        <v>60624.35</v>
      </c>
      <c r="S485" s="57">
        <v>52888.84</v>
      </c>
    </row>
    <row r="486" spans="2:19" ht="25.5" x14ac:dyDescent="0.2">
      <c r="B486" s="73"/>
      <c r="C486" s="74"/>
      <c r="D486" s="74"/>
      <c r="E486" s="74"/>
      <c r="F486" s="56" t="s">
        <v>866</v>
      </c>
      <c r="G486" s="66" t="s">
        <v>867</v>
      </c>
      <c r="H486" s="57">
        <v>0</v>
      </c>
      <c r="I486" s="57">
        <v>0</v>
      </c>
      <c r="J486" s="57">
        <v>0</v>
      </c>
      <c r="K486" s="57">
        <v>0</v>
      </c>
      <c r="L486" s="57">
        <v>0</v>
      </c>
      <c r="M486" s="57">
        <v>0</v>
      </c>
      <c r="N486" s="57">
        <v>0</v>
      </c>
      <c r="O486" s="57">
        <v>0</v>
      </c>
      <c r="P486" s="57">
        <v>0</v>
      </c>
      <c r="Q486" s="57">
        <v>0</v>
      </c>
      <c r="R486" s="57">
        <v>0</v>
      </c>
      <c r="S486" s="57">
        <v>0</v>
      </c>
    </row>
    <row r="487" spans="2:19" ht="15" customHeight="1" x14ac:dyDescent="0.2">
      <c r="B487" s="45"/>
      <c r="C487" s="46" t="s">
        <v>868</v>
      </c>
      <c r="D487" s="46"/>
      <c r="E487" s="46"/>
      <c r="F487" s="46"/>
      <c r="G487" s="63" t="s">
        <v>869</v>
      </c>
      <c r="H487" s="78">
        <v>0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</row>
    <row r="488" spans="2:19" ht="15" customHeight="1" x14ac:dyDescent="0.2">
      <c r="B488" s="77"/>
      <c r="C488" s="50"/>
      <c r="D488" s="50" t="s">
        <v>870</v>
      </c>
      <c r="E488" s="50"/>
      <c r="F488" s="50"/>
      <c r="G488" s="64" t="s">
        <v>871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</row>
    <row r="489" spans="2:19" ht="15" customHeight="1" x14ac:dyDescent="0.2">
      <c r="B489" s="36"/>
      <c r="C489" s="35"/>
      <c r="D489" s="35"/>
      <c r="E489" s="35" t="s">
        <v>872</v>
      </c>
      <c r="F489" s="35"/>
      <c r="G489" s="68" t="s">
        <v>871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</row>
    <row r="490" spans="2:19" ht="15" customHeight="1" x14ac:dyDescent="0.2">
      <c r="B490" s="73"/>
      <c r="C490" s="74"/>
      <c r="D490" s="74"/>
      <c r="E490" s="74"/>
      <c r="F490" s="56" t="s">
        <v>873</v>
      </c>
      <c r="G490" s="66" t="s">
        <v>871</v>
      </c>
      <c r="H490" s="57">
        <v>124150.01</v>
      </c>
      <c r="I490" s="57">
        <v>192179.58</v>
      </c>
      <c r="J490" s="57">
        <v>172170.78</v>
      </c>
      <c r="K490" s="57">
        <v>109231.78</v>
      </c>
      <c r="L490" s="57">
        <v>151880.82999999999</v>
      </c>
      <c r="M490" s="57">
        <v>147383.97</v>
      </c>
      <c r="N490" s="57">
        <v>132931.81</v>
      </c>
      <c r="O490" s="57">
        <v>217822.88</v>
      </c>
      <c r="P490" s="57">
        <v>199885.9</v>
      </c>
      <c r="Q490" s="57">
        <v>186667.95</v>
      </c>
      <c r="R490" s="57">
        <v>223471.29</v>
      </c>
      <c r="S490" s="57">
        <v>191552.53</v>
      </c>
    </row>
    <row r="491" spans="2:19" ht="15" customHeight="1" x14ac:dyDescent="0.2">
      <c r="B491" s="77"/>
      <c r="C491" s="50"/>
      <c r="D491" s="50" t="s">
        <v>874</v>
      </c>
      <c r="E491" s="50"/>
      <c r="F491" s="50"/>
      <c r="G491" s="64" t="s">
        <v>4221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1">
        <v>0</v>
      </c>
    </row>
    <row r="492" spans="2:19" ht="15" customHeight="1" x14ac:dyDescent="0.2">
      <c r="B492" s="36"/>
      <c r="C492" s="35"/>
      <c r="D492" s="35"/>
      <c r="E492" s="35" t="s">
        <v>875</v>
      </c>
      <c r="F492" s="35"/>
      <c r="G492" s="68" t="s">
        <v>876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</row>
    <row r="493" spans="2:19" ht="15" customHeight="1" x14ac:dyDescent="0.2">
      <c r="B493" s="73"/>
      <c r="C493" s="74"/>
      <c r="D493" s="74"/>
      <c r="E493" s="74"/>
      <c r="F493" s="56" t="s">
        <v>877</v>
      </c>
      <c r="G493" s="66" t="s">
        <v>876</v>
      </c>
      <c r="H493" s="57">
        <v>438784.02</v>
      </c>
      <c r="I493" s="57">
        <v>219421.89</v>
      </c>
      <c r="J493" s="57">
        <v>132124.5</v>
      </c>
      <c r="K493" s="57">
        <v>220138.42</v>
      </c>
      <c r="L493" s="57">
        <v>235283.25</v>
      </c>
      <c r="M493" s="57">
        <v>194535.35999999996</v>
      </c>
      <c r="N493" s="57">
        <v>146284.5</v>
      </c>
      <c r="O493" s="57">
        <v>191575.4</v>
      </c>
      <c r="P493" s="57">
        <v>180838.09</v>
      </c>
      <c r="Q493" s="57">
        <v>204856.73000000004</v>
      </c>
      <c r="R493" s="57">
        <v>287364.18</v>
      </c>
      <c r="S493" s="57">
        <v>381186.07</v>
      </c>
    </row>
    <row r="494" spans="2:19" ht="15" customHeight="1" x14ac:dyDescent="0.2">
      <c r="B494" s="36"/>
      <c r="C494" s="35"/>
      <c r="D494" s="35"/>
      <c r="E494" s="35" t="s">
        <v>878</v>
      </c>
      <c r="F494" s="35"/>
      <c r="G494" s="68" t="s">
        <v>4222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</row>
    <row r="495" spans="2:19" ht="15" customHeight="1" x14ac:dyDescent="0.2">
      <c r="B495" s="73"/>
      <c r="C495" s="74"/>
      <c r="D495" s="74"/>
      <c r="E495" s="74"/>
      <c r="F495" s="56" t="s">
        <v>880</v>
      </c>
      <c r="G495" s="66" t="s">
        <v>4222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0</v>
      </c>
      <c r="Q495" s="57">
        <v>0</v>
      </c>
      <c r="R495" s="57">
        <v>0</v>
      </c>
      <c r="S495" s="57">
        <v>0</v>
      </c>
    </row>
    <row r="496" spans="2:19" ht="15" customHeight="1" x14ac:dyDescent="0.2">
      <c r="B496" s="77"/>
      <c r="C496" s="50"/>
      <c r="D496" s="50" t="s">
        <v>881</v>
      </c>
      <c r="E496" s="50"/>
      <c r="F496" s="50"/>
      <c r="G496" s="64" t="s">
        <v>4223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1">
        <v>0</v>
      </c>
    </row>
    <row r="497" spans="2:19" ht="15" customHeight="1" x14ac:dyDescent="0.2">
      <c r="B497" s="36"/>
      <c r="C497" s="35"/>
      <c r="D497" s="35"/>
      <c r="E497" s="35" t="s">
        <v>882</v>
      </c>
      <c r="F497" s="35"/>
      <c r="G497" s="68" t="s">
        <v>883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</row>
    <row r="498" spans="2:19" ht="15" customHeight="1" x14ac:dyDescent="0.2">
      <c r="B498" s="73"/>
      <c r="C498" s="74"/>
      <c r="D498" s="74"/>
      <c r="E498" s="74"/>
      <c r="F498" s="56" t="s">
        <v>884</v>
      </c>
      <c r="G498" s="66" t="s">
        <v>883</v>
      </c>
      <c r="H498" s="57">
        <v>15738.86</v>
      </c>
      <c r="I498" s="57">
        <v>17867.25</v>
      </c>
      <c r="J498" s="57">
        <v>12882</v>
      </c>
      <c r="K498" s="57">
        <v>18053.400000000001</v>
      </c>
      <c r="L498" s="57">
        <v>8077.3900000000012</v>
      </c>
      <c r="M498" s="57">
        <v>16157.95</v>
      </c>
      <c r="N498" s="57">
        <v>17239.72</v>
      </c>
      <c r="O498" s="57">
        <v>26057.919999999998</v>
      </c>
      <c r="P498" s="57">
        <v>19411.96</v>
      </c>
      <c r="Q498" s="57">
        <v>18149.959999999995</v>
      </c>
      <c r="R498" s="57">
        <v>22617.52</v>
      </c>
      <c r="S498" s="57">
        <v>15521.73</v>
      </c>
    </row>
    <row r="499" spans="2:19" ht="15" customHeight="1" x14ac:dyDescent="0.2">
      <c r="B499" s="36"/>
      <c r="C499" s="35"/>
      <c r="D499" s="35"/>
      <c r="E499" s="35" t="s">
        <v>885</v>
      </c>
      <c r="F499" s="35"/>
      <c r="G499" s="68" t="s">
        <v>4224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</row>
    <row r="500" spans="2:19" ht="15" customHeight="1" x14ac:dyDescent="0.2">
      <c r="B500" s="73"/>
      <c r="C500" s="74"/>
      <c r="D500" s="74"/>
      <c r="E500" s="74"/>
      <c r="F500" s="56" t="s">
        <v>887</v>
      </c>
      <c r="G500" s="66" t="s">
        <v>4224</v>
      </c>
      <c r="H500" s="57">
        <v>20145.189999999999</v>
      </c>
      <c r="I500" s="57">
        <v>33287.300000000003</v>
      </c>
      <c r="J500" s="57">
        <v>24499.7</v>
      </c>
      <c r="K500" s="57">
        <v>29712.31</v>
      </c>
      <c r="L500" s="57">
        <v>29191.47</v>
      </c>
      <c r="M500" s="57">
        <v>29865.27</v>
      </c>
      <c r="N500" s="57">
        <v>34637.07</v>
      </c>
      <c r="O500" s="57">
        <v>40742.239999999998</v>
      </c>
      <c r="P500" s="57">
        <v>25840.139999999996</v>
      </c>
      <c r="Q500" s="57">
        <v>30987.34</v>
      </c>
      <c r="R500" s="57">
        <v>37212.93</v>
      </c>
      <c r="S500" s="57">
        <v>31017.95</v>
      </c>
    </row>
    <row r="501" spans="2:19" ht="15" customHeight="1" x14ac:dyDescent="0.2">
      <c r="B501" s="36"/>
      <c r="C501" s="35"/>
      <c r="D501" s="35"/>
      <c r="E501" s="35" t="s">
        <v>888</v>
      </c>
      <c r="F501" s="35"/>
      <c r="G501" s="68" t="s">
        <v>889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</row>
    <row r="502" spans="2:19" ht="15" customHeight="1" x14ac:dyDescent="0.2">
      <c r="B502" s="73"/>
      <c r="C502" s="74"/>
      <c r="D502" s="74"/>
      <c r="E502" s="74"/>
      <c r="F502" s="56" t="s">
        <v>890</v>
      </c>
      <c r="G502" s="66" t="s">
        <v>889</v>
      </c>
      <c r="H502" s="57">
        <v>433021.47</v>
      </c>
      <c r="I502" s="57">
        <v>403468.49</v>
      </c>
      <c r="J502" s="57">
        <v>381735.57</v>
      </c>
      <c r="K502" s="57">
        <v>378155.91</v>
      </c>
      <c r="L502" s="57">
        <v>433400.96</v>
      </c>
      <c r="M502" s="57">
        <v>436964.14</v>
      </c>
      <c r="N502" s="57">
        <v>426949.87</v>
      </c>
      <c r="O502" s="57">
        <v>467503.71999999991</v>
      </c>
      <c r="P502" s="57">
        <v>490703.64</v>
      </c>
      <c r="Q502" s="57">
        <v>481116.99000000005</v>
      </c>
      <c r="R502" s="57">
        <v>513034.59</v>
      </c>
      <c r="S502" s="57">
        <v>483485.77000000008</v>
      </c>
    </row>
    <row r="503" spans="2:19" ht="15" customHeight="1" x14ac:dyDescent="0.2">
      <c r="B503" s="77"/>
      <c r="C503" s="50"/>
      <c r="D503" s="50" t="s">
        <v>891</v>
      </c>
      <c r="E503" s="50"/>
      <c r="F503" s="50"/>
      <c r="G503" s="64" t="s">
        <v>4225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0</v>
      </c>
    </row>
    <row r="504" spans="2:19" ht="30" customHeight="1" x14ac:dyDescent="0.2">
      <c r="B504" s="36"/>
      <c r="C504" s="35"/>
      <c r="D504" s="35"/>
      <c r="E504" s="35" t="s">
        <v>892</v>
      </c>
      <c r="F504" s="35"/>
      <c r="G504" s="68" t="s">
        <v>4226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</row>
    <row r="505" spans="2:19" ht="15" customHeight="1" x14ac:dyDescent="0.2">
      <c r="B505" s="73"/>
      <c r="C505" s="74"/>
      <c r="D505" s="74"/>
      <c r="E505" s="74"/>
      <c r="F505" s="56" t="s">
        <v>894</v>
      </c>
      <c r="G505" s="66" t="s">
        <v>895</v>
      </c>
      <c r="H505" s="57">
        <v>0</v>
      </c>
      <c r="I505" s="57">
        <v>0</v>
      </c>
      <c r="J505" s="57">
        <v>0</v>
      </c>
      <c r="K505" s="57">
        <v>0</v>
      </c>
      <c r="L505" s="57">
        <v>0</v>
      </c>
      <c r="M505" s="57">
        <v>0</v>
      </c>
      <c r="N505" s="57">
        <v>0</v>
      </c>
      <c r="O505" s="57">
        <v>0</v>
      </c>
      <c r="P505" s="57">
        <v>0</v>
      </c>
      <c r="Q505" s="57">
        <v>0</v>
      </c>
      <c r="R505" s="57">
        <v>0</v>
      </c>
      <c r="S505" s="57">
        <v>0</v>
      </c>
    </row>
    <row r="506" spans="2:19" ht="30" customHeight="1" x14ac:dyDescent="0.2">
      <c r="B506" s="73"/>
      <c r="C506" s="74"/>
      <c r="D506" s="74"/>
      <c r="E506" s="74"/>
      <c r="F506" s="56" t="s">
        <v>896</v>
      </c>
      <c r="G506" s="66" t="s">
        <v>4226</v>
      </c>
      <c r="H506" s="57">
        <v>137456.54</v>
      </c>
      <c r="I506" s="57">
        <v>106981.65</v>
      </c>
      <c r="J506" s="57">
        <v>198016.11</v>
      </c>
      <c r="K506" s="57">
        <v>195986.46</v>
      </c>
      <c r="L506" s="57">
        <v>90994.72</v>
      </c>
      <c r="M506" s="57">
        <v>139096.10999999999</v>
      </c>
      <c r="N506" s="57">
        <v>209302.07000000004</v>
      </c>
      <c r="O506" s="57">
        <v>184944.86</v>
      </c>
      <c r="P506" s="57">
        <v>159071.98000000001</v>
      </c>
      <c r="Q506" s="57">
        <v>110368.66</v>
      </c>
      <c r="R506" s="57">
        <v>158986.72</v>
      </c>
      <c r="S506" s="57">
        <v>128807.09</v>
      </c>
    </row>
    <row r="507" spans="2:19" ht="15" customHeight="1" x14ac:dyDescent="0.2">
      <c r="B507" s="36"/>
      <c r="C507" s="35"/>
      <c r="D507" s="35"/>
      <c r="E507" s="35" t="s">
        <v>897</v>
      </c>
      <c r="F507" s="35"/>
      <c r="G507" s="68" t="s">
        <v>4227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</row>
    <row r="508" spans="2:19" ht="15" customHeight="1" x14ac:dyDescent="0.2">
      <c r="B508" s="73"/>
      <c r="C508" s="74"/>
      <c r="D508" s="74"/>
      <c r="E508" s="74"/>
      <c r="F508" s="56" t="s">
        <v>898</v>
      </c>
      <c r="G508" s="66" t="s">
        <v>899</v>
      </c>
      <c r="H508" s="57">
        <v>116956.19</v>
      </c>
      <c r="I508" s="57">
        <v>91557.860000000015</v>
      </c>
      <c r="J508" s="57">
        <v>81112.600000000006</v>
      </c>
      <c r="K508" s="57">
        <v>171007.59</v>
      </c>
      <c r="L508" s="57">
        <v>188620.11</v>
      </c>
      <c r="M508" s="57">
        <v>203734.92999999996</v>
      </c>
      <c r="N508" s="57">
        <v>147342.07</v>
      </c>
      <c r="O508" s="57">
        <v>186180.08</v>
      </c>
      <c r="P508" s="57">
        <v>200176.16</v>
      </c>
      <c r="Q508" s="57">
        <v>200653.13000000003</v>
      </c>
      <c r="R508" s="57">
        <v>192657.15</v>
      </c>
      <c r="S508" s="57">
        <v>193739.35</v>
      </c>
    </row>
    <row r="509" spans="2:19" ht="15" customHeight="1" x14ac:dyDescent="0.2">
      <c r="B509" s="73"/>
      <c r="C509" s="74"/>
      <c r="D509" s="74"/>
      <c r="E509" s="74"/>
      <c r="F509" s="56" t="s">
        <v>900</v>
      </c>
      <c r="G509" s="66" t="s">
        <v>901</v>
      </c>
      <c r="H509" s="57">
        <v>0</v>
      </c>
      <c r="I509" s="57">
        <v>0</v>
      </c>
      <c r="J509" s="57">
        <v>271.56000000000006</v>
      </c>
      <c r="K509" s="57">
        <v>400.3</v>
      </c>
      <c r="L509" s="57">
        <v>318.24</v>
      </c>
      <c r="M509" s="57">
        <v>176.97999999999996</v>
      </c>
      <c r="N509" s="57">
        <v>4.07</v>
      </c>
      <c r="O509" s="57">
        <v>153.80000000000001</v>
      </c>
      <c r="P509" s="57">
        <v>0</v>
      </c>
      <c r="Q509" s="57">
        <v>0</v>
      </c>
      <c r="R509" s="57">
        <v>0</v>
      </c>
      <c r="S509" s="57">
        <v>0</v>
      </c>
    </row>
    <row r="510" spans="2:19" ht="30" customHeight="1" x14ac:dyDescent="0.2">
      <c r="B510" s="73"/>
      <c r="C510" s="74"/>
      <c r="D510" s="74"/>
      <c r="E510" s="74"/>
      <c r="F510" s="56" t="s">
        <v>902</v>
      </c>
      <c r="G510" s="66" t="s">
        <v>4228</v>
      </c>
      <c r="H510" s="57">
        <v>59054.69</v>
      </c>
      <c r="I510" s="57">
        <v>40469.14</v>
      </c>
      <c r="J510" s="57">
        <v>37109.31</v>
      </c>
      <c r="K510" s="57">
        <v>37528.559999999998</v>
      </c>
      <c r="L510" s="57">
        <v>38752.080000000002</v>
      </c>
      <c r="M510" s="57">
        <v>43318.330000000009</v>
      </c>
      <c r="N510" s="57">
        <v>31200.71</v>
      </c>
      <c r="O510" s="57">
        <v>40244.199999999997</v>
      </c>
      <c r="P510" s="57">
        <v>45678.51</v>
      </c>
      <c r="Q510" s="57">
        <v>38782.19</v>
      </c>
      <c r="R510" s="57">
        <v>52616.97</v>
      </c>
      <c r="S510" s="57">
        <v>57621</v>
      </c>
    </row>
    <row r="511" spans="2:19" ht="30" customHeight="1" x14ac:dyDescent="0.2">
      <c r="B511" s="36"/>
      <c r="C511" s="35"/>
      <c r="D511" s="35"/>
      <c r="E511" s="35" t="s">
        <v>904</v>
      </c>
      <c r="F511" s="35"/>
      <c r="G511" s="68" t="s">
        <v>4229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</row>
    <row r="512" spans="2:19" ht="30" customHeight="1" x14ac:dyDescent="0.2">
      <c r="B512" s="73"/>
      <c r="C512" s="74"/>
      <c r="D512" s="74"/>
      <c r="E512" s="74"/>
      <c r="F512" s="56" t="s">
        <v>906</v>
      </c>
      <c r="G512" s="66" t="s">
        <v>4229</v>
      </c>
      <c r="H512" s="57">
        <v>34962.629999999997</v>
      </c>
      <c r="I512" s="57">
        <v>38726.19</v>
      </c>
      <c r="J512" s="57">
        <v>47652.220000000008</v>
      </c>
      <c r="K512" s="57">
        <v>46668.05</v>
      </c>
      <c r="L512" s="57">
        <v>61070.79</v>
      </c>
      <c r="M512" s="57">
        <v>48269.150000000009</v>
      </c>
      <c r="N512" s="57">
        <v>61247.05</v>
      </c>
      <c r="O512" s="57">
        <v>51849.95</v>
      </c>
      <c r="P512" s="57">
        <v>56059.539999999994</v>
      </c>
      <c r="Q512" s="57">
        <v>71706.74000000002</v>
      </c>
      <c r="R512" s="57">
        <v>63101.8</v>
      </c>
      <c r="S512" s="57">
        <v>56712.79</v>
      </c>
    </row>
    <row r="513" spans="2:19" ht="15" customHeight="1" x14ac:dyDescent="0.2">
      <c r="B513" s="45"/>
      <c r="C513" s="46" t="s">
        <v>907</v>
      </c>
      <c r="D513" s="46"/>
      <c r="E513" s="46"/>
      <c r="F513" s="46"/>
      <c r="G513" s="63" t="s">
        <v>908</v>
      </c>
      <c r="H513" s="78">
        <v>0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</row>
    <row r="514" spans="2:19" ht="15" customHeight="1" x14ac:dyDescent="0.2">
      <c r="B514" s="77"/>
      <c r="C514" s="50"/>
      <c r="D514" s="50" t="s">
        <v>909</v>
      </c>
      <c r="E514" s="50"/>
      <c r="F514" s="50"/>
      <c r="G514" s="64" t="s">
        <v>910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1">
        <v>0</v>
      </c>
    </row>
    <row r="515" spans="2:19" ht="15" customHeight="1" x14ac:dyDescent="0.2">
      <c r="B515" s="36"/>
      <c r="C515" s="35"/>
      <c r="D515" s="35"/>
      <c r="E515" s="35" t="s">
        <v>911</v>
      </c>
      <c r="F515" s="35"/>
      <c r="G515" s="68" t="s">
        <v>912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</row>
    <row r="516" spans="2:19" ht="15" customHeight="1" x14ac:dyDescent="0.2">
      <c r="B516" s="73"/>
      <c r="C516" s="74"/>
      <c r="D516" s="74"/>
      <c r="E516" s="74"/>
      <c r="F516" s="56" t="s">
        <v>913</v>
      </c>
      <c r="G516" s="66" t="s">
        <v>914</v>
      </c>
      <c r="H516" s="57">
        <v>16355.2</v>
      </c>
      <c r="I516" s="57">
        <v>5637.329999999999</v>
      </c>
      <c r="J516" s="57">
        <v>8086.43</v>
      </c>
      <c r="K516" s="57">
        <v>6599.29</v>
      </c>
      <c r="L516" s="57">
        <v>15607.89</v>
      </c>
      <c r="M516" s="57">
        <v>3488.3</v>
      </c>
      <c r="N516" s="57">
        <v>11148.010000000002</v>
      </c>
      <c r="O516" s="57">
        <v>5079.8000000000011</v>
      </c>
      <c r="P516" s="57">
        <v>11154.02</v>
      </c>
      <c r="Q516" s="57">
        <v>16490.54</v>
      </c>
      <c r="R516" s="57">
        <v>11188.25</v>
      </c>
      <c r="S516" s="57">
        <v>3866.13</v>
      </c>
    </row>
    <row r="517" spans="2:19" ht="15" customHeight="1" x14ac:dyDescent="0.2">
      <c r="B517" s="73"/>
      <c r="C517" s="74"/>
      <c r="D517" s="74"/>
      <c r="E517" s="74"/>
      <c r="F517" s="56" t="s">
        <v>915</v>
      </c>
      <c r="G517" s="66" t="s">
        <v>916</v>
      </c>
      <c r="H517" s="57">
        <v>1132.6600000000001</v>
      </c>
      <c r="I517" s="57">
        <v>2891.88</v>
      </c>
      <c r="J517" s="57">
        <v>754.88</v>
      </c>
      <c r="K517" s="57">
        <v>2535.3000000000002</v>
      </c>
      <c r="L517" s="57">
        <v>6484</v>
      </c>
      <c r="M517" s="57">
        <v>2237.0199999999995</v>
      </c>
      <c r="N517" s="57">
        <v>874.62</v>
      </c>
      <c r="O517" s="57">
        <v>674.23</v>
      </c>
      <c r="P517" s="57">
        <v>488.27</v>
      </c>
      <c r="Q517" s="57">
        <v>645.91</v>
      </c>
      <c r="R517" s="57">
        <v>2539.2600000000002</v>
      </c>
      <c r="S517" s="57">
        <v>173.7</v>
      </c>
    </row>
    <row r="518" spans="2:19" ht="15" customHeight="1" x14ac:dyDescent="0.2">
      <c r="B518" s="36"/>
      <c r="C518" s="35"/>
      <c r="D518" s="35"/>
      <c r="E518" s="35" t="s">
        <v>917</v>
      </c>
      <c r="F518" s="35"/>
      <c r="G518" s="68" t="s">
        <v>918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</row>
    <row r="519" spans="2:19" ht="15" customHeight="1" x14ac:dyDescent="0.2">
      <c r="B519" s="73"/>
      <c r="C519" s="74"/>
      <c r="D519" s="74"/>
      <c r="E519" s="74"/>
      <c r="F519" s="56" t="s">
        <v>919</v>
      </c>
      <c r="G519" s="66" t="s">
        <v>918</v>
      </c>
      <c r="H519" s="57">
        <v>11280.74</v>
      </c>
      <c r="I519" s="57">
        <v>24143.68</v>
      </c>
      <c r="J519" s="57">
        <v>13116.95</v>
      </c>
      <c r="K519" s="57">
        <v>36825.49</v>
      </c>
      <c r="L519" s="57">
        <v>36870.89</v>
      </c>
      <c r="M519" s="57">
        <v>66992.99000000002</v>
      </c>
      <c r="N519" s="57">
        <v>39953.68</v>
      </c>
      <c r="O519" s="57">
        <v>26625.33</v>
      </c>
      <c r="P519" s="57">
        <v>17004.189999999999</v>
      </c>
      <c r="Q519" s="57">
        <v>44636.53</v>
      </c>
      <c r="R519" s="57">
        <v>47064.62999999999</v>
      </c>
      <c r="S519" s="57">
        <v>49832.77</v>
      </c>
    </row>
    <row r="520" spans="2:19" ht="15" customHeight="1" x14ac:dyDescent="0.2">
      <c r="B520" s="36"/>
      <c r="C520" s="35"/>
      <c r="D520" s="35"/>
      <c r="E520" s="35" t="s">
        <v>920</v>
      </c>
      <c r="F520" s="35"/>
      <c r="G520" s="68" t="s">
        <v>921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</row>
    <row r="521" spans="2:19" ht="15" customHeight="1" x14ac:dyDescent="0.2">
      <c r="B521" s="73"/>
      <c r="C521" s="74"/>
      <c r="D521" s="74"/>
      <c r="E521" s="74"/>
      <c r="F521" s="56" t="s">
        <v>922</v>
      </c>
      <c r="G521" s="66" t="s">
        <v>923</v>
      </c>
      <c r="H521" s="57">
        <v>517.92999999999995</v>
      </c>
      <c r="I521" s="57">
        <v>7019.06</v>
      </c>
      <c r="J521" s="57">
        <v>4618.51</v>
      </c>
      <c r="K521" s="57">
        <v>6115.1</v>
      </c>
      <c r="L521" s="57">
        <v>2745.2899999999995</v>
      </c>
      <c r="M521" s="57">
        <v>4445.8400000000011</v>
      </c>
      <c r="N521" s="57">
        <v>4007.8699999999994</v>
      </c>
      <c r="O521" s="57">
        <v>240</v>
      </c>
      <c r="P521" s="57">
        <v>5472.2100000000009</v>
      </c>
      <c r="Q521" s="57">
        <v>2168.0500000000002</v>
      </c>
      <c r="R521" s="57">
        <v>2387.5300000000002</v>
      </c>
      <c r="S521" s="57">
        <v>2346.5700000000002</v>
      </c>
    </row>
    <row r="522" spans="2:19" ht="15" customHeight="1" x14ac:dyDescent="0.2">
      <c r="B522" s="73"/>
      <c r="C522" s="74"/>
      <c r="D522" s="74"/>
      <c r="E522" s="74"/>
      <c r="F522" s="56" t="s">
        <v>924</v>
      </c>
      <c r="G522" s="66" t="s">
        <v>925</v>
      </c>
      <c r="H522" s="57">
        <v>6502.6</v>
      </c>
      <c r="I522" s="57">
        <v>3840.26</v>
      </c>
      <c r="J522" s="57">
        <v>5785.72</v>
      </c>
      <c r="K522" s="57">
        <v>6724.79</v>
      </c>
      <c r="L522" s="57">
        <v>6872.13</v>
      </c>
      <c r="M522" s="57">
        <v>47586.639999999992</v>
      </c>
      <c r="N522" s="57">
        <v>6667.5600000000013</v>
      </c>
      <c r="O522" s="57">
        <v>12588.15</v>
      </c>
      <c r="P522" s="57">
        <v>7547.21</v>
      </c>
      <c r="Q522" s="57">
        <v>36671.47</v>
      </c>
      <c r="R522" s="57">
        <v>521.97</v>
      </c>
      <c r="S522" s="57">
        <v>593.66999999999985</v>
      </c>
    </row>
    <row r="523" spans="2:19" ht="15" customHeight="1" x14ac:dyDescent="0.2">
      <c r="B523" s="77"/>
      <c r="C523" s="50"/>
      <c r="D523" s="50" t="s">
        <v>926</v>
      </c>
      <c r="E523" s="50"/>
      <c r="F523" s="50"/>
      <c r="G523" s="64" t="s">
        <v>4230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</row>
    <row r="524" spans="2:19" ht="15" customHeight="1" x14ac:dyDescent="0.2">
      <c r="B524" s="36"/>
      <c r="C524" s="35"/>
      <c r="D524" s="35"/>
      <c r="E524" s="35" t="s">
        <v>927</v>
      </c>
      <c r="F524" s="35"/>
      <c r="G524" s="68" t="s">
        <v>4231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</row>
    <row r="525" spans="2:19" ht="15" customHeight="1" x14ac:dyDescent="0.2">
      <c r="B525" s="73"/>
      <c r="C525" s="74"/>
      <c r="D525" s="74"/>
      <c r="E525" s="74"/>
      <c r="F525" s="56" t="s">
        <v>929</v>
      </c>
      <c r="G525" s="66" t="s">
        <v>4231</v>
      </c>
      <c r="H525" s="57">
        <v>1900</v>
      </c>
      <c r="I525" s="57">
        <v>183.18</v>
      </c>
      <c r="J525" s="57">
        <v>8.02</v>
      </c>
      <c r="K525" s="57">
        <v>81.55</v>
      </c>
      <c r="L525" s="57">
        <v>0</v>
      </c>
      <c r="M525" s="57">
        <v>273.2</v>
      </c>
      <c r="N525" s="57">
        <v>0</v>
      </c>
      <c r="O525" s="57">
        <v>273.2</v>
      </c>
      <c r="P525" s="57">
        <v>0</v>
      </c>
      <c r="Q525" s="57">
        <v>167.32</v>
      </c>
      <c r="R525" s="57">
        <v>93.42</v>
      </c>
      <c r="S525" s="57">
        <v>2220.6</v>
      </c>
    </row>
    <row r="526" spans="2:19" ht="15" customHeight="1" x14ac:dyDescent="0.2">
      <c r="B526" s="36"/>
      <c r="C526" s="35"/>
      <c r="D526" s="35"/>
      <c r="E526" s="35" t="s">
        <v>930</v>
      </c>
      <c r="F526" s="35"/>
      <c r="G526" s="68" t="s">
        <v>931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</row>
    <row r="527" spans="2:19" ht="15" customHeight="1" x14ac:dyDescent="0.2">
      <c r="B527" s="73"/>
      <c r="C527" s="74"/>
      <c r="D527" s="74"/>
      <c r="E527" s="74"/>
      <c r="F527" s="56" t="s">
        <v>932</v>
      </c>
      <c r="G527" s="66" t="s">
        <v>933</v>
      </c>
      <c r="H527" s="57">
        <v>0</v>
      </c>
      <c r="I527" s="57">
        <v>0</v>
      </c>
      <c r="J527" s="57">
        <v>0</v>
      </c>
      <c r="K527" s="57">
        <v>0</v>
      </c>
      <c r="L527" s="57">
        <v>0</v>
      </c>
      <c r="M527" s="57">
        <v>0</v>
      </c>
      <c r="N527" s="57">
        <v>0</v>
      </c>
      <c r="O527" s="57">
        <v>0</v>
      </c>
      <c r="P527" s="57">
        <v>0</v>
      </c>
      <c r="Q527" s="57">
        <v>0</v>
      </c>
      <c r="R527" s="57">
        <v>0</v>
      </c>
      <c r="S527" s="57">
        <v>0</v>
      </c>
    </row>
    <row r="528" spans="2:19" ht="15" customHeight="1" x14ac:dyDescent="0.2">
      <c r="B528" s="73"/>
      <c r="C528" s="74"/>
      <c r="D528" s="74"/>
      <c r="E528" s="74"/>
      <c r="F528" s="56" t="s">
        <v>934</v>
      </c>
      <c r="G528" s="66" t="s">
        <v>935</v>
      </c>
      <c r="H528" s="57">
        <v>1594.16</v>
      </c>
      <c r="I528" s="57">
        <v>2841.01</v>
      </c>
      <c r="J528" s="57">
        <v>1745.56</v>
      </c>
      <c r="K528" s="57">
        <v>3781.54</v>
      </c>
      <c r="L528" s="57">
        <v>4497.33</v>
      </c>
      <c r="M528" s="57">
        <v>5374.2</v>
      </c>
      <c r="N528" s="57">
        <v>4168.2299999999996</v>
      </c>
      <c r="O528" s="57">
        <v>5340.1999999999989</v>
      </c>
      <c r="P528" s="57">
        <v>7839.17</v>
      </c>
      <c r="Q528" s="57">
        <v>9273.8799999999992</v>
      </c>
      <c r="R528" s="57">
        <v>7302.66</v>
      </c>
      <c r="S528" s="57">
        <v>7794.07</v>
      </c>
    </row>
    <row r="529" spans="2:19" ht="15" customHeight="1" x14ac:dyDescent="0.2">
      <c r="B529" s="77"/>
      <c r="C529" s="50"/>
      <c r="D529" s="50" t="s">
        <v>936</v>
      </c>
      <c r="E529" s="50"/>
      <c r="F529" s="50"/>
      <c r="G529" s="64" t="s">
        <v>937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1">
        <v>0</v>
      </c>
    </row>
    <row r="530" spans="2:19" ht="15" customHeight="1" x14ac:dyDescent="0.2">
      <c r="B530" s="36"/>
      <c r="C530" s="35"/>
      <c r="D530" s="35"/>
      <c r="E530" s="35" t="s">
        <v>938</v>
      </c>
      <c r="F530" s="35"/>
      <c r="G530" s="68" t="s">
        <v>937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</row>
    <row r="531" spans="2:19" ht="15" customHeight="1" x14ac:dyDescent="0.2">
      <c r="B531" s="73"/>
      <c r="C531" s="74"/>
      <c r="D531" s="74"/>
      <c r="E531" s="74"/>
      <c r="F531" s="56" t="s">
        <v>939</v>
      </c>
      <c r="G531" s="66" t="s">
        <v>940</v>
      </c>
      <c r="H531" s="57">
        <v>1009.06</v>
      </c>
      <c r="I531" s="57">
        <v>575.47</v>
      </c>
      <c r="J531" s="57">
        <v>999.87999999999988</v>
      </c>
      <c r="K531" s="57">
        <v>3668.8400000000006</v>
      </c>
      <c r="L531" s="57">
        <v>1699.24</v>
      </c>
      <c r="M531" s="57">
        <v>962.98</v>
      </c>
      <c r="N531" s="57">
        <v>627.72</v>
      </c>
      <c r="O531" s="57">
        <v>4672.96</v>
      </c>
      <c r="P531" s="57">
        <v>1136.81</v>
      </c>
      <c r="Q531" s="57">
        <v>4136.2700000000004</v>
      </c>
      <c r="R531" s="57">
        <v>2234.91</v>
      </c>
      <c r="S531" s="57">
        <v>1813.77</v>
      </c>
    </row>
    <row r="532" spans="2:19" ht="15" customHeight="1" x14ac:dyDescent="0.2">
      <c r="B532" s="73"/>
      <c r="C532" s="74"/>
      <c r="D532" s="74"/>
      <c r="E532" s="74"/>
      <c r="F532" s="56" t="s">
        <v>941</v>
      </c>
      <c r="G532" s="66" t="s">
        <v>942</v>
      </c>
      <c r="H532" s="57">
        <v>0</v>
      </c>
      <c r="I532" s="57">
        <v>0</v>
      </c>
      <c r="J532" s="57">
        <v>0</v>
      </c>
      <c r="K532" s="57">
        <v>0</v>
      </c>
      <c r="L532" s="57">
        <v>0</v>
      </c>
      <c r="M532" s="57">
        <v>0</v>
      </c>
      <c r="N532" s="57">
        <v>0</v>
      </c>
      <c r="O532" s="57">
        <v>0</v>
      </c>
      <c r="P532" s="57">
        <v>0</v>
      </c>
      <c r="Q532" s="57">
        <v>0</v>
      </c>
      <c r="R532" s="57">
        <v>0</v>
      </c>
      <c r="S532" s="57">
        <v>0</v>
      </c>
    </row>
    <row r="533" spans="2:19" ht="15" customHeight="1" x14ac:dyDescent="0.2">
      <c r="B533" s="73"/>
      <c r="C533" s="74"/>
      <c r="D533" s="74"/>
      <c r="E533" s="74"/>
      <c r="F533" s="56" t="s">
        <v>943</v>
      </c>
      <c r="G533" s="66" t="s">
        <v>944</v>
      </c>
      <c r="H533" s="57">
        <v>0</v>
      </c>
      <c r="I533" s="57">
        <v>0</v>
      </c>
      <c r="J533" s="57">
        <v>0</v>
      </c>
      <c r="K533" s="57">
        <v>0</v>
      </c>
      <c r="L533" s="57">
        <v>0</v>
      </c>
      <c r="M533" s="57">
        <v>0</v>
      </c>
      <c r="N533" s="57">
        <v>0</v>
      </c>
      <c r="O533" s="57">
        <v>0</v>
      </c>
      <c r="P533" s="57">
        <v>0</v>
      </c>
      <c r="Q533" s="57">
        <v>0</v>
      </c>
      <c r="R533" s="57">
        <v>0</v>
      </c>
      <c r="S533" s="57">
        <v>0</v>
      </c>
    </row>
    <row r="534" spans="2:19" ht="15" customHeight="1" x14ac:dyDescent="0.2">
      <c r="B534" s="45"/>
      <c r="C534" s="46" t="s">
        <v>945</v>
      </c>
      <c r="D534" s="46"/>
      <c r="E534" s="46"/>
      <c r="F534" s="46"/>
      <c r="G534" s="63" t="s">
        <v>946</v>
      </c>
      <c r="H534" s="78">
        <v>0</v>
      </c>
      <c r="I534" s="78">
        <v>0</v>
      </c>
      <c r="J534" s="78">
        <v>0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78">
        <v>0</v>
      </c>
      <c r="Q534" s="78">
        <v>0</v>
      </c>
      <c r="R534" s="78">
        <v>0</v>
      </c>
      <c r="S534" s="78">
        <v>0</v>
      </c>
    </row>
    <row r="535" spans="2:19" ht="15" customHeight="1" x14ac:dyDescent="0.2">
      <c r="B535" s="77"/>
      <c r="C535" s="50"/>
      <c r="D535" s="50" t="s">
        <v>947</v>
      </c>
      <c r="E535" s="50"/>
      <c r="F535" s="50"/>
      <c r="G535" s="64" t="s">
        <v>948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1">
        <v>0</v>
      </c>
    </row>
    <row r="536" spans="2:19" ht="15" customHeight="1" x14ac:dyDescent="0.2">
      <c r="B536" s="36"/>
      <c r="C536" s="35"/>
      <c r="D536" s="35"/>
      <c r="E536" s="35" t="s">
        <v>949</v>
      </c>
      <c r="F536" s="35"/>
      <c r="G536" s="68" t="s">
        <v>948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</row>
    <row r="537" spans="2:19" ht="15" customHeight="1" x14ac:dyDescent="0.2">
      <c r="B537" s="73"/>
      <c r="C537" s="74"/>
      <c r="D537" s="74"/>
      <c r="E537" s="74"/>
      <c r="F537" s="56" t="s">
        <v>950</v>
      </c>
      <c r="G537" s="66" t="s">
        <v>948</v>
      </c>
      <c r="H537" s="57">
        <v>0</v>
      </c>
      <c r="I537" s="57">
        <v>0</v>
      </c>
      <c r="J537" s="57">
        <v>0</v>
      </c>
      <c r="K537" s="57">
        <v>0</v>
      </c>
      <c r="L537" s="57">
        <v>0</v>
      </c>
      <c r="M537" s="57">
        <v>0</v>
      </c>
      <c r="N537" s="57">
        <v>0</v>
      </c>
      <c r="O537" s="57">
        <v>0</v>
      </c>
      <c r="P537" s="57">
        <v>0</v>
      </c>
      <c r="Q537" s="57">
        <v>0</v>
      </c>
      <c r="R537" s="57">
        <v>0</v>
      </c>
      <c r="S537" s="57">
        <v>0</v>
      </c>
    </row>
    <row r="538" spans="2:19" ht="15" customHeight="1" x14ac:dyDescent="0.2">
      <c r="B538" s="77"/>
      <c r="C538" s="50"/>
      <c r="D538" s="50" t="s">
        <v>951</v>
      </c>
      <c r="E538" s="50"/>
      <c r="F538" s="50"/>
      <c r="G538" s="64" t="s">
        <v>952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1">
        <v>0</v>
      </c>
    </row>
    <row r="539" spans="2:19" ht="15" customHeight="1" x14ac:dyDescent="0.2">
      <c r="B539" s="36"/>
      <c r="C539" s="35"/>
      <c r="D539" s="35"/>
      <c r="E539" s="35" t="s">
        <v>953</v>
      </c>
      <c r="F539" s="35"/>
      <c r="G539" s="68" t="s">
        <v>954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</row>
    <row r="540" spans="2:19" ht="15" customHeight="1" x14ac:dyDescent="0.2">
      <c r="B540" s="73"/>
      <c r="C540" s="74"/>
      <c r="D540" s="74"/>
      <c r="E540" s="74"/>
      <c r="F540" s="56" t="s">
        <v>955</v>
      </c>
      <c r="G540" s="66" t="s">
        <v>954</v>
      </c>
      <c r="H540" s="57">
        <v>44003723.700000003</v>
      </c>
      <c r="I540" s="57">
        <v>34359658.530000001</v>
      </c>
      <c r="J540" s="57">
        <v>27819052.859999996</v>
      </c>
      <c r="K540" s="57">
        <v>39901140.390000001</v>
      </c>
      <c r="L540" s="57">
        <v>37297757.25</v>
      </c>
      <c r="M540" s="57">
        <v>34641189.649999999</v>
      </c>
      <c r="N540" s="57">
        <v>32796866.300000001</v>
      </c>
      <c r="O540" s="57">
        <v>41768031.100000001</v>
      </c>
      <c r="P540" s="57">
        <v>33167347.699999999</v>
      </c>
      <c r="Q540" s="57">
        <v>37478498.030000001</v>
      </c>
      <c r="R540" s="57">
        <v>26003926.41</v>
      </c>
      <c r="S540" s="57">
        <v>30986951.579999998</v>
      </c>
    </row>
    <row r="541" spans="2:19" ht="15" customHeight="1" x14ac:dyDescent="0.2">
      <c r="B541" s="36"/>
      <c r="C541" s="35"/>
      <c r="D541" s="35"/>
      <c r="E541" s="35" t="s">
        <v>956</v>
      </c>
      <c r="F541" s="35"/>
      <c r="G541" s="68" t="s">
        <v>957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</row>
    <row r="542" spans="2:19" ht="15" customHeight="1" x14ac:dyDescent="0.2">
      <c r="B542" s="73"/>
      <c r="C542" s="74"/>
      <c r="D542" s="74"/>
      <c r="E542" s="74"/>
      <c r="F542" s="56" t="s">
        <v>958</v>
      </c>
      <c r="G542" s="66" t="s">
        <v>959</v>
      </c>
      <c r="H542" s="57">
        <v>0</v>
      </c>
      <c r="I542" s="57">
        <v>0</v>
      </c>
      <c r="J542" s="57">
        <v>0</v>
      </c>
      <c r="K542" s="57">
        <v>0</v>
      </c>
      <c r="L542" s="57">
        <v>0</v>
      </c>
      <c r="M542" s="57">
        <v>0</v>
      </c>
      <c r="N542" s="57">
        <v>0</v>
      </c>
      <c r="O542" s="57">
        <v>0</v>
      </c>
      <c r="P542" s="57">
        <v>0</v>
      </c>
      <c r="Q542" s="57">
        <v>0</v>
      </c>
      <c r="R542" s="57">
        <v>0</v>
      </c>
      <c r="S542" s="57">
        <v>0</v>
      </c>
    </row>
    <row r="543" spans="2:19" ht="15" customHeight="1" x14ac:dyDescent="0.2">
      <c r="B543" s="73"/>
      <c r="C543" s="74"/>
      <c r="D543" s="74"/>
      <c r="E543" s="74"/>
      <c r="F543" s="56" t="s">
        <v>960</v>
      </c>
      <c r="G543" s="66" t="s">
        <v>961</v>
      </c>
      <c r="H543" s="57">
        <v>418.14</v>
      </c>
      <c r="I543" s="57">
        <v>409.19</v>
      </c>
      <c r="J543" s="57">
        <v>549.03</v>
      </c>
      <c r="K543" s="57">
        <v>633.78</v>
      </c>
      <c r="L543" s="57">
        <v>0</v>
      </c>
      <c r="M543" s="57">
        <v>0</v>
      </c>
      <c r="N543" s="57">
        <v>1941.83</v>
      </c>
      <c r="O543" s="57">
        <v>557.97</v>
      </c>
      <c r="P543" s="57">
        <v>1133.93</v>
      </c>
      <c r="Q543" s="57">
        <v>1367.85</v>
      </c>
      <c r="R543" s="57">
        <v>1230.7000000000003</v>
      </c>
      <c r="S543" s="57">
        <v>0</v>
      </c>
    </row>
    <row r="544" spans="2:19" ht="15" customHeight="1" x14ac:dyDescent="0.2">
      <c r="B544" s="73"/>
      <c r="C544" s="74"/>
      <c r="D544" s="74"/>
      <c r="E544" s="74"/>
      <c r="F544" s="56" t="s">
        <v>962</v>
      </c>
      <c r="G544" s="66" t="s">
        <v>963</v>
      </c>
      <c r="H544" s="57">
        <v>255141.5</v>
      </c>
      <c r="I544" s="57">
        <v>318692.18</v>
      </c>
      <c r="J544" s="57">
        <v>316409.15999999997</v>
      </c>
      <c r="K544" s="57">
        <v>307230.18</v>
      </c>
      <c r="L544" s="57">
        <v>322247.24</v>
      </c>
      <c r="M544" s="57">
        <v>578497.21</v>
      </c>
      <c r="N544" s="57">
        <v>449474.31</v>
      </c>
      <c r="O544" s="57">
        <v>484809.28</v>
      </c>
      <c r="P544" s="57">
        <v>315468.53000000003</v>
      </c>
      <c r="Q544" s="57">
        <v>679007.49</v>
      </c>
      <c r="R544" s="57">
        <v>425549.47</v>
      </c>
      <c r="S544" s="57">
        <v>455225.07</v>
      </c>
    </row>
    <row r="545" spans="2:19" ht="15" customHeight="1" x14ac:dyDescent="0.2">
      <c r="B545" s="77"/>
      <c r="C545" s="50"/>
      <c r="D545" s="50" t="s">
        <v>964</v>
      </c>
      <c r="E545" s="50"/>
      <c r="F545" s="50"/>
      <c r="G545" s="64" t="s">
        <v>965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1">
        <v>0</v>
      </c>
    </row>
    <row r="546" spans="2:19" ht="15" customHeight="1" x14ac:dyDescent="0.2">
      <c r="B546" s="36"/>
      <c r="C546" s="35"/>
      <c r="D546" s="35"/>
      <c r="E546" s="35" t="s">
        <v>966</v>
      </c>
      <c r="F546" s="35"/>
      <c r="G546" s="68" t="s">
        <v>967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</row>
    <row r="547" spans="2:19" ht="15" customHeight="1" x14ac:dyDescent="0.2">
      <c r="B547" s="73"/>
      <c r="C547" s="74"/>
      <c r="D547" s="74"/>
      <c r="E547" s="74"/>
      <c r="F547" s="56" t="s">
        <v>968</v>
      </c>
      <c r="G547" s="66" t="s">
        <v>967</v>
      </c>
      <c r="H547" s="57">
        <v>507.67</v>
      </c>
      <c r="I547" s="57">
        <v>1425.74</v>
      </c>
      <c r="J547" s="57">
        <v>1360.5099999999998</v>
      </c>
      <c r="K547" s="57">
        <v>9671.4599999999991</v>
      </c>
      <c r="L547" s="57">
        <v>233291.78</v>
      </c>
      <c r="M547" s="57">
        <v>7076.04</v>
      </c>
      <c r="N547" s="57">
        <v>15162.870000000003</v>
      </c>
      <c r="O547" s="57">
        <v>51066.06</v>
      </c>
      <c r="P547" s="57">
        <v>45734.74</v>
      </c>
      <c r="Q547" s="57">
        <v>201465.60000000001</v>
      </c>
      <c r="R547" s="57">
        <v>247489.48999999996</v>
      </c>
      <c r="S547" s="57">
        <v>203286.86</v>
      </c>
    </row>
    <row r="548" spans="2:19" ht="15" customHeight="1" x14ac:dyDescent="0.2">
      <c r="B548" s="36"/>
      <c r="C548" s="35"/>
      <c r="D548" s="35"/>
      <c r="E548" s="35" t="s">
        <v>969</v>
      </c>
      <c r="F548" s="35"/>
      <c r="G548" s="68" t="s">
        <v>970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</row>
    <row r="549" spans="2:19" ht="15" customHeight="1" x14ac:dyDescent="0.2">
      <c r="B549" s="73"/>
      <c r="C549" s="74"/>
      <c r="D549" s="74"/>
      <c r="E549" s="74"/>
      <c r="F549" s="56" t="s">
        <v>971</v>
      </c>
      <c r="G549" s="66" t="s">
        <v>970</v>
      </c>
      <c r="H549" s="57">
        <v>7316.81</v>
      </c>
      <c r="I549" s="57">
        <v>9173.76</v>
      </c>
      <c r="J549" s="57">
        <v>2907.94</v>
      </c>
      <c r="K549" s="57">
        <v>2388.21</v>
      </c>
      <c r="L549" s="57">
        <v>15316.15</v>
      </c>
      <c r="M549" s="57">
        <v>5948.7</v>
      </c>
      <c r="N549" s="57">
        <v>6339.71</v>
      </c>
      <c r="O549" s="57">
        <v>4437.0200000000004</v>
      </c>
      <c r="P549" s="57">
        <v>3726.33</v>
      </c>
      <c r="Q549" s="57">
        <v>9154.5499999999993</v>
      </c>
      <c r="R549" s="57">
        <v>4079.21</v>
      </c>
      <c r="S549" s="57">
        <v>6655.26</v>
      </c>
    </row>
    <row r="550" spans="2:19" ht="15" customHeight="1" x14ac:dyDescent="0.2">
      <c r="B550" s="45"/>
      <c r="C550" s="46" t="s">
        <v>972</v>
      </c>
      <c r="D550" s="46"/>
      <c r="E550" s="46"/>
      <c r="F550" s="46"/>
      <c r="G550" s="63" t="s">
        <v>973</v>
      </c>
      <c r="H550" s="78">
        <v>0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</row>
    <row r="551" spans="2:19" ht="15" customHeight="1" x14ac:dyDescent="0.2">
      <c r="B551" s="77"/>
      <c r="C551" s="50"/>
      <c r="D551" s="50" t="s">
        <v>974</v>
      </c>
      <c r="E551" s="50"/>
      <c r="F551" s="50"/>
      <c r="G551" s="64" t="s">
        <v>975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1">
        <v>0</v>
      </c>
    </row>
    <row r="552" spans="2:19" ht="15" customHeight="1" x14ac:dyDescent="0.2">
      <c r="B552" s="36"/>
      <c r="C552" s="35"/>
      <c r="D552" s="35"/>
      <c r="E552" s="35" t="s">
        <v>976</v>
      </c>
      <c r="F552" s="35"/>
      <c r="G552" s="68" t="s">
        <v>977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</row>
    <row r="553" spans="2:19" ht="15" customHeight="1" x14ac:dyDescent="0.2">
      <c r="B553" s="73"/>
      <c r="C553" s="74"/>
      <c r="D553" s="74"/>
      <c r="E553" s="74"/>
      <c r="F553" s="56" t="s">
        <v>978</v>
      </c>
      <c r="G553" s="66" t="s">
        <v>977</v>
      </c>
      <c r="H553" s="57">
        <v>557.66999999999996</v>
      </c>
      <c r="I553" s="57">
        <v>118.02</v>
      </c>
      <c r="J553" s="57">
        <v>139.15</v>
      </c>
      <c r="K553" s="57">
        <v>3408.69</v>
      </c>
      <c r="L553" s="57">
        <v>1978.0799999999997</v>
      </c>
      <c r="M553" s="57">
        <v>5617.04</v>
      </c>
      <c r="N553" s="57">
        <v>2013.49</v>
      </c>
      <c r="O553" s="57">
        <v>4211.72</v>
      </c>
      <c r="P553" s="57">
        <v>3998.15</v>
      </c>
      <c r="Q553" s="57">
        <v>2845.37</v>
      </c>
      <c r="R553" s="57">
        <v>3126.7</v>
      </c>
      <c r="S553" s="57">
        <v>2972.43</v>
      </c>
    </row>
    <row r="554" spans="2:19" ht="15" customHeight="1" x14ac:dyDescent="0.2">
      <c r="B554" s="36"/>
      <c r="C554" s="35"/>
      <c r="D554" s="35"/>
      <c r="E554" s="35" t="s">
        <v>979</v>
      </c>
      <c r="F554" s="35"/>
      <c r="G554" s="68" t="s">
        <v>980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</row>
    <row r="555" spans="2:19" ht="15" customHeight="1" x14ac:dyDescent="0.2">
      <c r="B555" s="73"/>
      <c r="C555" s="74"/>
      <c r="D555" s="74"/>
      <c r="E555" s="74"/>
      <c r="F555" s="56" t="s">
        <v>981</v>
      </c>
      <c r="G555" s="66" t="s">
        <v>980</v>
      </c>
      <c r="H555" s="57">
        <v>0</v>
      </c>
      <c r="I555" s="57">
        <v>0</v>
      </c>
      <c r="J555" s="57">
        <v>0</v>
      </c>
      <c r="K555" s="57">
        <v>0</v>
      </c>
      <c r="L555" s="57">
        <v>0</v>
      </c>
      <c r="M555" s="57">
        <v>0</v>
      </c>
      <c r="N555" s="57">
        <v>0</v>
      </c>
      <c r="O555" s="57">
        <v>0</v>
      </c>
      <c r="P555" s="57">
        <v>0</v>
      </c>
      <c r="Q555" s="57">
        <v>0</v>
      </c>
      <c r="R555" s="57">
        <v>0</v>
      </c>
      <c r="S555" s="57">
        <v>0</v>
      </c>
    </row>
    <row r="556" spans="2:19" ht="15" customHeight="1" x14ac:dyDescent="0.2">
      <c r="B556" s="36"/>
      <c r="C556" s="35"/>
      <c r="D556" s="35"/>
      <c r="E556" s="35" t="s">
        <v>982</v>
      </c>
      <c r="F556" s="35"/>
      <c r="G556" s="68" t="s">
        <v>983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</row>
    <row r="557" spans="2:19" ht="15" customHeight="1" x14ac:dyDescent="0.2">
      <c r="B557" s="73"/>
      <c r="C557" s="74"/>
      <c r="D557" s="74"/>
      <c r="E557" s="74"/>
      <c r="F557" s="56" t="s">
        <v>984</v>
      </c>
      <c r="G557" s="66" t="s">
        <v>983</v>
      </c>
      <c r="H557" s="57">
        <v>0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  <c r="N557" s="57">
        <v>0</v>
      </c>
      <c r="O557" s="57">
        <v>0</v>
      </c>
      <c r="P557" s="57">
        <v>0</v>
      </c>
      <c r="Q557" s="57">
        <v>0</v>
      </c>
      <c r="R557" s="57">
        <v>0</v>
      </c>
      <c r="S557" s="57">
        <v>0</v>
      </c>
    </row>
    <row r="558" spans="2:19" ht="15" customHeight="1" x14ac:dyDescent="0.2">
      <c r="B558" s="36"/>
      <c r="C558" s="35"/>
      <c r="D558" s="35"/>
      <c r="E558" s="35" t="s">
        <v>985</v>
      </c>
      <c r="F558" s="35"/>
      <c r="G558" s="68" t="s">
        <v>986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</row>
    <row r="559" spans="2:19" ht="15" customHeight="1" x14ac:dyDescent="0.2">
      <c r="B559" s="73"/>
      <c r="C559" s="74"/>
      <c r="D559" s="74"/>
      <c r="E559" s="74"/>
      <c r="F559" s="56" t="s">
        <v>987</v>
      </c>
      <c r="G559" s="66" t="s">
        <v>986</v>
      </c>
      <c r="H559" s="57">
        <v>252592.48000000004</v>
      </c>
      <c r="I559" s="57">
        <v>314835.01</v>
      </c>
      <c r="J559" s="57">
        <v>220514.11</v>
      </c>
      <c r="K559" s="57">
        <v>291266.3</v>
      </c>
      <c r="L559" s="57">
        <v>298351.68</v>
      </c>
      <c r="M559" s="57">
        <v>96840.57</v>
      </c>
      <c r="N559" s="57">
        <v>279385.81</v>
      </c>
      <c r="O559" s="57">
        <v>271694.46999999997</v>
      </c>
      <c r="P559" s="57">
        <v>241010.51</v>
      </c>
      <c r="Q559" s="57">
        <v>354275.16</v>
      </c>
      <c r="R559" s="57">
        <v>237676.42000000004</v>
      </c>
      <c r="S559" s="57">
        <v>214389.84</v>
      </c>
    </row>
    <row r="560" spans="2:19" ht="15" customHeight="1" x14ac:dyDescent="0.2">
      <c r="B560" s="36"/>
      <c r="C560" s="35"/>
      <c r="D560" s="35"/>
      <c r="E560" s="35" t="s">
        <v>988</v>
      </c>
      <c r="F560" s="35"/>
      <c r="G560" s="68" t="s">
        <v>989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</row>
    <row r="561" spans="2:19" ht="15" customHeight="1" x14ac:dyDescent="0.2">
      <c r="B561" s="73"/>
      <c r="C561" s="74"/>
      <c r="D561" s="74"/>
      <c r="E561" s="74"/>
      <c r="F561" s="56" t="s">
        <v>990</v>
      </c>
      <c r="G561" s="66" t="s">
        <v>991</v>
      </c>
      <c r="H561" s="57">
        <v>600.52</v>
      </c>
      <c r="I561" s="57">
        <v>21591.96</v>
      </c>
      <c r="J561" s="57">
        <v>40957.07</v>
      </c>
      <c r="K561" s="57">
        <v>1537698.72</v>
      </c>
      <c r="L561" s="57">
        <v>596913.64</v>
      </c>
      <c r="M561" s="57">
        <v>12346.99</v>
      </c>
      <c r="N561" s="57">
        <v>4630.7099999999991</v>
      </c>
      <c r="O561" s="57">
        <v>4795.76</v>
      </c>
      <c r="P561" s="57">
        <v>27183.54</v>
      </c>
      <c r="Q561" s="57">
        <v>3031.07</v>
      </c>
      <c r="R561" s="57">
        <v>4658682.6399999997</v>
      </c>
      <c r="S561" s="57">
        <v>478155.73</v>
      </c>
    </row>
    <row r="562" spans="2:19" ht="15" customHeight="1" x14ac:dyDescent="0.2">
      <c r="B562" s="73"/>
      <c r="C562" s="74"/>
      <c r="D562" s="74"/>
      <c r="E562" s="74"/>
      <c r="F562" s="56" t="s">
        <v>992</v>
      </c>
      <c r="G562" s="66" t="s">
        <v>993</v>
      </c>
      <c r="H562" s="57">
        <v>102757.02000000002</v>
      </c>
      <c r="I562" s="57">
        <v>99914.08</v>
      </c>
      <c r="J562" s="57">
        <v>87044.25</v>
      </c>
      <c r="K562" s="57">
        <v>108418.25999999998</v>
      </c>
      <c r="L562" s="57">
        <v>176752.68</v>
      </c>
      <c r="M562" s="57">
        <v>161790.20000000004</v>
      </c>
      <c r="N562" s="57">
        <v>147444.89000000001</v>
      </c>
      <c r="O562" s="57">
        <v>113520.58</v>
      </c>
      <c r="P562" s="57">
        <v>78441.83</v>
      </c>
      <c r="Q562" s="57">
        <v>92701.979999999981</v>
      </c>
      <c r="R562" s="57">
        <v>110532.86</v>
      </c>
      <c r="S562" s="57">
        <v>160841.79</v>
      </c>
    </row>
    <row r="563" spans="2:19" ht="15" customHeight="1" x14ac:dyDescent="0.2">
      <c r="B563" s="77"/>
      <c r="C563" s="50"/>
      <c r="D563" s="50" t="s">
        <v>994</v>
      </c>
      <c r="E563" s="50"/>
      <c r="F563" s="50"/>
      <c r="G563" s="64" t="s">
        <v>995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</row>
    <row r="564" spans="2:19" ht="15" customHeight="1" x14ac:dyDescent="0.2">
      <c r="B564" s="36"/>
      <c r="C564" s="35"/>
      <c r="D564" s="35"/>
      <c r="E564" s="35" t="s">
        <v>996</v>
      </c>
      <c r="F564" s="35"/>
      <c r="G564" s="68" t="s">
        <v>997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</row>
    <row r="565" spans="2:19" ht="15" customHeight="1" x14ac:dyDescent="0.2">
      <c r="B565" s="73"/>
      <c r="C565" s="74"/>
      <c r="D565" s="74"/>
      <c r="E565" s="74"/>
      <c r="F565" s="56" t="s">
        <v>998</v>
      </c>
      <c r="G565" s="66" t="s">
        <v>997</v>
      </c>
      <c r="H565" s="57">
        <v>506327.69</v>
      </c>
      <c r="I565" s="57">
        <v>289088.43</v>
      </c>
      <c r="J565" s="57">
        <v>225939.14000000004</v>
      </c>
      <c r="K565" s="57">
        <v>706050.81999999983</v>
      </c>
      <c r="L565" s="57">
        <v>325259.75</v>
      </c>
      <c r="M565" s="57">
        <v>189396.05</v>
      </c>
      <c r="N565" s="57">
        <v>407726.04</v>
      </c>
      <c r="O565" s="57">
        <v>418648.93</v>
      </c>
      <c r="P565" s="57">
        <v>169445.93</v>
      </c>
      <c r="Q565" s="57">
        <v>322896.84999999998</v>
      </c>
      <c r="R565" s="57">
        <v>383826</v>
      </c>
      <c r="S565" s="57">
        <v>303388.84000000008</v>
      </c>
    </row>
    <row r="566" spans="2:19" ht="15" customHeight="1" x14ac:dyDescent="0.2">
      <c r="B566" s="36"/>
      <c r="C566" s="35"/>
      <c r="D566" s="35"/>
      <c r="E566" s="35" t="s">
        <v>999</v>
      </c>
      <c r="F566" s="35"/>
      <c r="G566" s="68" t="s">
        <v>1000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</row>
    <row r="567" spans="2:19" ht="15" customHeight="1" x14ac:dyDescent="0.2">
      <c r="B567" s="73"/>
      <c r="C567" s="74"/>
      <c r="D567" s="74"/>
      <c r="E567" s="74"/>
      <c r="F567" s="56" t="s">
        <v>1001</v>
      </c>
      <c r="G567" s="66" t="s">
        <v>1000</v>
      </c>
      <c r="H567" s="57">
        <v>0</v>
      </c>
      <c r="I567" s="57">
        <v>0</v>
      </c>
      <c r="J567" s="57">
        <v>0</v>
      </c>
      <c r="K567" s="57">
        <v>0</v>
      </c>
      <c r="L567" s="57">
        <v>0</v>
      </c>
      <c r="M567" s="57">
        <v>0</v>
      </c>
      <c r="N567" s="57">
        <v>0</v>
      </c>
      <c r="O567" s="57">
        <v>0</v>
      </c>
      <c r="P567" s="57">
        <v>0</v>
      </c>
      <c r="Q567" s="57">
        <v>0</v>
      </c>
      <c r="R567" s="57">
        <v>0</v>
      </c>
      <c r="S567" s="57">
        <v>0</v>
      </c>
    </row>
    <row r="568" spans="2:19" ht="15" customHeight="1" x14ac:dyDescent="0.2">
      <c r="B568" s="36"/>
      <c r="C568" s="35"/>
      <c r="D568" s="35"/>
      <c r="E568" s="35" t="s">
        <v>1002</v>
      </c>
      <c r="F568" s="35"/>
      <c r="G568" s="68" t="s">
        <v>1003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</row>
    <row r="569" spans="2:19" ht="15" customHeight="1" x14ac:dyDescent="0.2">
      <c r="B569" s="73"/>
      <c r="C569" s="74"/>
      <c r="D569" s="74"/>
      <c r="E569" s="74"/>
      <c r="F569" s="56" t="s">
        <v>1004</v>
      </c>
      <c r="G569" s="66" t="s">
        <v>1003</v>
      </c>
      <c r="H569" s="57">
        <v>423118.35999999993</v>
      </c>
      <c r="I569" s="57">
        <v>463965.37999999995</v>
      </c>
      <c r="J569" s="57">
        <v>416848.62</v>
      </c>
      <c r="K569" s="57">
        <v>375583.44</v>
      </c>
      <c r="L569" s="57">
        <v>347475.97</v>
      </c>
      <c r="M569" s="57">
        <v>382647.37</v>
      </c>
      <c r="N569" s="57">
        <v>419348.22999999992</v>
      </c>
      <c r="O569" s="57">
        <v>389189.48</v>
      </c>
      <c r="P569" s="57">
        <v>460940.99</v>
      </c>
      <c r="Q569" s="57">
        <v>530731.61</v>
      </c>
      <c r="R569" s="57">
        <v>519453.78</v>
      </c>
      <c r="S569" s="57">
        <v>456983.05</v>
      </c>
    </row>
    <row r="570" spans="2:19" ht="15" customHeight="1" x14ac:dyDescent="0.2">
      <c r="B570" s="77"/>
      <c r="C570" s="50"/>
      <c r="D570" s="50" t="s">
        <v>1005</v>
      </c>
      <c r="E570" s="50"/>
      <c r="F570" s="50"/>
      <c r="G570" s="64" t="s">
        <v>1006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>
        <v>0</v>
      </c>
    </row>
    <row r="571" spans="2:19" ht="15" customHeight="1" x14ac:dyDescent="0.2">
      <c r="B571" s="36"/>
      <c r="C571" s="35"/>
      <c r="D571" s="35"/>
      <c r="E571" s="35" t="s">
        <v>1007</v>
      </c>
      <c r="F571" s="35"/>
      <c r="G571" s="68" t="s">
        <v>1008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</row>
    <row r="572" spans="2:19" ht="15" customHeight="1" x14ac:dyDescent="0.2">
      <c r="B572" s="73"/>
      <c r="C572" s="74"/>
      <c r="D572" s="74"/>
      <c r="E572" s="74"/>
      <c r="F572" s="56" t="s">
        <v>1009</v>
      </c>
      <c r="G572" s="66" t="s">
        <v>1008</v>
      </c>
      <c r="H572" s="57">
        <v>154083.71</v>
      </c>
      <c r="I572" s="57">
        <v>317139.90000000002</v>
      </c>
      <c r="J572" s="57">
        <v>267883.81</v>
      </c>
      <c r="K572" s="57">
        <v>263091.31</v>
      </c>
      <c r="L572" s="57">
        <v>264337.36</v>
      </c>
      <c r="M572" s="57">
        <v>233858.23</v>
      </c>
      <c r="N572" s="57">
        <v>216759.52</v>
      </c>
      <c r="O572" s="57">
        <v>218535</v>
      </c>
      <c r="P572" s="57">
        <v>218800.23999999996</v>
      </c>
      <c r="Q572" s="57">
        <v>190253.02</v>
      </c>
      <c r="R572" s="57">
        <v>227203.45000000004</v>
      </c>
      <c r="S572" s="57">
        <v>214525.79999999996</v>
      </c>
    </row>
    <row r="573" spans="2:19" ht="15" customHeight="1" x14ac:dyDescent="0.2">
      <c r="B573" s="36"/>
      <c r="C573" s="35"/>
      <c r="D573" s="35"/>
      <c r="E573" s="35" t="s">
        <v>1010</v>
      </c>
      <c r="F573" s="35"/>
      <c r="G573" s="68" t="s">
        <v>1011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</row>
    <row r="574" spans="2:19" ht="15" customHeight="1" x14ac:dyDescent="0.2">
      <c r="B574" s="73"/>
      <c r="C574" s="74"/>
      <c r="D574" s="74"/>
      <c r="E574" s="74"/>
      <c r="F574" s="56" t="s">
        <v>1012</v>
      </c>
      <c r="G574" s="66" t="s">
        <v>1011</v>
      </c>
      <c r="H574" s="57">
        <v>28974.63</v>
      </c>
      <c r="I574" s="57">
        <v>34413</v>
      </c>
      <c r="J574" s="57">
        <v>29032.49</v>
      </c>
      <c r="K574" s="57">
        <v>31156.78</v>
      </c>
      <c r="L574" s="57">
        <v>42177.489999999991</v>
      </c>
      <c r="M574" s="57">
        <v>52481.56</v>
      </c>
      <c r="N574" s="57">
        <v>37727.81</v>
      </c>
      <c r="O574" s="57">
        <v>57432.22</v>
      </c>
      <c r="P574" s="57">
        <v>50361.05</v>
      </c>
      <c r="Q574" s="57">
        <v>41127.230000000003</v>
      </c>
      <c r="R574" s="57">
        <v>51185.859999999993</v>
      </c>
      <c r="S574" s="57">
        <v>44014.14</v>
      </c>
    </row>
    <row r="575" spans="2:19" ht="15" customHeight="1" x14ac:dyDescent="0.2">
      <c r="B575" s="36"/>
      <c r="C575" s="35"/>
      <c r="D575" s="35"/>
      <c r="E575" s="35" t="s">
        <v>1013</v>
      </c>
      <c r="F575" s="35"/>
      <c r="G575" s="68" t="s">
        <v>1014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</row>
    <row r="576" spans="2:19" ht="15" customHeight="1" x14ac:dyDescent="0.2">
      <c r="B576" s="73"/>
      <c r="C576" s="74"/>
      <c r="D576" s="74"/>
      <c r="E576" s="74"/>
      <c r="F576" s="56" t="s">
        <v>1015</v>
      </c>
      <c r="G576" s="66" t="s">
        <v>1014</v>
      </c>
      <c r="H576" s="57">
        <v>79430.880000000005</v>
      </c>
      <c r="I576" s="57">
        <v>27198.12</v>
      </c>
      <c r="J576" s="57">
        <v>39757.660000000003</v>
      </c>
      <c r="K576" s="57">
        <v>57372.639999999999</v>
      </c>
      <c r="L576" s="57">
        <v>94223.46</v>
      </c>
      <c r="M576" s="57">
        <v>68363.08</v>
      </c>
      <c r="N576" s="57">
        <v>63156.339999999989</v>
      </c>
      <c r="O576" s="57">
        <v>75763.16</v>
      </c>
      <c r="P576" s="57">
        <v>45315.459999999992</v>
      </c>
      <c r="Q576" s="57">
        <v>75208.12</v>
      </c>
      <c r="R576" s="57">
        <v>59913.120000000003</v>
      </c>
      <c r="S576" s="57">
        <v>40710</v>
      </c>
    </row>
    <row r="577" spans="2:19" ht="15" customHeight="1" x14ac:dyDescent="0.2">
      <c r="B577" s="77"/>
      <c r="C577" s="50"/>
      <c r="D577" s="50" t="s">
        <v>1016</v>
      </c>
      <c r="E577" s="50"/>
      <c r="F577" s="50"/>
      <c r="G577" s="64" t="s">
        <v>1017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1">
        <v>0</v>
      </c>
    </row>
    <row r="578" spans="2:19" ht="15" customHeight="1" x14ac:dyDescent="0.2">
      <c r="B578" s="36"/>
      <c r="C578" s="35"/>
      <c r="D578" s="35"/>
      <c r="E578" s="35" t="s">
        <v>1018</v>
      </c>
      <c r="F578" s="35"/>
      <c r="G578" s="68" t="s">
        <v>1017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</row>
    <row r="579" spans="2:19" ht="15" customHeight="1" x14ac:dyDescent="0.2">
      <c r="B579" s="73"/>
      <c r="C579" s="74"/>
      <c r="D579" s="74"/>
      <c r="E579" s="74"/>
      <c r="F579" s="56" t="s">
        <v>1019</v>
      </c>
      <c r="G579" s="66" t="s">
        <v>1017</v>
      </c>
      <c r="H579" s="57">
        <v>0</v>
      </c>
      <c r="I579" s="57">
        <v>0</v>
      </c>
      <c r="J579" s="57">
        <v>0</v>
      </c>
      <c r="K579" s="57">
        <v>0</v>
      </c>
      <c r="L579" s="57">
        <v>0</v>
      </c>
      <c r="M579" s="57">
        <v>0</v>
      </c>
      <c r="N579" s="57">
        <v>0</v>
      </c>
      <c r="O579" s="57">
        <v>0</v>
      </c>
      <c r="P579" s="57">
        <v>0</v>
      </c>
      <c r="Q579" s="57">
        <v>0</v>
      </c>
      <c r="R579" s="57">
        <v>0</v>
      </c>
      <c r="S579" s="57">
        <v>0</v>
      </c>
    </row>
    <row r="580" spans="2:19" ht="15" customHeight="1" x14ac:dyDescent="0.2">
      <c r="B580" s="77"/>
      <c r="C580" s="50"/>
      <c r="D580" s="50" t="s">
        <v>1020</v>
      </c>
      <c r="E580" s="50"/>
      <c r="F580" s="50"/>
      <c r="G580" s="64" t="s">
        <v>1021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0</v>
      </c>
    </row>
    <row r="581" spans="2:19" ht="15" customHeight="1" x14ac:dyDescent="0.2">
      <c r="B581" s="36"/>
      <c r="C581" s="35"/>
      <c r="D581" s="35"/>
      <c r="E581" s="35" t="s">
        <v>1022</v>
      </c>
      <c r="F581" s="35"/>
      <c r="G581" s="68" t="s">
        <v>1023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</row>
    <row r="582" spans="2:19" ht="15" customHeight="1" x14ac:dyDescent="0.2">
      <c r="B582" s="73"/>
      <c r="C582" s="74"/>
      <c r="D582" s="74"/>
      <c r="E582" s="74"/>
      <c r="F582" s="56" t="s">
        <v>1024</v>
      </c>
      <c r="G582" s="66" t="s">
        <v>1023</v>
      </c>
      <c r="H582" s="57">
        <v>6713.9</v>
      </c>
      <c r="I582" s="57">
        <v>43014.23</v>
      </c>
      <c r="J582" s="57">
        <v>72384.09</v>
      </c>
      <c r="K582" s="57">
        <v>35064.720000000001</v>
      </c>
      <c r="L582" s="57">
        <v>18275.95</v>
      </c>
      <c r="M582" s="57">
        <v>26467.99</v>
      </c>
      <c r="N582" s="57">
        <v>11269.680000000002</v>
      </c>
      <c r="O582" s="57">
        <v>4438.2299999999996</v>
      </c>
      <c r="P582" s="57">
        <v>7650.72</v>
      </c>
      <c r="Q582" s="57">
        <v>4629.6000000000004</v>
      </c>
      <c r="R582" s="57">
        <v>4485.55</v>
      </c>
      <c r="S582" s="57">
        <v>6224.33</v>
      </c>
    </row>
    <row r="583" spans="2:19" ht="15" customHeight="1" x14ac:dyDescent="0.2">
      <c r="B583" s="36"/>
      <c r="C583" s="35"/>
      <c r="D583" s="35"/>
      <c r="E583" s="35" t="s">
        <v>1025</v>
      </c>
      <c r="F583" s="35"/>
      <c r="G583" s="68" t="s">
        <v>1026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</row>
    <row r="584" spans="2:19" ht="15" customHeight="1" x14ac:dyDescent="0.2">
      <c r="B584" s="73"/>
      <c r="C584" s="74"/>
      <c r="D584" s="74"/>
      <c r="E584" s="74"/>
      <c r="F584" s="56" t="s">
        <v>1027</v>
      </c>
      <c r="G584" s="66" t="s">
        <v>1026</v>
      </c>
      <c r="H584" s="57">
        <v>86088.62</v>
      </c>
      <c r="I584" s="57">
        <v>69965.25</v>
      </c>
      <c r="J584" s="57">
        <v>44856.46</v>
      </c>
      <c r="K584" s="57">
        <v>119976.49</v>
      </c>
      <c r="L584" s="57">
        <v>65070.400000000001</v>
      </c>
      <c r="M584" s="57">
        <v>111251.24000000002</v>
      </c>
      <c r="N584" s="57">
        <v>79088.210000000006</v>
      </c>
      <c r="O584" s="57">
        <v>87830.2</v>
      </c>
      <c r="P584" s="57">
        <v>82869.619999999981</v>
      </c>
      <c r="Q584" s="57">
        <v>89968.229999999981</v>
      </c>
      <c r="R584" s="57">
        <v>68124.55</v>
      </c>
      <c r="S584" s="57">
        <v>174911.86</v>
      </c>
    </row>
    <row r="585" spans="2:19" ht="30" customHeight="1" x14ac:dyDescent="0.2">
      <c r="B585" s="77"/>
      <c r="C585" s="50"/>
      <c r="D585" s="50" t="s">
        <v>1028</v>
      </c>
      <c r="E585" s="50"/>
      <c r="F585" s="50"/>
      <c r="G585" s="64" t="s">
        <v>1029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1">
        <v>0</v>
      </c>
    </row>
    <row r="586" spans="2:19" ht="15" customHeight="1" x14ac:dyDescent="0.2">
      <c r="B586" s="36"/>
      <c r="C586" s="35"/>
      <c r="D586" s="35"/>
      <c r="E586" s="35" t="s">
        <v>1030</v>
      </c>
      <c r="F586" s="35"/>
      <c r="G586" s="68" t="s">
        <v>1031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</row>
    <row r="587" spans="2:19" ht="15" customHeight="1" x14ac:dyDescent="0.2">
      <c r="B587" s="73"/>
      <c r="C587" s="74"/>
      <c r="D587" s="74"/>
      <c r="E587" s="74"/>
      <c r="F587" s="56" t="s">
        <v>1032</v>
      </c>
      <c r="G587" s="66" t="s">
        <v>1031</v>
      </c>
      <c r="H587" s="57">
        <v>788164.33</v>
      </c>
      <c r="I587" s="57">
        <v>684298.44999999984</v>
      </c>
      <c r="J587" s="57">
        <v>796238.49</v>
      </c>
      <c r="K587" s="57">
        <v>799327.8</v>
      </c>
      <c r="L587" s="57">
        <v>798839.01</v>
      </c>
      <c r="M587" s="57">
        <v>807686.9</v>
      </c>
      <c r="N587" s="57">
        <v>732479.14</v>
      </c>
      <c r="O587" s="57">
        <v>732115.24</v>
      </c>
      <c r="P587" s="57">
        <v>719748.01</v>
      </c>
      <c r="Q587" s="57">
        <v>543112.26</v>
      </c>
      <c r="R587" s="57">
        <v>737026.61</v>
      </c>
      <c r="S587" s="57">
        <v>728623.62</v>
      </c>
    </row>
    <row r="588" spans="2:19" ht="15" customHeight="1" x14ac:dyDescent="0.2">
      <c r="B588" s="36"/>
      <c r="C588" s="35"/>
      <c r="D588" s="35"/>
      <c r="E588" s="35" t="s">
        <v>1033</v>
      </c>
      <c r="F588" s="35"/>
      <c r="G588" s="68" t="s">
        <v>1034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</row>
    <row r="589" spans="2:19" ht="15" customHeight="1" x14ac:dyDescent="0.2">
      <c r="B589" s="73"/>
      <c r="C589" s="74"/>
      <c r="D589" s="74"/>
      <c r="E589" s="74"/>
      <c r="F589" s="56" t="s">
        <v>1035</v>
      </c>
      <c r="G589" s="66" t="s">
        <v>1034</v>
      </c>
      <c r="H589" s="57">
        <v>255896.16</v>
      </c>
      <c r="I589" s="57">
        <v>863070.22</v>
      </c>
      <c r="J589" s="57">
        <v>205593.19</v>
      </c>
      <c r="K589" s="57">
        <v>273589.28000000003</v>
      </c>
      <c r="L589" s="57">
        <v>198503.43</v>
      </c>
      <c r="M589" s="57">
        <v>970379.8600000001</v>
      </c>
      <c r="N589" s="57">
        <v>263070.46999999997</v>
      </c>
      <c r="O589" s="57">
        <v>247579.92</v>
      </c>
      <c r="P589" s="57">
        <v>229896.23999999996</v>
      </c>
      <c r="Q589" s="57">
        <v>703731.86</v>
      </c>
      <c r="R589" s="57">
        <v>279259.09999999998</v>
      </c>
      <c r="S589" s="57">
        <v>771817.47</v>
      </c>
    </row>
    <row r="590" spans="2:19" ht="15" customHeight="1" x14ac:dyDescent="0.2">
      <c r="B590" s="36"/>
      <c r="C590" s="35"/>
      <c r="D590" s="35"/>
      <c r="E590" s="35" t="s">
        <v>1036</v>
      </c>
      <c r="F590" s="35"/>
      <c r="G590" s="68" t="s">
        <v>1037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</row>
    <row r="591" spans="2:19" ht="15" customHeight="1" x14ac:dyDescent="0.2">
      <c r="B591" s="73"/>
      <c r="C591" s="74"/>
      <c r="D591" s="74"/>
      <c r="E591" s="74"/>
      <c r="F591" s="56" t="s">
        <v>1038</v>
      </c>
      <c r="G591" s="66" t="s">
        <v>1037</v>
      </c>
      <c r="H591" s="57">
        <v>1162266.48</v>
      </c>
      <c r="I591" s="57">
        <v>1618880.22</v>
      </c>
      <c r="J591" s="57">
        <v>1731824.01</v>
      </c>
      <c r="K591" s="57">
        <v>1699791.39</v>
      </c>
      <c r="L591" s="57">
        <v>1985899.22</v>
      </c>
      <c r="M591" s="57">
        <v>1568985.31</v>
      </c>
      <c r="N591" s="57">
        <v>1281782.44</v>
      </c>
      <c r="O591" s="57">
        <v>1006500.2700000001</v>
      </c>
      <c r="P591" s="57">
        <v>696501.68999999983</v>
      </c>
      <c r="Q591" s="57">
        <v>571115.09</v>
      </c>
      <c r="R591" s="57">
        <v>1324490.3</v>
      </c>
      <c r="S591" s="57">
        <v>1409378.54</v>
      </c>
    </row>
    <row r="592" spans="2:19" ht="15" customHeight="1" x14ac:dyDescent="0.2">
      <c r="B592" s="77"/>
      <c r="C592" s="50"/>
      <c r="D592" s="50" t="s">
        <v>1039</v>
      </c>
      <c r="E592" s="50"/>
      <c r="F592" s="50"/>
      <c r="G592" s="64" t="s">
        <v>1040</v>
      </c>
      <c r="H592" s="51">
        <v>0</v>
      </c>
      <c r="I592" s="51">
        <v>0</v>
      </c>
      <c r="J592" s="51">
        <v>0</v>
      </c>
      <c r="K592" s="51">
        <v>0</v>
      </c>
      <c r="L592" s="51">
        <v>0</v>
      </c>
      <c r="M592" s="51">
        <v>0</v>
      </c>
      <c r="N592" s="51">
        <v>0</v>
      </c>
      <c r="O592" s="51">
        <v>0</v>
      </c>
      <c r="P592" s="51">
        <v>0</v>
      </c>
      <c r="Q592" s="51">
        <v>0</v>
      </c>
      <c r="R592" s="51">
        <v>0</v>
      </c>
      <c r="S592" s="51">
        <v>0</v>
      </c>
    </row>
    <row r="593" spans="2:19" ht="15" customHeight="1" x14ac:dyDescent="0.2">
      <c r="B593" s="36"/>
      <c r="C593" s="35"/>
      <c r="D593" s="35"/>
      <c r="E593" s="35" t="s">
        <v>1041</v>
      </c>
      <c r="F593" s="35"/>
      <c r="G593" s="68" t="s">
        <v>1042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</row>
    <row r="594" spans="2:19" ht="15" customHeight="1" x14ac:dyDescent="0.2">
      <c r="B594" s="73"/>
      <c r="C594" s="74"/>
      <c r="D594" s="74"/>
      <c r="E594" s="74"/>
      <c r="F594" s="56" t="s">
        <v>1043</v>
      </c>
      <c r="G594" s="66" t="s">
        <v>1042</v>
      </c>
      <c r="H594" s="57">
        <v>1920004.25</v>
      </c>
      <c r="I594" s="57">
        <v>1660961.71</v>
      </c>
      <c r="J594" s="57">
        <v>1549247.5</v>
      </c>
      <c r="K594" s="57">
        <v>1167716.32</v>
      </c>
      <c r="L594" s="57">
        <v>1115610.99</v>
      </c>
      <c r="M594" s="57">
        <v>1677060.9</v>
      </c>
      <c r="N594" s="57">
        <v>1661323.46</v>
      </c>
      <c r="O594" s="57">
        <v>1873792.25</v>
      </c>
      <c r="P594" s="57">
        <v>1522713.96</v>
      </c>
      <c r="Q594" s="57">
        <v>1661832.19</v>
      </c>
      <c r="R594" s="57">
        <v>1819147.48</v>
      </c>
      <c r="S594" s="57">
        <v>1666257.8600000003</v>
      </c>
    </row>
    <row r="595" spans="2:19" ht="15" customHeight="1" x14ac:dyDescent="0.2">
      <c r="B595" s="36"/>
      <c r="C595" s="35"/>
      <c r="D595" s="35"/>
      <c r="E595" s="35" t="s">
        <v>1044</v>
      </c>
      <c r="F595" s="35"/>
      <c r="G595" s="68" t="s">
        <v>1045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</row>
    <row r="596" spans="2:19" ht="15" customHeight="1" x14ac:dyDescent="0.2">
      <c r="B596" s="73"/>
      <c r="C596" s="74"/>
      <c r="D596" s="74"/>
      <c r="E596" s="74"/>
      <c r="F596" s="56" t="s">
        <v>1046</v>
      </c>
      <c r="G596" s="66" t="s">
        <v>1045</v>
      </c>
      <c r="H596" s="57">
        <v>72707.42</v>
      </c>
      <c r="I596" s="57">
        <v>81639.899999999994</v>
      </c>
      <c r="J596" s="57">
        <v>88791.14</v>
      </c>
      <c r="K596" s="57">
        <v>31584.080000000002</v>
      </c>
      <c r="L596" s="57">
        <v>33322.31</v>
      </c>
      <c r="M596" s="57">
        <v>9791.49</v>
      </c>
      <c r="N596" s="57">
        <v>21087.39</v>
      </c>
      <c r="O596" s="57">
        <v>9209.94</v>
      </c>
      <c r="P596" s="57">
        <v>18912.380000000005</v>
      </c>
      <c r="Q596" s="57">
        <v>19773.2</v>
      </c>
      <c r="R596" s="57">
        <v>60565.22</v>
      </c>
      <c r="S596" s="57">
        <v>66.38</v>
      </c>
    </row>
    <row r="597" spans="2:19" ht="15" customHeight="1" x14ac:dyDescent="0.2">
      <c r="B597" s="36"/>
      <c r="C597" s="35"/>
      <c r="D597" s="35"/>
      <c r="E597" s="35" t="s">
        <v>1047</v>
      </c>
      <c r="F597" s="35"/>
      <c r="G597" s="68" t="s">
        <v>1048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</row>
    <row r="598" spans="2:19" ht="15" customHeight="1" x14ac:dyDescent="0.2">
      <c r="B598" s="73"/>
      <c r="C598" s="74"/>
      <c r="D598" s="74"/>
      <c r="E598" s="74"/>
      <c r="F598" s="56" t="s">
        <v>1049</v>
      </c>
      <c r="G598" s="66" t="s">
        <v>1048</v>
      </c>
      <c r="H598" s="57">
        <v>10439.049999999999</v>
      </c>
      <c r="I598" s="57">
        <v>13233.43</v>
      </c>
      <c r="J598" s="57">
        <v>12523.6</v>
      </c>
      <c r="K598" s="57">
        <v>13387.04</v>
      </c>
      <c r="L598" s="57">
        <v>18618.080000000002</v>
      </c>
      <c r="M598" s="57">
        <v>23556.23</v>
      </c>
      <c r="N598" s="57">
        <v>15072.42</v>
      </c>
      <c r="O598" s="57">
        <v>18708.619999999995</v>
      </c>
      <c r="P598" s="57">
        <v>17873.310000000005</v>
      </c>
      <c r="Q598" s="57">
        <v>13385.01</v>
      </c>
      <c r="R598" s="57">
        <v>15986.5</v>
      </c>
      <c r="S598" s="57">
        <v>26934.61</v>
      </c>
    </row>
    <row r="599" spans="2:19" ht="15" customHeight="1" x14ac:dyDescent="0.2">
      <c r="B599" s="77"/>
      <c r="C599" s="50"/>
      <c r="D599" s="50" t="s">
        <v>1050</v>
      </c>
      <c r="E599" s="50"/>
      <c r="F599" s="50"/>
      <c r="G599" s="64" t="s">
        <v>1051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>
        <v>0</v>
      </c>
    </row>
    <row r="600" spans="2:19" ht="15" customHeight="1" x14ac:dyDescent="0.2">
      <c r="B600" s="36"/>
      <c r="C600" s="35"/>
      <c r="D600" s="35"/>
      <c r="E600" s="35" t="s">
        <v>1052</v>
      </c>
      <c r="F600" s="35"/>
      <c r="G600" s="68" t="s">
        <v>1053</v>
      </c>
      <c r="H600" s="37">
        <v>0</v>
      </c>
      <c r="I600" s="37">
        <v>0</v>
      </c>
      <c r="J600" s="37">
        <v>0</v>
      </c>
      <c r="K600" s="37">
        <v>0</v>
      </c>
      <c r="L600" s="37">
        <v>0</v>
      </c>
      <c r="M600" s="37">
        <v>0</v>
      </c>
      <c r="N600" s="37">
        <v>0</v>
      </c>
      <c r="O600" s="37">
        <v>0</v>
      </c>
      <c r="P600" s="37">
        <v>0</v>
      </c>
      <c r="Q600" s="37">
        <v>0</v>
      </c>
      <c r="R600" s="37">
        <v>0</v>
      </c>
      <c r="S600" s="37">
        <v>0</v>
      </c>
    </row>
    <row r="601" spans="2:19" ht="15" customHeight="1" x14ac:dyDescent="0.2">
      <c r="B601" s="73"/>
      <c r="C601" s="74"/>
      <c r="D601" s="74"/>
      <c r="E601" s="74"/>
      <c r="F601" s="56" t="s">
        <v>1054</v>
      </c>
      <c r="G601" s="66" t="s">
        <v>1053</v>
      </c>
      <c r="H601" s="57">
        <v>28288.47</v>
      </c>
      <c r="I601" s="57">
        <v>79898.259999999995</v>
      </c>
      <c r="J601" s="57">
        <v>29884.22</v>
      </c>
      <c r="K601" s="57">
        <v>62809.26999999999</v>
      </c>
      <c r="L601" s="57">
        <v>63069.15</v>
      </c>
      <c r="M601" s="57">
        <v>79998.31</v>
      </c>
      <c r="N601" s="57">
        <v>67879.570000000007</v>
      </c>
      <c r="O601" s="57">
        <v>86360.949999999983</v>
      </c>
      <c r="P601" s="57">
        <v>29644.400000000001</v>
      </c>
      <c r="Q601" s="57">
        <v>59394.64</v>
      </c>
      <c r="R601" s="57">
        <v>72337.7</v>
      </c>
      <c r="S601" s="57">
        <v>11332.66</v>
      </c>
    </row>
    <row r="602" spans="2:19" ht="15" customHeight="1" x14ac:dyDescent="0.2">
      <c r="B602" s="36"/>
      <c r="C602" s="35"/>
      <c r="D602" s="35"/>
      <c r="E602" s="35" t="s">
        <v>1055</v>
      </c>
      <c r="F602" s="35"/>
      <c r="G602" s="68" t="s">
        <v>1056</v>
      </c>
      <c r="H602" s="37">
        <v>0</v>
      </c>
      <c r="I602" s="37">
        <v>0</v>
      </c>
      <c r="J602" s="37">
        <v>0</v>
      </c>
      <c r="K602" s="37">
        <v>0</v>
      </c>
      <c r="L602" s="37">
        <v>0</v>
      </c>
      <c r="M602" s="37">
        <v>0</v>
      </c>
      <c r="N602" s="37">
        <v>0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</row>
    <row r="603" spans="2:19" ht="15" customHeight="1" x14ac:dyDescent="0.2">
      <c r="B603" s="73"/>
      <c r="C603" s="74"/>
      <c r="D603" s="74"/>
      <c r="E603" s="74"/>
      <c r="F603" s="56" t="s">
        <v>1057</v>
      </c>
      <c r="G603" s="66" t="s">
        <v>1058</v>
      </c>
      <c r="H603" s="57">
        <v>2308.5100000000002</v>
      </c>
      <c r="I603" s="57">
        <v>2004.41</v>
      </c>
      <c r="J603" s="57">
        <v>1321.66</v>
      </c>
      <c r="K603" s="57">
        <v>1093.1500000000001</v>
      </c>
      <c r="L603" s="57">
        <v>1651.12</v>
      </c>
      <c r="M603" s="57">
        <v>1300.4800000000002</v>
      </c>
      <c r="N603" s="57">
        <v>1128.52</v>
      </c>
      <c r="O603" s="57">
        <v>521.25000000000011</v>
      </c>
      <c r="P603" s="57">
        <v>2445.38</v>
      </c>
      <c r="Q603" s="57">
        <v>214.31</v>
      </c>
      <c r="R603" s="57">
        <v>1080.08</v>
      </c>
      <c r="S603" s="57">
        <v>536.5</v>
      </c>
    </row>
    <row r="604" spans="2:19" ht="15" customHeight="1" x14ac:dyDescent="0.2">
      <c r="B604" s="73"/>
      <c r="C604" s="74"/>
      <c r="D604" s="74"/>
      <c r="E604" s="74"/>
      <c r="F604" s="56" t="s">
        <v>1059</v>
      </c>
      <c r="G604" s="66" t="s">
        <v>1060</v>
      </c>
      <c r="H604" s="57">
        <v>325844.93</v>
      </c>
      <c r="I604" s="57">
        <v>24415.41</v>
      </c>
      <c r="J604" s="57">
        <v>23747.83</v>
      </c>
      <c r="K604" s="57">
        <v>26944.049999999996</v>
      </c>
      <c r="L604" s="57">
        <v>20775.939999999999</v>
      </c>
      <c r="M604" s="57">
        <v>18872.240000000002</v>
      </c>
      <c r="N604" s="57">
        <v>26404.799999999996</v>
      </c>
      <c r="O604" s="57">
        <v>53791.93</v>
      </c>
      <c r="P604" s="57">
        <v>27910.630000000005</v>
      </c>
      <c r="Q604" s="57">
        <v>20661.939999999999</v>
      </c>
      <c r="R604" s="57">
        <v>17459.52</v>
      </c>
      <c r="S604" s="57">
        <v>19145.23</v>
      </c>
    </row>
    <row r="605" spans="2:19" ht="15" customHeight="1" x14ac:dyDescent="0.2">
      <c r="B605" s="73"/>
      <c r="C605" s="74"/>
      <c r="D605" s="74"/>
      <c r="E605" s="74"/>
      <c r="F605" s="56" t="s">
        <v>1061</v>
      </c>
      <c r="G605" s="66" t="s">
        <v>1062</v>
      </c>
      <c r="H605" s="57">
        <v>5244.55</v>
      </c>
      <c r="I605" s="57">
        <v>149.29</v>
      </c>
      <c r="J605" s="57">
        <v>62.61</v>
      </c>
      <c r="K605" s="57">
        <v>4.75</v>
      </c>
      <c r="L605" s="57">
        <v>24.2</v>
      </c>
      <c r="M605" s="57">
        <v>86.359999999999985</v>
      </c>
      <c r="N605" s="57">
        <v>29.81</v>
      </c>
      <c r="O605" s="57">
        <v>90.19</v>
      </c>
      <c r="P605" s="57">
        <v>41.27</v>
      </c>
      <c r="Q605" s="57">
        <v>40.1</v>
      </c>
      <c r="R605" s="57">
        <v>8.01</v>
      </c>
      <c r="S605" s="57">
        <v>156.69999999999999</v>
      </c>
    </row>
    <row r="606" spans="2:19" ht="15" customHeight="1" x14ac:dyDescent="0.2">
      <c r="B606" s="36"/>
      <c r="C606" s="35"/>
      <c r="D606" s="35"/>
      <c r="E606" s="35" t="s">
        <v>1063</v>
      </c>
      <c r="F606" s="35"/>
      <c r="G606" s="68" t="s">
        <v>1064</v>
      </c>
      <c r="H606" s="37">
        <v>0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0</v>
      </c>
      <c r="O606" s="37">
        <v>0</v>
      </c>
      <c r="P606" s="37">
        <v>0</v>
      </c>
      <c r="Q606" s="37">
        <v>0</v>
      </c>
      <c r="R606" s="37">
        <v>0</v>
      </c>
      <c r="S606" s="37">
        <v>0</v>
      </c>
    </row>
    <row r="607" spans="2:19" ht="15" customHeight="1" x14ac:dyDescent="0.2">
      <c r="B607" s="73"/>
      <c r="C607" s="74"/>
      <c r="D607" s="74"/>
      <c r="E607" s="74"/>
      <c r="F607" s="56" t="s">
        <v>1065</v>
      </c>
      <c r="G607" s="66" t="s">
        <v>1064</v>
      </c>
      <c r="H607" s="57">
        <v>1323793.18</v>
      </c>
      <c r="I607" s="57">
        <v>1510809.42</v>
      </c>
      <c r="J607" s="57">
        <v>1213610.2499999998</v>
      </c>
      <c r="K607" s="57">
        <v>1529750.6399999997</v>
      </c>
      <c r="L607" s="57">
        <v>1510654.15</v>
      </c>
      <c r="M607" s="57">
        <v>1446448.15</v>
      </c>
      <c r="N607" s="57">
        <v>1543322.62</v>
      </c>
      <c r="O607" s="57">
        <v>1354444.28</v>
      </c>
      <c r="P607" s="57">
        <v>1840480.39</v>
      </c>
      <c r="Q607" s="57">
        <v>1585608.75</v>
      </c>
      <c r="R607" s="57">
        <v>1176001.9799999997</v>
      </c>
      <c r="S607" s="57">
        <v>1284890.8400000001</v>
      </c>
    </row>
    <row r="608" spans="2:19" ht="15" customHeight="1" x14ac:dyDescent="0.2">
      <c r="B608" s="36"/>
      <c r="C608" s="35"/>
      <c r="D608" s="35"/>
      <c r="E608" s="35" t="s">
        <v>1066</v>
      </c>
      <c r="F608" s="35"/>
      <c r="G608" s="68" t="s">
        <v>1067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7">
        <v>0</v>
      </c>
    </row>
    <row r="609" spans="2:19" ht="15" customHeight="1" x14ac:dyDescent="0.2">
      <c r="B609" s="73"/>
      <c r="C609" s="74"/>
      <c r="D609" s="74"/>
      <c r="E609" s="74"/>
      <c r="F609" s="56" t="s">
        <v>1068</v>
      </c>
      <c r="G609" s="66" t="s">
        <v>1067</v>
      </c>
      <c r="H609" s="57">
        <v>68192.83</v>
      </c>
      <c r="I609" s="57">
        <v>8964.82</v>
      </c>
      <c r="J609" s="57">
        <v>36216.019999999997</v>
      </c>
      <c r="K609" s="57">
        <v>24576.04</v>
      </c>
      <c r="L609" s="57">
        <v>51378.25</v>
      </c>
      <c r="M609" s="57">
        <v>95153.979999999981</v>
      </c>
      <c r="N609" s="57">
        <v>17045.549999999996</v>
      </c>
      <c r="O609" s="57">
        <v>12116.71</v>
      </c>
      <c r="P609" s="57">
        <v>32124.98</v>
      </c>
      <c r="Q609" s="57">
        <v>25941.73</v>
      </c>
      <c r="R609" s="57">
        <v>29878.54</v>
      </c>
      <c r="S609" s="57">
        <v>7037.34</v>
      </c>
    </row>
    <row r="610" spans="2:19" ht="15" customHeight="1" x14ac:dyDescent="0.2">
      <c r="B610" s="36"/>
      <c r="C610" s="35"/>
      <c r="D610" s="35"/>
      <c r="E610" s="35" t="s">
        <v>1069</v>
      </c>
      <c r="F610" s="35"/>
      <c r="G610" s="68" t="s">
        <v>1070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  <c r="M610" s="37">
        <v>0</v>
      </c>
      <c r="N610" s="37">
        <v>0</v>
      </c>
      <c r="O610" s="37">
        <v>0</v>
      </c>
      <c r="P610" s="37">
        <v>0</v>
      </c>
      <c r="Q610" s="37">
        <v>0</v>
      </c>
      <c r="R610" s="37">
        <v>0</v>
      </c>
      <c r="S610" s="37">
        <v>0</v>
      </c>
    </row>
    <row r="611" spans="2:19" ht="15" customHeight="1" x14ac:dyDescent="0.2">
      <c r="B611" s="73"/>
      <c r="C611" s="74"/>
      <c r="D611" s="74"/>
      <c r="E611" s="74"/>
      <c r="F611" s="56" t="s">
        <v>1071</v>
      </c>
      <c r="G611" s="66" t="s">
        <v>1072</v>
      </c>
      <c r="H611" s="57">
        <v>252548.01000000004</v>
      </c>
      <c r="I611" s="57">
        <v>57896.92</v>
      </c>
      <c r="J611" s="57">
        <v>14046.51</v>
      </c>
      <c r="K611" s="57">
        <v>14861.28</v>
      </c>
      <c r="L611" s="57">
        <v>29278.58</v>
      </c>
      <c r="M611" s="57">
        <v>6798.65</v>
      </c>
      <c r="N611" s="57">
        <v>15679.26</v>
      </c>
      <c r="O611" s="57">
        <v>73506.77</v>
      </c>
      <c r="P611" s="57">
        <v>56250.12</v>
      </c>
      <c r="Q611" s="57">
        <v>134331.59</v>
      </c>
      <c r="R611" s="57">
        <v>47203.45</v>
      </c>
      <c r="S611" s="57">
        <v>103437.15</v>
      </c>
    </row>
    <row r="612" spans="2:19" ht="15" customHeight="1" x14ac:dyDescent="0.2">
      <c r="B612" s="73"/>
      <c r="C612" s="74"/>
      <c r="D612" s="74"/>
      <c r="E612" s="74"/>
      <c r="F612" s="56" t="s">
        <v>1073</v>
      </c>
      <c r="G612" s="66" t="s">
        <v>1074</v>
      </c>
      <c r="H612" s="57">
        <v>1862055.58</v>
      </c>
      <c r="I612" s="57">
        <v>2018658.7500000002</v>
      </c>
      <c r="J612" s="57">
        <v>1157501.42</v>
      </c>
      <c r="K612" s="57">
        <v>1666498.14</v>
      </c>
      <c r="L612" s="57">
        <v>1215670.33</v>
      </c>
      <c r="M612" s="57">
        <v>1531944.83</v>
      </c>
      <c r="N612" s="57">
        <v>1720475.88</v>
      </c>
      <c r="O612" s="57">
        <v>1539376.82</v>
      </c>
      <c r="P612" s="57">
        <v>1786383.24</v>
      </c>
      <c r="Q612" s="57">
        <v>1262219.05</v>
      </c>
      <c r="R612" s="57">
        <v>1203511.0200000003</v>
      </c>
      <c r="S612" s="57">
        <v>1497349.04</v>
      </c>
    </row>
    <row r="613" spans="2:19" ht="15" customHeight="1" x14ac:dyDescent="0.2">
      <c r="B613" s="45"/>
      <c r="C613" s="46">
        <v>21</v>
      </c>
      <c r="D613" s="46"/>
      <c r="E613" s="46"/>
      <c r="F613" s="46"/>
      <c r="G613" s="63" t="s">
        <v>1075</v>
      </c>
      <c r="H613" s="78">
        <v>0</v>
      </c>
      <c r="I613" s="78">
        <v>0</v>
      </c>
      <c r="J613" s="78">
        <v>0</v>
      </c>
      <c r="K613" s="78">
        <v>0</v>
      </c>
      <c r="L613" s="78">
        <v>0</v>
      </c>
      <c r="M613" s="78">
        <v>0</v>
      </c>
      <c r="N613" s="78">
        <v>0</v>
      </c>
      <c r="O613" s="78">
        <v>0</v>
      </c>
      <c r="P613" s="78">
        <v>0</v>
      </c>
      <c r="Q613" s="78">
        <v>0</v>
      </c>
      <c r="R613" s="78">
        <v>0</v>
      </c>
      <c r="S613" s="78">
        <v>0</v>
      </c>
    </row>
    <row r="614" spans="2:19" ht="15" customHeight="1" x14ac:dyDescent="0.2">
      <c r="B614" s="77"/>
      <c r="C614" s="50"/>
      <c r="D614" s="50" t="s">
        <v>1076</v>
      </c>
      <c r="E614" s="50"/>
      <c r="F614" s="50"/>
      <c r="G614" s="64" t="s">
        <v>1077</v>
      </c>
      <c r="H614" s="51">
        <v>0</v>
      </c>
      <c r="I614" s="51">
        <v>0</v>
      </c>
      <c r="J614" s="51">
        <v>0</v>
      </c>
      <c r="K614" s="51">
        <v>0</v>
      </c>
      <c r="L614" s="51">
        <v>0</v>
      </c>
      <c r="M614" s="51">
        <v>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>
        <v>0</v>
      </c>
    </row>
    <row r="615" spans="2:19" ht="15" customHeight="1" x14ac:dyDescent="0.2">
      <c r="B615" s="36"/>
      <c r="C615" s="35"/>
      <c r="D615" s="35"/>
      <c r="E615" s="35" t="s">
        <v>1078</v>
      </c>
      <c r="F615" s="35"/>
      <c r="G615" s="68" t="s">
        <v>1077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  <c r="S615" s="37">
        <v>0</v>
      </c>
    </row>
    <row r="616" spans="2:19" ht="15" customHeight="1" x14ac:dyDescent="0.2">
      <c r="B616" s="73"/>
      <c r="C616" s="74"/>
      <c r="D616" s="74"/>
      <c r="E616" s="74"/>
      <c r="F616" s="56" t="s">
        <v>1079</v>
      </c>
      <c r="G616" s="66" t="s">
        <v>1077</v>
      </c>
      <c r="H616" s="57">
        <v>21549.57</v>
      </c>
      <c r="I616" s="57">
        <v>13582.7</v>
      </c>
      <c r="J616" s="57">
        <v>34953.64</v>
      </c>
      <c r="K616" s="57">
        <v>36046.18</v>
      </c>
      <c r="L616" s="57">
        <v>56098.97</v>
      </c>
      <c r="M616" s="57">
        <v>166574.29999999999</v>
      </c>
      <c r="N616" s="57">
        <v>307085.21999999991</v>
      </c>
      <c r="O616" s="57">
        <v>49761.91</v>
      </c>
      <c r="P616" s="57">
        <v>62600.72</v>
      </c>
      <c r="Q616" s="57">
        <v>56385.01</v>
      </c>
      <c r="R616" s="57">
        <v>88793.600000000006</v>
      </c>
      <c r="S616" s="57">
        <v>69186.539999999994</v>
      </c>
    </row>
    <row r="617" spans="2:19" ht="15" customHeight="1" x14ac:dyDescent="0.2">
      <c r="B617" s="77"/>
      <c r="C617" s="50"/>
      <c r="D617" s="50" t="s">
        <v>1080</v>
      </c>
      <c r="E617" s="50"/>
      <c r="F617" s="50"/>
      <c r="G617" s="64" t="s">
        <v>1081</v>
      </c>
      <c r="H617" s="51">
        <v>0</v>
      </c>
      <c r="I617" s="51">
        <v>0</v>
      </c>
      <c r="J617" s="51">
        <v>0</v>
      </c>
      <c r="K617" s="51">
        <v>0</v>
      </c>
      <c r="L617" s="51">
        <v>0</v>
      </c>
      <c r="M617" s="51">
        <v>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>
        <v>0</v>
      </c>
    </row>
    <row r="618" spans="2:19" ht="15" customHeight="1" x14ac:dyDescent="0.2">
      <c r="B618" s="36"/>
      <c r="C618" s="35"/>
      <c r="D618" s="35"/>
      <c r="E618" s="35" t="s">
        <v>1082</v>
      </c>
      <c r="F618" s="35"/>
      <c r="G618" s="68" t="s">
        <v>1083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  <c r="Q618" s="37">
        <v>0</v>
      </c>
      <c r="R618" s="37">
        <v>0</v>
      </c>
      <c r="S618" s="37">
        <v>0</v>
      </c>
    </row>
    <row r="619" spans="2:19" ht="15" customHeight="1" x14ac:dyDescent="0.2">
      <c r="B619" s="73"/>
      <c r="C619" s="74"/>
      <c r="D619" s="74"/>
      <c r="E619" s="74"/>
      <c r="F619" s="56" t="s">
        <v>1084</v>
      </c>
      <c r="G619" s="66" t="s">
        <v>1085</v>
      </c>
      <c r="H619" s="57">
        <v>7866853.2699999986</v>
      </c>
      <c r="I619" s="57">
        <v>5154452.34</v>
      </c>
      <c r="J619" s="57">
        <v>5405847.6699999999</v>
      </c>
      <c r="K619" s="57">
        <v>5977593</v>
      </c>
      <c r="L619" s="57">
        <v>7527250</v>
      </c>
      <c r="M619" s="57">
        <v>5880510.8600000003</v>
      </c>
      <c r="N619" s="57">
        <v>6836914.7999999998</v>
      </c>
      <c r="O619" s="57">
        <v>6410962.2400000002</v>
      </c>
      <c r="P619" s="57">
        <v>5779138.6500000004</v>
      </c>
      <c r="Q619" s="57">
        <v>6022345.1699999999</v>
      </c>
      <c r="R619" s="57">
        <v>4533638.68</v>
      </c>
      <c r="S619" s="57">
        <v>6426588.1299999999</v>
      </c>
    </row>
    <row r="620" spans="2:19" ht="15" customHeight="1" x14ac:dyDescent="0.2">
      <c r="B620" s="73"/>
      <c r="C620" s="74"/>
      <c r="D620" s="74"/>
      <c r="E620" s="74"/>
      <c r="F620" s="56" t="s">
        <v>1086</v>
      </c>
      <c r="G620" s="66" t="s">
        <v>1087</v>
      </c>
      <c r="H620" s="57">
        <v>10171.049999999999</v>
      </c>
      <c r="I620" s="57">
        <v>3039.5700000000006</v>
      </c>
      <c r="J620" s="57">
        <v>7215.57</v>
      </c>
      <c r="K620" s="57">
        <v>5658.68</v>
      </c>
      <c r="L620" s="57">
        <v>9155.7099999999991</v>
      </c>
      <c r="M620" s="57">
        <v>6829.53</v>
      </c>
      <c r="N620" s="57">
        <v>7826.62</v>
      </c>
      <c r="O620" s="57">
        <v>12059.48</v>
      </c>
      <c r="P620" s="57">
        <v>7052.59</v>
      </c>
      <c r="Q620" s="57">
        <v>6280.05</v>
      </c>
      <c r="R620" s="57">
        <v>9412.41</v>
      </c>
      <c r="S620" s="57">
        <v>8237.2000000000007</v>
      </c>
    </row>
    <row r="621" spans="2:19" ht="15" customHeight="1" x14ac:dyDescent="0.2">
      <c r="B621" s="73"/>
      <c r="C621" s="74"/>
      <c r="D621" s="74"/>
      <c r="E621" s="74"/>
      <c r="F621" s="56" t="s">
        <v>1088</v>
      </c>
      <c r="G621" s="66" t="s">
        <v>1089</v>
      </c>
      <c r="H621" s="57">
        <v>0</v>
      </c>
      <c r="I621" s="57">
        <v>0</v>
      </c>
      <c r="J621" s="57">
        <v>0</v>
      </c>
      <c r="K621" s="57">
        <v>0</v>
      </c>
      <c r="L621" s="57">
        <v>0</v>
      </c>
      <c r="M621" s="57">
        <v>0</v>
      </c>
      <c r="N621" s="57">
        <v>0</v>
      </c>
      <c r="O621" s="57">
        <v>0</v>
      </c>
      <c r="P621" s="57">
        <v>0</v>
      </c>
      <c r="Q621" s="57">
        <v>0</v>
      </c>
      <c r="R621" s="57">
        <v>0</v>
      </c>
      <c r="S621" s="57">
        <v>0</v>
      </c>
    </row>
    <row r="622" spans="2:19" ht="15" customHeight="1" x14ac:dyDescent="0.2">
      <c r="B622" s="36"/>
      <c r="C622" s="35"/>
      <c r="D622" s="35"/>
      <c r="E622" s="35" t="s">
        <v>1090</v>
      </c>
      <c r="F622" s="35"/>
      <c r="G622" s="68" t="s">
        <v>1091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</row>
    <row r="623" spans="2:19" ht="15" customHeight="1" x14ac:dyDescent="0.2">
      <c r="B623" s="73"/>
      <c r="C623" s="74"/>
      <c r="D623" s="74"/>
      <c r="E623" s="74"/>
      <c r="F623" s="56" t="s">
        <v>1092</v>
      </c>
      <c r="G623" s="66" t="s">
        <v>1091</v>
      </c>
      <c r="H623" s="57">
        <v>32925.17</v>
      </c>
      <c r="I623" s="57">
        <v>50740.290000000008</v>
      </c>
      <c r="J623" s="57">
        <v>44837.89</v>
      </c>
      <c r="K623" s="57">
        <v>14888.76</v>
      </c>
      <c r="L623" s="57">
        <v>34099.040000000001</v>
      </c>
      <c r="M623" s="57">
        <v>25869.65</v>
      </c>
      <c r="N623" s="57">
        <v>32106.38</v>
      </c>
      <c r="O623" s="57">
        <v>31831.58</v>
      </c>
      <c r="P623" s="57">
        <v>36791.910000000003</v>
      </c>
      <c r="Q623" s="57">
        <v>29443.97</v>
      </c>
      <c r="R623" s="57">
        <v>80983.00999999998</v>
      </c>
      <c r="S623" s="57">
        <v>36813.68</v>
      </c>
    </row>
    <row r="624" spans="2:19" ht="15" customHeight="1" x14ac:dyDescent="0.2">
      <c r="B624" s="36"/>
      <c r="C624" s="35"/>
      <c r="D624" s="35"/>
      <c r="E624" s="35" t="s">
        <v>1093</v>
      </c>
      <c r="F624" s="35"/>
      <c r="G624" s="68" t="s">
        <v>1094</v>
      </c>
      <c r="H624" s="37">
        <v>0</v>
      </c>
      <c r="I624" s="37">
        <v>0</v>
      </c>
      <c r="J624" s="37">
        <v>0</v>
      </c>
      <c r="K624" s="37">
        <v>0</v>
      </c>
      <c r="L624" s="37">
        <v>0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7">
        <v>0</v>
      </c>
      <c r="S624" s="37">
        <v>0</v>
      </c>
    </row>
    <row r="625" spans="2:19" ht="12.75" x14ac:dyDescent="0.2">
      <c r="B625" s="73"/>
      <c r="C625" s="74"/>
      <c r="D625" s="74"/>
      <c r="E625" s="74"/>
      <c r="F625" s="56" t="s">
        <v>1095</v>
      </c>
      <c r="G625" s="66" t="s">
        <v>1094</v>
      </c>
      <c r="H625" s="57">
        <v>357146.68</v>
      </c>
      <c r="I625" s="57">
        <v>260898.53</v>
      </c>
      <c r="J625" s="57">
        <v>207395.81</v>
      </c>
      <c r="K625" s="57">
        <v>156692.76</v>
      </c>
      <c r="L625" s="57">
        <v>307944.85999999993</v>
      </c>
      <c r="M625" s="57">
        <v>240007.34</v>
      </c>
      <c r="N625" s="57">
        <v>200239.65</v>
      </c>
      <c r="O625" s="57">
        <v>161934.42000000004</v>
      </c>
      <c r="P625" s="57">
        <v>93826.65</v>
      </c>
      <c r="Q625" s="57">
        <v>213211.79999999996</v>
      </c>
      <c r="R625" s="57">
        <v>150368.60999999999</v>
      </c>
      <c r="S625" s="57">
        <v>147917.12</v>
      </c>
    </row>
    <row r="626" spans="2:19" ht="15" customHeight="1" x14ac:dyDescent="0.2">
      <c r="B626" s="45"/>
      <c r="C626" s="46" t="s">
        <v>1096</v>
      </c>
      <c r="D626" s="46"/>
      <c r="E626" s="46"/>
      <c r="F626" s="46"/>
      <c r="G626" s="63" t="s">
        <v>1097</v>
      </c>
      <c r="H626" s="78">
        <v>0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</row>
    <row r="627" spans="2:19" ht="15" customHeight="1" x14ac:dyDescent="0.2">
      <c r="B627" s="77"/>
      <c r="C627" s="50"/>
      <c r="D627" s="50" t="s">
        <v>1098</v>
      </c>
      <c r="E627" s="50"/>
      <c r="F627" s="50"/>
      <c r="G627" s="64" t="s">
        <v>1099</v>
      </c>
      <c r="H627" s="51">
        <v>0</v>
      </c>
      <c r="I627" s="51">
        <v>0</v>
      </c>
      <c r="J627" s="51">
        <v>0</v>
      </c>
      <c r="K627" s="51">
        <v>0</v>
      </c>
      <c r="L627" s="51">
        <v>0</v>
      </c>
      <c r="M627" s="51">
        <v>0</v>
      </c>
      <c r="N627" s="51">
        <v>0</v>
      </c>
      <c r="O627" s="51">
        <v>0</v>
      </c>
      <c r="P627" s="51">
        <v>0</v>
      </c>
      <c r="Q627" s="51">
        <v>0</v>
      </c>
      <c r="R627" s="51">
        <v>0</v>
      </c>
      <c r="S627" s="51">
        <v>0</v>
      </c>
    </row>
    <row r="628" spans="2:19" ht="15" customHeight="1" x14ac:dyDescent="0.2">
      <c r="B628" s="36"/>
      <c r="C628" s="35"/>
      <c r="D628" s="35"/>
      <c r="E628" s="35" t="s">
        <v>1100</v>
      </c>
      <c r="F628" s="35"/>
      <c r="G628" s="68" t="s">
        <v>4232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7">
        <v>0</v>
      </c>
      <c r="P628" s="37">
        <v>0</v>
      </c>
      <c r="Q628" s="37">
        <v>0</v>
      </c>
      <c r="R628" s="37">
        <v>0</v>
      </c>
      <c r="S628" s="37">
        <v>0</v>
      </c>
    </row>
    <row r="629" spans="2:19" ht="15" customHeight="1" x14ac:dyDescent="0.2">
      <c r="B629" s="73"/>
      <c r="C629" s="74"/>
      <c r="D629" s="74"/>
      <c r="E629" s="74"/>
      <c r="F629" s="56" t="s">
        <v>1102</v>
      </c>
      <c r="G629" s="66" t="s">
        <v>4232</v>
      </c>
      <c r="H629" s="57">
        <v>1482807.73</v>
      </c>
      <c r="I629" s="57">
        <v>1318982.5900000001</v>
      </c>
      <c r="J629" s="57">
        <v>1157975.73</v>
      </c>
      <c r="K629" s="57">
        <v>1191984.0400000003</v>
      </c>
      <c r="L629" s="57">
        <v>1134429.92</v>
      </c>
      <c r="M629" s="57">
        <v>1283678.82</v>
      </c>
      <c r="N629" s="57">
        <v>1370115.69</v>
      </c>
      <c r="O629" s="57">
        <v>1063533.69</v>
      </c>
      <c r="P629" s="57">
        <v>1402861.19</v>
      </c>
      <c r="Q629" s="57">
        <v>1958991.98</v>
      </c>
      <c r="R629" s="57">
        <v>1333696.9999999998</v>
      </c>
      <c r="S629" s="57">
        <v>1448612.77</v>
      </c>
    </row>
    <row r="630" spans="2:19" ht="15" customHeight="1" x14ac:dyDescent="0.2">
      <c r="B630" s="36"/>
      <c r="C630" s="35"/>
      <c r="D630" s="35"/>
      <c r="E630" s="35" t="s">
        <v>1103</v>
      </c>
      <c r="F630" s="35"/>
      <c r="G630" s="68" t="s">
        <v>1104</v>
      </c>
      <c r="H630" s="37"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0</v>
      </c>
      <c r="O630" s="37">
        <v>0</v>
      </c>
      <c r="P630" s="37">
        <v>0</v>
      </c>
      <c r="Q630" s="37">
        <v>0</v>
      </c>
      <c r="R630" s="37">
        <v>0</v>
      </c>
      <c r="S630" s="37">
        <v>0</v>
      </c>
    </row>
    <row r="631" spans="2:19" ht="15" customHeight="1" x14ac:dyDescent="0.2">
      <c r="B631" s="73"/>
      <c r="C631" s="74"/>
      <c r="D631" s="74"/>
      <c r="E631" s="74"/>
      <c r="F631" s="56" t="s">
        <v>1105</v>
      </c>
      <c r="G631" s="66" t="s">
        <v>1104</v>
      </c>
      <c r="H631" s="57">
        <v>18109.490000000002</v>
      </c>
      <c r="I631" s="57">
        <v>22506.28</v>
      </c>
      <c r="J631" s="57">
        <v>19133.2</v>
      </c>
      <c r="K631" s="57">
        <v>17376.96</v>
      </c>
      <c r="L631" s="57">
        <v>21401</v>
      </c>
      <c r="M631" s="57">
        <v>21510.189999999995</v>
      </c>
      <c r="N631" s="57">
        <v>25805.08</v>
      </c>
      <c r="O631" s="57">
        <v>20843.78</v>
      </c>
      <c r="P631" s="57">
        <v>18444.91</v>
      </c>
      <c r="Q631" s="57">
        <v>20961.39</v>
      </c>
      <c r="R631" s="57">
        <v>20763.21</v>
      </c>
      <c r="S631" s="57">
        <v>19331.34</v>
      </c>
    </row>
    <row r="632" spans="2:19" ht="15" customHeight="1" x14ac:dyDescent="0.2">
      <c r="B632" s="36"/>
      <c r="C632" s="35"/>
      <c r="D632" s="35"/>
      <c r="E632" s="35" t="s">
        <v>1106</v>
      </c>
      <c r="F632" s="35"/>
      <c r="G632" s="68" t="s">
        <v>1107</v>
      </c>
      <c r="H632" s="37">
        <v>0</v>
      </c>
      <c r="I632" s="37">
        <v>0</v>
      </c>
      <c r="J632" s="37">
        <v>0</v>
      </c>
      <c r="K632" s="37">
        <v>0</v>
      </c>
      <c r="L632" s="37">
        <v>0</v>
      </c>
      <c r="M632" s="37">
        <v>0</v>
      </c>
      <c r="N632" s="37">
        <v>0</v>
      </c>
      <c r="O632" s="37">
        <v>0</v>
      </c>
      <c r="P632" s="37">
        <v>0</v>
      </c>
      <c r="Q632" s="37">
        <v>0</v>
      </c>
      <c r="R632" s="37">
        <v>0</v>
      </c>
      <c r="S632" s="37">
        <v>0</v>
      </c>
    </row>
    <row r="633" spans="2:19" ht="15" customHeight="1" x14ac:dyDescent="0.2">
      <c r="B633" s="73"/>
      <c r="C633" s="74"/>
      <c r="D633" s="74"/>
      <c r="E633" s="74"/>
      <c r="F633" s="56" t="s">
        <v>1108</v>
      </c>
      <c r="G633" s="66" t="s">
        <v>1107</v>
      </c>
      <c r="H633" s="57">
        <v>466542.06</v>
      </c>
      <c r="I633" s="57">
        <v>552454.09</v>
      </c>
      <c r="J633" s="57">
        <v>809238.48</v>
      </c>
      <c r="K633" s="57">
        <v>480161.4</v>
      </c>
      <c r="L633" s="57">
        <v>310316.64</v>
      </c>
      <c r="M633" s="57">
        <v>541849.97</v>
      </c>
      <c r="N633" s="57">
        <v>585739.86</v>
      </c>
      <c r="O633" s="57">
        <v>597388.66</v>
      </c>
      <c r="P633" s="57">
        <v>552283.61</v>
      </c>
      <c r="Q633" s="57">
        <v>515294.73999999993</v>
      </c>
      <c r="R633" s="57">
        <v>556254.73</v>
      </c>
      <c r="S633" s="57">
        <v>557405.23</v>
      </c>
    </row>
    <row r="634" spans="2:19" ht="15" customHeight="1" x14ac:dyDescent="0.2">
      <c r="B634" s="77"/>
      <c r="C634" s="50"/>
      <c r="D634" s="50" t="s">
        <v>1109</v>
      </c>
      <c r="E634" s="50"/>
      <c r="F634" s="50"/>
      <c r="G634" s="64" t="s">
        <v>1110</v>
      </c>
      <c r="H634" s="51">
        <v>0</v>
      </c>
      <c r="I634" s="51">
        <v>0</v>
      </c>
      <c r="J634" s="51">
        <v>0</v>
      </c>
      <c r="K634" s="51">
        <v>0</v>
      </c>
      <c r="L634" s="51">
        <v>0</v>
      </c>
      <c r="M634" s="51">
        <v>0</v>
      </c>
      <c r="N634" s="51">
        <v>0</v>
      </c>
      <c r="O634" s="51">
        <v>0</v>
      </c>
      <c r="P634" s="51">
        <v>0</v>
      </c>
      <c r="Q634" s="51">
        <v>0</v>
      </c>
      <c r="R634" s="51">
        <v>0</v>
      </c>
      <c r="S634" s="51">
        <v>0</v>
      </c>
    </row>
    <row r="635" spans="2:19" ht="15" customHeight="1" x14ac:dyDescent="0.2">
      <c r="B635" s="36"/>
      <c r="C635" s="35"/>
      <c r="D635" s="35"/>
      <c r="E635" s="35" t="s">
        <v>1111</v>
      </c>
      <c r="F635" s="35"/>
      <c r="G635" s="68" t="s">
        <v>1112</v>
      </c>
      <c r="H635" s="37">
        <v>0</v>
      </c>
      <c r="I635" s="37">
        <v>0</v>
      </c>
      <c r="J635" s="37">
        <v>0</v>
      </c>
      <c r="K635" s="37">
        <v>0</v>
      </c>
      <c r="L635" s="37">
        <v>0</v>
      </c>
      <c r="M635" s="37">
        <v>0</v>
      </c>
      <c r="N635" s="37">
        <v>0</v>
      </c>
      <c r="O635" s="37">
        <v>0</v>
      </c>
      <c r="P635" s="37">
        <v>0</v>
      </c>
      <c r="Q635" s="37">
        <v>0</v>
      </c>
      <c r="R635" s="37">
        <v>0</v>
      </c>
      <c r="S635" s="37">
        <v>0</v>
      </c>
    </row>
    <row r="636" spans="2:19" ht="15" customHeight="1" x14ac:dyDescent="0.2">
      <c r="B636" s="73"/>
      <c r="C636" s="74"/>
      <c r="D636" s="74"/>
      <c r="E636" s="74"/>
      <c r="F636" s="56" t="s">
        <v>1113</v>
      </c>
      <c r="G636" s="66" t="s">
        <v>1112</v>
      </c>
      <c r="H636" s="57">
        <v>177340.82999999996</v>
      </c>
      <c r="I636" s="57">
        <v>175814.76</v>
      </c>
      <c r="J636" s="57">
        <v>166885.41</v>
      </c>
      <c r="K636" s="57">
        <v>140377.88</v>
      </c>
      <c r="L636" s="57">
        <v>143810.26999999999</v>
      </c>
      <c r="M636" s="57">
        <v>170557.63</v>
      </c>
      <c r="N636" s="57">
        <v>142889.51</v>
      </c>
      <c r="O636" s="57">
        <v>175451.43</v>
      </c>
      <c r="P636" s="57">
        <v>169546.98</v>
      </c>
      <c r="Q636" s="57">
        <v>171366.89</v>
      </c>
      <c r="R636" s="57">
        <v>180750.01000000004</v>
      </c>
      <c r="S636" s="57">
        <v>192931.45</v>
      </c>
    </row>
    <row r="637" spans="2:19" ht="15" customHeight="1" x14ac:dyDescent="0.2">
      <c r="B637" s="36"/>
      <c r="C637" s="35"/>
      <c r="D637" s="35"/>
      <c r="E637" s="35" t="s">
        <v>1114</v>
      </c>
      <c r="F637" s="35"/>
      <c r="G637" s="68" t="s">
        <v>1115</v>
      </c>
      <c r="H637" s="37">
        <v>0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v>0</v>
      </c>
      <c r="O637" s="37">
        <v>0</v>
      </c>
      <c r="P637" s="37">
        <v>0</v>
      </c>
      <c r="Q637" s="37">
        <v>0</v>
      </c>
      <c r="R637" s="37">
        <v>0</v>
      </c>
      <c r="S637" s="37">
        <v>0</v>
      </c>
    </row>
    <row r="638" spans="2:19" ht="15" customHeight="1" x14ac:dyDescent="0.2">
      <c r="B638" s="73"/>
      <c r="C638" s="74"/>
      <c r="D638" s="74"/>
      <c r="E638" s="74"/>
      <c r="F638" s="56" t="s">
        <v>1116</v>
      </c>
      <c r="G638" s="66" t="s">
        <v>1115</v>
      </c>
      <c r="H638" s="57">
        <v>2574103.5</v>
      </c>
      <c r="I638" s="57">
        <v>2969467.13</v>
      </c>
      <c r="J638" s="57">
        <v>2902095.6200000006</v>
      </c>
      <c r="K638" s="57">
        <v>2677202.7200000002</v>
      </c>
      <c r="L638" s="57">
        <v>2884694.49</v>
      </c>
      <c r="M638" s="57">
        <v>3058187.9</v>
      </c>
      <c r="N638" s="57">
        <v>2755791.73</v>
      </c>
      <c r="O638" s="57">
        <v>3021067.44</v>
      </c>
      <c r="P638" s="57">
        <v>2814059.5199999996</v>
      </c>
      <c r="Q638" s="57">
        <v>2883502.81</v>
      </c>
      <c r="R638" s="57">
        <v>3074498.26</v>
      </c>
      <c r="S638" s="57">
        <v>3085706.12</v>
      </c>
    </row>
    <row r="639" spans="2:19" ht="15" customHeight="1" x14ac:dyDescent="0.2">
      <c r="B639" s="36"/>
      <c r="C639" s="35"/>
      <c r="D639" s="35"/>
      <c r="E639" s="35" t="s">
        <v>1117</v>
      </c>
      <c r="F639" s="35"/>
      <c r="G639" s="68" t="s">
        <v>1118</v>
      </c>
      <c r="H639" s="37">
        <v>0</v>
      </c>
      <c r="I639" s="37">
        <v>0</v>
      </c>
      <c r="J639" s="37">
        <v>0</v>
      </c>
      <c r="K639" s="37">
        <v>0</v>
      </c>
      <c r="L639" s="37">
        <v>0</v>
      </c>
      <c r="M639" s="37"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</row>
    <row r="640" spans="2:19" ht="15" customHeight="1" x14ac:dyDescent="0.2">
      <c r="B640" s="73"/>
      <c r="C640" s="74"/>
      <c r="D640" s="74"/>
      <c r="E640" s="74"/>
      <c r="F640" s="56" t="s">
        <v>1119</v>
      </c>
      <c r="G640" s="66" t="s">
        <v>1118</v>
      </c>
      <c r="H640" s="57">
        <v>478844.44000000006</v>
      </c>
      <c r="I640" s="57">
        <v>338941.43</v>
      </c>
      <c r="J640" s="57">
        <v>368121.29</v>
      </c>
      <c r="K640" s="57">
        <v>338306.45</v>
      </c>
      <c r="L640" s="57">
        <v>387444.35</v>
      </c>
      <c r="M640" s="57">
        <v>353266.6</v>
      </c>
      <c r="N640" s="57">
        <v>361863.57</v>
      </c>
      <c r="O640" s="57">
        <v>402068.18999999994</v>
      </c>
      <c r="P640" s="57">
        <v>425414.78</v>
      </c>
      <c r="Q640" s="57">
        <v>404833.67999999993</v>
      </c>
      <c r="R640" s="57">
        <v>392647.08</v>
      </c>
      <c r="S640" s="57">
        <v>375824.40000000008</v>
      </c>
    </row>
    <row r="641" spans="2:19" ht="15" customHeight="1" x14ac:dyDescent="0.2">
      <c r="B641" s="36"/>
      <c r="C641" s="35"/>
      <c r="D641" s="35"/>
      <c r="E641" s="35" t="s">
        <v>1120</v>
      </c>
      <c r="F641" s="35"/>
      <c r="G641" s="68" t="s">
        <v>1121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</row>
    <row r="642" spans="2:19" ht="15" customHeight="1" x14ac:dyDescent="0.2">
      <c r="B642" s="73"/>
      <c r="C642" s="74"/>
      <c r="D642" s="74"/>
      <c r="E642" s="74"/>
      <c r="F642" s="56" t="s">
        <v>1122</v>
      </c>
      <c r="G642" s="66" t="s">
        <v>1123</v>
      </c>
      <c r="H642" s="57">
        <v>931925.55</v>
      </c>
      <c r="I642" s="57">
        <v>1612068.5</v>
      </c>
      <c r="J642" s="57">
        <v>967298.63</v>
      </c>
      <c r="K642" s="57">
        <v>1455918.23</v>
      </c>
      <c r="L642" s="57">
        <v>1188181.03</v>
      </c>
      <c r="M642" s="57">
        <v>962185.56</v>
      </c>
      <c r="N642" s="57">
        <v>1192934.1599999999</v>
      </c>
      <c r="O642" s="57">
        <v>1470332.61</v>
      </c>
      <c r="P642" s="57">
        <v>896849.14</v>
      </c>
      <c r="Q642" s="57">
        <v>1192208.4799999997</v>
      </c>
      <c r="R642" s="57">
        <v>922334.36999999988</v>
      </c>
      <c r="S642" s="57">
        <v>781142.84</v>
      </c>
    </row>
    <row r="643" spans="2:19" ht="15" customHeight="1" x14ac:dyDescent="0.2">
      <c r="B643" s="73"/>
      <c r="C643" s="74"/>
      <c r="D643" s="74"/>
      <c r="E643" s="74"/>
      <c r="F643" s="56" t="s">
        <v>1124</v>
      </c>
      <c r="G643" s="66" t="s">
        <v>1125</v>
      </c>
      <c r="H643" s="57">
        <v>107597.54</v>
      </c>
      <c r="I643" s="57">
        <v>224806.82</v>
      </c>
      <c r="J643" s="57">
        <v>134598.25000000003</v>
      </c>
      <c r="K643" s="57">
        <v>125768.35</v>
      </c>
      <c r="L643" s="57">
        <v>159837.17000000004</v>
      </c>
      <c r="M643" s="57">
        <v>165998.65</v>
      </c>
      <c r="N643" s="57">
        <v>91403.93</v>
      </c>
      <c r="O643" s="57">
        <v>205361.32</v>
      </c>
      <c r="P643" s="57">
        <v>161340.79</v>
      </c>
      <c r="Q643" s="57">
        <v>190963.73000000004</v>
      </c>
      <c r="R643" s="57">
        <v>196645.67000000004</v>
      </c>
      <c r="S643" s="57">
        <v>103122.21</v>
      </c>
    </row>
    <row r="644" spans="2:19" ht="15" customHeight="1" x14ac:dyDescent="0.2">
      <c r="B644" s="73"/>
      <c r="C644" s="74"/>
      <c r="D644" s="74"/>
      <c r="E644" s="74"/>
      <c r="F644" s="56" t="s">
        <v>1126</v>
      </c>
      <c r="G644" s="66" t="s">
        <v>1127</v>
      </c>
      <c r="H644" s="57">
        <v>159480.69</v>
      </c>
      <c r="I644" s="57">
        <v>197159.54</v>
      </c>
      <c r="J644" s="57">
        <v>395583.99</v>
      </c>
      <c r="K644" s="57">
        <v>196681.02</v>
      </c>
      <c r="L644" s="57">
        <v>210138.43</v>
      </c>
      <c r="M644" s="57">
        <v>201886.04999999996</v>
      </c>
      <c r="N644" s="57">
        <v>188028.5</v>
      </c>
      <c r="O644" s="57">
        <v>208294.24</v>
      </c>
      <c r="P644" s="57">
        <v>215410.85999999996</v>
      </c>
      <c r="Q644" s="57">
        <v>207491.35</v>
      </c>
      <c r="R644" s="57">
        <v>241590.31</v>
      </c>
      <c r="S644" s="57">
        <v>303366.06</v>
      </c>
    </row>
    <row r="645" spans="2:19" ht="15" customHeight="1" x14ac:dyDescent="0.2">
      <c r="B645" s="73"/>
      <c r="C645" s="74"/>
      <c r="D645" s="74"/>
      <c r="E645" s="74"/>
      <c r="F645" s="56" t="s">
        <v>1128</v>
      </c>
      <c r="G645" s="66" t="s">
        <v>1129</v>
      </c>
      <c r="H645" s="57">
        <v>437104.53000000009</v>
      </c>
      <c r="I645" s="57">
        <v>512606.76</v>
      </c>
      <c r="J645" s="57">
        <v>427548.47</v>
      </c>
      <c r="K645" s="57">
        <v>358314.26</v>
      </c>
      <c r="L645" s="57">
        <v>488079.15999999992</v>
      </c>
      <c r="M645" s="57">
        <v>559321.25</v>
      </c>
      <c r="N645" s="57">
        <v>316594.90999999997</v>
      </c>
      <c r="O645" s="57">
        <v>462515.1</v>
      </c>
      <c r="P645" s="57">
        <v>370987.05</v>
      </c>
      <c r="Q645" s="57">
        <v>439324.5</v>
      </c>
      <c r="R645" s="57">
        <v>511688.94</v>
      </c>
      <c r="S645" s="57">
        <v>347893.78</v>
      </c>
    </row>
    <row r="646" spans="2:19" ht="15" customHeight="1" x14ac:dyDescent="0.2">
      <c r="B646" s="45"/>
      <c r="C646" s="46">
        <v>23</v>
      </c>
      <c r="D646" s="46"/>
      <c r="E646" s="46"/>
      <c r="F646" s="46"/>
      <c r="G646" s="63" t="s">
        <v>4233</v>
      </c>
      <c r="H646" s="78">
        <v>0</v>
      </c>
      <c r="I646" s="78">
        <v>0</v>
      </c>
      <c r="J646" s="78">
        <v>0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</row>
    <row r="647" spans="2:19" ht="15" customHeight="1" x14ac:dyDescent="0.2">
      <c r="B647" s="77"/>
      <c r="C647" s="50"/>
      <c r="D647" s="50" t="s">
        <v>1130</v>
      </c>
      <c r="E647" s="50"/>
      <c r="F647" s="50"/>
      <c r="G647" s="64" t="s">
        <v>1131</v>
      </c>
      <c r="H647" s="51">
        <v>0</v>
      </c>
      <c r="I647" s="51">
        <v>0</v>
      </c>
      <c r="J647" s="51">
        <v>0</v>
      </c>
      <c r="K647" s="51">
        <v>0</v>
      </c>
      <c r="L647" s="51">
        <v>0</v>
      </c>
      <c r="M647" s="51">
        <v>0</v>
      </c>
      <c r="N647" s="51">
        <v>0</v>
      </c>
      <c r="O647" s="51">
        <v>0</v>
      </c>
      <c r="P647" s="51">
        <v>0</v>
      </c>
      <c r="Q647" s="51">
        <v>0</v>
      </c>
      <c r="R647" s="51">
        <v>0</v>
      </c>
      <c r="S647" s="51">
        <v>0</v>
      </c>
    </row>
    <row r="648" spans="2:19" ht="15" customHeight="1" x14ac:dyDescent="0.2">
      <c r="B648" s="36"/>
      <c r="C648" s="35"/>
      <c r="D648" s="35"/>
      <c r="E648" s="35" t="s">
        <v>1132</v>
      </c>
      <c r="F648" s="35"/>
      <c r="G648" s="68" t="s">
        <v>1133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  <c r="M648" s="37">
        <v>0</v>
      </c>
      <c r="N648" s="37">
        <v>0</v>
      </c>
      <c r="O648" s="37">
        <v>0</v>
      </c>
      <c r="P648" s="37">
        <v>0</v>
      </c>
      <c r="Q648" s="37">
        <v>0</v>
      </c>
      <c r="R648" s="37">
        <v>0</v>
      </c>
      <c r="S648" s="37">
        <v>0</v>
      </c>
    </row>
    <row r="649" spans="2:19" ht="15" customHeight="1" x14ac:dyDescent="0.2">
      <c r="B649" s="73"/>
      <c r="C649" s="74"/>
      <c r="D649" s="74"/>
      <c r="E649" s="74"/>
      <c r="F649" s="56" t="s">
        <v>1134</v>
      </c>
      <c r="G649" s="66" t="s">
        <v>1133</v>
      </c>
      <c r="H649" s="57">
        <v>370055.16999999993</v>
      </c>
      <c r="I649" s="57">
        <v>248066.62</v>
      </c>
      <c r="J649" s="57">
        <v>297151.22999999992</v>
      </c>
      <c r="K649" s="57">
        <v>168026.43</v>
      </c>
      <c r="L649" s="57">
        <v>334633.78000000003</v>
      </c>
      <c r="M649" s="57">
        <v>198653.45</v>
      </c>
      <c r="N649" s="57">
        <v>183540.4</v>
      </c>
      <c r="O649" s="57">
        <v>355894.21000000008</v>
      </c>
      <c r="P649" s="57">
        <v>217416.62</v>
      </c>
      <c r="Q649" s="57">
        <v>367437.21</v>
      </c>
      <c r="R649" s="57">
        <v>295423.83</v>
      </c>
      <c r="S649" s="57">
        <v>363145.1</v>
      </c>
    </row>
    <row r="650" spans="2:19" ht="15" customHeight="1" x14ac:dyDescent="0.2">
      <c r="B650" s="36"/>
      <c r="C650" s="35"/>
      <c r="D650" s="35"/>
      <c r="E650" s="35" t="s">
        <v>1135</v>
      </c>
      <c r="F650" s="35"/>
      <c r="G650" s="68" t="s">
        <v>1136</v>
      </c>
      <c r="H650" s="37">
        <v>0</v>
      </c>
      <c r="I650" s="37">
        <v>0</v>
      </c>
      <c r="J650" s="37">
        <v>0</v>
      </c>
      <c r="K650" s="37">
        <v>0</v>
      </c>
      <c r="L650" s="37">
        <v>0</v>
      </c>
      <c r="M650" s="37">
        <v>0</v>
      </c>
      <c r="N650" s="37">
        <v>0</v>
      </c>
      <c r="O650" s="37">
        <v>0</v>
      </c>
      <c r="P650" s="37">
        <v>0</v>
      </c>
      <c r="Q650" s="37">
        <v>0</v>
      </c>
      <c r="R650" s="37">
        <v>0</v>
      </c>
      <c r="S650" s="37">
        <v>0</v>
      </c>
    </row>
    <row r="651" spans="2:19" ht="15" customHeight="1" x14ac:dyDescent="0.2">
      <c r="B651" s="73"/>
      <c r="C651" s="74"/>
      <c r="D651" s="74"/>
      <c r="E651" s="74"/>
      <c r="F651" s="56" t="s">
        <v>1137</v>
      </c>
      <c r="G651" s="66" t="s">
        <v>1136</v>
      </c>
      <c r="H651" s="57">
        <v>128762.05</v>
      </c>
      <c r="I651" s="57">
        <v>88930.99000000002</v>
      </c>
      <c r="J651" s="57">
        <v>251954.58</v>
      </c>
      <c r="K651" s="57">
        <v>136775.03</v>
      </c>
      <c r="L651" s="57">
        <v>117178.74</v>
      </c>
      <c r="M651" s="57">
        <v>246262.35999999996</v>
      </c>
      <c r="N651" s="57">
        <v>192826.46</v>
      </c>
      <c r="O651" s="57">
        <v>99586.75999999998</v>
      </c>
      <c r="P651" s="57">
        <v>431326.21999999991</v>
      </c>
      <c r="Q651" s="57">
        <v>204756.23</v>
      </c>
      <c r="R651" s="57">
        <v>247548.25</v>
      </c>
      <c r="S651" s="57">
        <v>186111.35</v>
      </c>
    </row>
    <row r="652" spans="2:19" ht="15" customHeight="1" x14ac:dyDescent="0.2">
      <c r="B652" s="36"/>
      <c r="C652" s="35"/>
      <c r="D652" s="35"/>
      <c r="E652" s="35" t="s">
        <v>1138</v>
      </c>
      <c r="F652" s="35"/>
      <c r="G652" s="68" t="s">
        <v>1139</v>
      </c>
      <c r="H652" s="37">
        <v>0</v>
      </c>
      <c r="I652" s="37">
        <v>0</v>
      </c>
      <c r="J652" s="37">
        <v>0</v>
      </c>
      <c r="K652" s="37">
        <v>0</v>
      </c>
      <c r="L652" s="37">
        <v>0</v>
      </c>
      <c r="M652" s="37">
        <v>0</v>
      </c>
      <c r="N652" s="37">
        <v>0</v>
      </c>
      <c r="O652" s="37">
        <v>0</v>
      </c>
      <c r="P652" s="37">
        <v>0</v>
      </c>
      <c r="Q652" s="37">
        <v>0</v>
      </c>
      <c r="R652" s="37">
        <v>0</v>
      </c>
      <c r="S652" s="37">
        <v>0</v>
      </c>
    </row>
    <row r="653" spans="2:19" ht="15" customHeight="1" x14ac:dyDescent="0.2">
      <c r="B653" s="73"/>
      <c r="C653" s="74"/>
      <c r="D653" s="74"/>
      <c r="E653" s="74"/>
      <c r="F653" s="56" t="s">
        <v>1140</v>
      </c>
      <c r="G653" s="66" t="s">
        <v>1139</v>
      </c>
      <c r="H653" s="57">
        <v>283939.58</v>
      </c>
      <c r="I653" s="57">
        <v>136629.32999999999</v>
      </c>
      <c r="J653" s="57">
        <v>154277.99</v>
      </c>
      <c r="K653" s="57">
        <v>123514.58</v>
      </c>
      <c r="L653" s="57">
        <v>172150.79</v>
      </c>
      <c r="M653" s="57">
        <v>129959.88</v>
      </c>
      <c r="N653" s="57">
        <v>155010.60999999996</v>
      </c>
      <c r="O653" s="57">
        <v>145488.37</v>
      </c>
      <c r="P653" s="57">
        <v>177235.92</v>
      </c>
      <c r="Q653" s="57">
        <v>258825.95999999996</v>
      </c>
      <c r="R653" s="57">
        <v>283241.67</v>
      </c>
      <c r="S653" s="57">
        <v>300799.33</v>
      </c>
    </row>
    <row r="654" spans="2:19" ht="15" customHeight="1" x14ac:dyDescent="0.2">
      <c r="B654" s="77"/>
      <c r="C654" s="50"/>
      <c r="D654" s="50" t="s">
        <v>1141</v>
      </c>
      <c r="E654" s="50"/>
      <c r="F654" s="50"/>
      <c r="G654" s="64" t="s">
        <v>1142</v>
      </c>
      <c r="H654" s="51">
        <v>0</v>
      </c>
      <c r="I654" s="51">
        <v>0</v>
      </c>
      <c r="J654" s="51">
        <v>0</v>
      </c>
      <c r="K654" s="51">
        <v>0</v>
      </c>
      <c r="L654" s="51">
        <v>0</v>
      </c>
      <c r="M654" s="51">
        <v>0</v>
      </c>
      <c r="N654" s="51">
        <v>0</v>
      </c>
      <c r="O654" s="51">
        <v>0</v>
      </c>
      <c r="P654" s="51">
        <v>0</v>
      </c>
      <c r="Q654" s="51">
        <v>0</v>
      </c>
      <c r="R654" s="51">
        <v>0</v>
      </c>
      <c r="S654" s="51">
        <v>0</v>
      </c>
    </row>
    <row r="655" spans="2:19" ht="15" customHeight="1" x14ac:dyDescent="0.2">
      <c r="B655" s="36"/>
      <c r="C655" s="35"/>
      <c r="D655" s="35"/>
      <c r="E655" s="35" t="s">
        <v>1143</v>
      </c>
      <c r="F655" s="35"/>
      <c r="G655" s="68" t="s">
        <v>1142</v>
      </c>
      <c r="H655" s="37">
        <v>0</v>
      </c>
      <c r="I655" s="37">
        <v>0</v>
      </c>
      <c r="J655" s="37">
        <v>0</v>
      </c>
      <c r="K655" s="37">
        <v>0</v>
      </c>
      <c r="L655" s="37">
        <v>0</v>
      </c>
      <c r="M655" s="37">
        <v>0</v>
      </c>
      <c r="N655" s="37">
        <v>0</v>
      </c>
      <c r="O655" s="37">
        <v>0</v>
      </c>
      <c r="P655" s="37">
        <v>0</v>
      </c>
      <c r="Q655" s="37">
        <v>0</v>
      </c>
      <c r="R655" s="37">
        <v>0</v>
      </c>
      <c r="S655" s="37">
        <v>0</v>
      </c>
    </row>
    <row r="656" spans="2:19" ht="15" customHeight="1" x14ac:dyDescent="0.2">
      <c r="B656" s="73"/>
      <c r="C656" s="74"/>
      <c r="D656" s="74"/>
      <c r="E656" s="74"/>
      <c r="F656" s="56" t="s">
        <v>1144</v>
      </c>
      <c r="G656" s="66" t="s">
        <v>1142</v>
      </c>
      <c r="H656" s="57">
        <v>738188.69</v>
      </c>
      <c r="I656" s="57">
        <v>1093498.0000000002</v>
      </c>
      <c r="J656" s="57">
        <v>254057.97</v>
      </c>
      <c r="K656" s="57">
        <v>324002.45</v>
      </c>
      <c r="L656" s="57">
        <v>774051.95</v>
      </c>
      <c r="M656" s="57">
        <v>843388.52</v>
      </c>
      <c r="N656" s="57">
        <v>424737.14000000007</v>
      </c>
      <c r="O656" s="57">
        <v>596313.91</v>
      </c>
      <c r="P656" s="57">
        <v>591591.01</v>
      </c>
      <c r="Q656" s="57">
        <v>1022842.78</v>
      </c>
      <c r="R656" s="57">
        <v>506146.03</v>
      </c>
      <c r="S656" s="57">
        <v>557639.01</v>
      </c>
    </row>
    <row r="657" spans="2:19" ht="15" customHeight="1" x14ac:dyDescent="0.2">
      <c r="B657" s="77"/>
      <c r="C657" s="50"/>
      <c r="D657" s="50" t="s">
        <v>1145</v>
      </c>
      <c r="E657" s="50"/>
      <c r="F657" s="50"/>
      <c r="G657" s="64" t="s">
        <v>1146</v>
      </c>
      <c r="H657" s="51">
        <v>0</v>
      </c>
      <c r="I657" s="51">
        <v>0</v>
      </c>
      <c r="J657" s="51">
        <v>0</v>
      </c>
      <c r="K657" s="51">
        <v>0</v>
      </c>
      <c r="L657" s="51">
        <v>0</v>
      </c>
      <c r="M657" s="51">
        <v>0</v>
      </c>
      <c r="N657" s="51">
        <v>0</v>
      </c>
      <c r="O657" s="51">
        <v>0</v>
      </c>
      <c r="P657" s="51">
        <v>0</v>
      </c>
      <c r="Q657" s="51">
        <v>0</v>
      </c>
      <c r="R657" s="51">
        <v>0</v>
      </c>
      <c r="S657" s="51">
        <v>0</v>
      </c>
    </row>
    <row r="658" spans="2:19" ht="15" customHeight="1" x14ac:dyDescent="0.2">
      <c r="B658" s="36"/>
      <c r="C658" s="35"/>
      <c r="D658" s="35"/>
      <c r="E658" s="35" t="s">
        <v>1147</v>
      </c>
      <c r="F658" s="35"/>
      <c r="G658" s="68" t="s">
        <v>1146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</row>
    <row r="659" spans="2:19" ht="15" customHeight="1" x14ac:dyDescent="0.2">
      <c r="B659" s="73"/>
      <c r="C659" s="74"/>
      <c r="D659" s="74"/>
      <c r="E659" s="74"/>
      <c r="F659" s="56" t="s">
        <v>1148</v>
      </c>
      <c r="G659" s="66" t="s">
        <v>4234</v>
      </c>
      <c r="H659" s="57">
        <v>34649.660000000003</v>
      </c>
      <c r="I659" s="57">
        <v>42837.03</v>
      </c>
      <c r="J659" s="57">
        <v>35231.050000000003</v>
      </c>
      <c r="K659" s="57">
        <v>36339.42</v>
      </c>
      <c r="L659" s="57">
        <v>51818.65</v>
      </c>
      <c r="M659" s="57">
        <v>40198.89</v>
      </c>
      <c r="N659" s="57">
        <v>42129.75</v>
      </c>
      <c r="O659" s="57">
        <v>45081.25</v>
      </c>
      <c r="P659" s="57">
        <v>51921.14</v>
      </c>
      <c r="Q659" s="57">
        <v>66887.69</v>
      </c>
      <c r="R659" s="57">
        <v>53953</v>
      </c>
      <c r="S659" s="57">
        <v>105984.36999999998</v>
      </c>
    </row>
    <row r="660" spans="2:19" ht="15" customHeight="1" x14ac:dyDescent="0.2">
      <c r="B660" s="73"/>
      <c r="C660" s="74"/>
      <c r="D660" s="74"/>
      <c r="E660" s="74"/>
      <c r="F660" s="56" t="s">
        <v>1150</v>
      </c>
      <c r="G660" s="66" t="s">
        <v>1151</v>
      </c>
      <c r="H660" s="57">
        <v>79888.53</v>
      </c>
      <c r="I660" s="57">
        <v>77201.3</v>
      </c>
      <c r="J660" s="57">
        <v>82924.820000000007</v>
      </c>
      <c r="K660" s="57">
        <v>61857.82</v>
      </c>
      <c r="L660" s="57">
        <v>89731.56</v>
      </c>
      <c r="M660" s="57">
        <v>85781.16</v>
      </c>
      <c r="N660" s="57">
        <v>70579.66</v>
      </c>
      <c r="O660" s="57">
        <v>141395.9</v>
      </c>
      <c r="P660" s="57">
        <v>117016.45</v>
      </c>
      <c r="Q660" s="57">
        <v>72942.36</v>
      </c>
      <c r="R660" s="57">
        <v>104258.5</v>
      </c>
      <c r="S660" s="57">
        <v>73451.92</v>
      </c>
    </row>
    <row r="661" spans="2:19" ht="15" customHeight="1" x14ac:dyDescent="0.2">
      <c r="B661" s="73"/>
      <c r="C661" s="74"/>
      <c r="D661" s="74"/>
      <c r="E661" s="74"/>
      <c r="F661" s="56" t="s">
        <v>1152</v>
      </c>
      <c r="G661" s="66" t="s">
        <v>1153</v>
      </c>
      <c r="H661" s="57">
        <v>345148.78</v>
      </c>
      <c r="I661" s="57">
        <v>352431.11</v>
      </c>
      <c r="J661" s="57">
        <v>357735.46</v>
      </c>
      <c r="K661" s="57">
        <v>386459.46999999991</v>
      </c>
      <c r="L661" s="57">
        <v>359113.61</v>
      </c>
      <c r="M661" s="57">
        <v>405211.8</v>
      </c>
      <c r="N661" s="57">
        <v>325189.38</v>
      </c>
      <c r="O661" s="57">
        <v>292712.83</v>
      </c>
      <c r="P661" s="57">
        <v>317181.49</v>
      </c>
      <c r="Q661" s="57">
        <v>292518.21000000002</v>
      </c>
      <c r="R661" s="57">
        <v>453810.28</v>
      </c>
      <c r="S661" s="57">
        <v>442450.34</v>
      </c>
    </row>
    <row r="662" spans="2:19" ht="15" customHeight="1" x14ac:dyDescent="0.2">
      <c r="B662" s="73"/>
      <c r="C662" s="74"/>
      <c r="D662" s="74"/>
      <c r="E662" s="74"/>
      <c r="F662" s="56" t="s">
        <v>1154</v>
      </c>
      <c r="G662" s="66" t="s">
        <v>4235</v>
      </c>
      <c r="H662" s="57"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7">
        <v>0</v>
      </c>
      <c r="O662" s="57">
        <v>0</v>
      </c>
      <c r="P662" s="57">
        <v>0</v>
      </c>
      <c r="Q662" s="57">
        <v>0</v>
      </c>
      <c r="R662" s="57">
        <v>0</v>
      </c>
      <c r="S662" s="57">
        <v>0</v>
      </c>
    </row>
    <row r="663" spans="2:19" ht="15" customHeight="1" x14ac:dyDescent="0.2">
      <c r="B663" s="73"/>
      <c r="C663" s="74"/>
      <c r="D663" s="74"/>
      <c r="E663" s="74"/>
      <c r="F663" s="56" t="s">
        <v>1156</v>
      </c>
      <c r="G663" s="66" t="s">
        <v>1157</v>
      </c>
      <c r="H663" s="57">
        <v>83478.399999999994</v>
      </c>
      <c r="I663" s="57">
        <v>173733.97</v>
      </c>
      <c r="J663" s="57">
        <v>165470.6</v>
      </c>
      <c r="K663" s="57">
        <v>157030.71</v>
      </c>
      <c r="L663" s="57">
        <v>147403.28</v>
      </c>
      <c r="M663" s="57">
        <v>158532.12</v>
      </c>
      <c r="N663" s="57">
        <v>138936.78</v>
      </c>
      <c r="O663" s="57">
        <v>173645.09</v>
      </c>
      <c r="P663" s="57">
        <v>174234.09</v>
      </c>
      <c r="Q663" s="57">
        <v>176159.56</v>
      </c>
      <c r="R663" s="57">
        <v>199290.20000000004</v>
      </c>
      <c r="S663" s="57">
        <v>178617.1</v>
      </c>
    </row>
    <row r="664" spans="2:19" ht="30" customHeight="1" x14ac:dyDescent="0.2">
      <c r="B664" s="73"/>
      <c r="C664" s="74"/>
      <c r="D664" s="74"/>
      <c r="E664" s="74"/>
      <c r="F664" s="56" t="s">
        <v>1158</v>
      </c>
      <c r="G664" s="66" t="s">
        <v>1159</v>
      </c>
      <c r="H664" s="57">
        <v>181158.68</v>
      </c>
      <c r="I664" s="57">
        <v>179674.18</v>
      </c>
      <c r="J664" s="57">
        <v>169280.45</v>
      </c>
      <c r="K664" s="57">
        <v>150470.87</v>
      </c>
      <c r="L664" s="57">
        <v>300116.32</v>
      </c>
      <c r="M664" s="57">
        <v>139537.32999999999</v>
      </c>
      <c r="N664" s="57">
        <v>162765.39000000001</v>
      </c>
      <c r="O664" s="57">
        <v>185548.43</v>
      </c>
      <c r="P664" s="57">
        <v>162250.38</v>
      </c>
      <c r="Q664" s="57">
        <v>208554.38</v>
      </c>
      <c r="R664" s="57">
        <v>198837.8</v>
      </c>
      <c r="S664" s="57">
        <v>204722.45</v>
      </c>
    </row>
    <row r="665" spans="2:19" ht="15" customHeight="1" x14ac:dyDescent="0.2">
      <c r="B665" s="77"/>
      <c r="C665" s="50"/>
      <c r="D665" s="50" t="s">
        <v>1160</v>
      </c>
      <c r="E665" s="50"/>
      <c r="F665" s="50"/>
      <c r="G665" s="64" t="s">
        <v>1161</v>
      </c>
      <c r="H665" s="51">
        <v>0</v>
      </c>
      <c r="I665" s="51">
        <v>0</v>
      </c>
      <c r="J665" s="51">
        <v>0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51">
        <v>0</v>
      </c>
    </row>
    <row r="666" spans="2:19" ht="15" customHeight="1" x14ac:dyDescent="0.2">
      <c r="B666" s="36"/>
      <c r="C666" s="35"/>
      <c r="D666" s="35"/>
      <c r="E666" s="35" t="s">
        <v>1162</v>
      </c>
      <c r="F666" s="35"/>
      <c r="G666" s="68" t="s">
        <v>1163</v>
      </c>
      <c r="H666" s="37">
        <v>0</v>
      </c>
      <c r="I666" s="37">
        <v>0</v>
      </c>
      <c r="J666" s="37">
        <v>0</v>
      </c>
      <c r="K666" s="37">
        <v>0</v>
      </c>
      <c r="L666" s="37">
        <v>0</v>
      </c>
      <c r="M666" s="37">
        <v>0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</row>
    <row r="667" spans="2:19" ht="15" customHeight="1" x14ac:dyDescent="0.2">
      <c r="B667" s="73"/>
      <c r="C667" s="74"/>
      <c r="D667" s="74"/>
      <c r="E667" s="74"/>
      <c r="F667" s="56" t="s">
        <v>1164</v>
      </c>
      <c r="G667" s="66" t="s">
        <v>1163</v>
      </c>
      <c r="H667" s="57">
        <v>15426.39</v>
      </c>
      <c r="I667" s="57">
        <v>187134.79999999996</v>
      </c>
      <c r="J667" s="57">
        <v>41982.739999999991</v>
      </c>
      <c r="K667" s="57">
        <v>233183.12</v>
      </c>
      <c r="L667" s="57">
        <v>249038.24</v>
      </c>
      <c r="M667" s="57">
        <v>259091.52999999997</v>
      </c>
      <c r="N667" s="57">
        <v>505293.42999999993</v>
      </c>
      <c r="O667" s="57">
        <v>711305.81999999983</v>
      </c>
      <c r="P667" s="57">
        <v>42851.489999999991</v>
      </c>
      <c r="Q667" s="57">
        <v>49594.98</v>
      </c>
      <c r="R667" s="57">
        <v>43699.25</v>
      </c>
      <c r="S667" s="57">
        <v>50275.239999999991</v>
      </c>
    </row>
    <row r="668" spans="2:19" ht="15" customHeight="1" x14ac:dyDescent="0.2">
      <c r="B668" s="36"/>
      <c r="C668" s="35"/>
      <c r="D668" s="35"/>
      <c r="E668" s="35" t="s">
        <v>1165</v>
      </c>
      <c r="F668" s="35"/>
      <c r="G668" s="68" t="s">
        <v>4236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0</v>
      </c>
      <c r="R668" s="37">
        <v>0</v>
      </c>
      <c r="S668" s="37">
        <v>0</v>
      </c>
    </row>
    <row r="669" spans="2:19" ht="15" customHeight="1" x14ac:dyDescent="0.2">
      <c r="B669" s="73"/>
      <c r="C669" s="74"/>
      <c r="D669" s="74"/>
      <c r="E669" s="74"/>
      <c r="F669" s="56" t="s">
        <v>1166</v>
      </c>
      <c r="G669" s="66" t="s">
        <v>1167</v>
      </c>
      <c r="H669" s="57">
        <v>1004992.94</v>
      </c>
      <c r="I669" s="57">
        <v>1136618.67</v>
      </c>
      <c r="J669" s="57">
        <v>1023302.9499999998</v>
      </c>
      <c r="K669" s="57">
        <v>1221468.56</v>
      </c>
      <c r="L669" s="57">
        <v>971577.72999999986</v>
      </c>
      <c r="M669" s="57">
        <v>975930.16</v>
      </c>
      <c r="N669" s="57">
        <v>914054.04000000015</v>
      </c>
      <c r="O669" s="57">
        <v>1231644.8500000001</v>
      </c>
      <c r="P669" s="57">
        <v>1235223.05</v>
      </c>
      <c r="Q669" s="57">
        <v>1681340.07</v>
      </c>
      <c r="R669" s="57">
        <v>1285437.97</v>
      </c>
      <c r="S669" s="57">
        <v>1300329.32</v>
      </c>
    </row>
    <row r="670" spans="2:19" ht="15" customHeight="1" x14ac:dyDescent="0.2">
      <c r="B670" s="73"/>
      <c r="C670" s="74"/>
      <c r="D670" s="74"/>
      <c r="E670" s="74"/>
      <c r="F670" s="56" t="s">
        <v>1168</v>
      </c>
      <c r="G670" s="66" t="s">
        <v>1169</v>
      </c>
      <c r="H670" s="57">
        <v>94185.339999999982</v>
      </c>
      <c r="I670" s="57">
        <v>106351.29</v>
      </c>
      <c r="J670" s="57">
        <v>92960.78</v>
      </c>
      <c r="K670" s="57">
        <v>99422.32</v>
      </c>
      <c r="L670" s="57">
        <v>90684.82</v>
      </c>
      <c r="M670" s="57">
        <v>97589.75</v>
      </c>
      <c r="N670" s="57">
        <v>92958.699999999983</v>
      </c>
      <c r="O670" s="57">
        <v>102285.18</v>
      </c>
      <c r="P670" s="57">
        <v>88963.839999999997</v>
      </c>
      <c r="Q670" s="57">
        <v>106614.80000000002</v>
      </c>
      <c r="R670" s="57">
        <v>121502.67</v>
      </c>
      <c r="S670" s="57">
        <v>87668.31</v>
      </c>
    </row>
    <row r="671" spans="2:19" ht="15" customHeight="1" x14ac:dyDescent="0.2">
      <c r="B671" s="36"/>
      <c r="C671" s="35"/>
      <c r="D671" s="35"/>
      <c r="E671" s="35" t="s">
        <v>1170</v>
      </c>
      <c r="F671" s="35"/>
      <c r="G671" s="68" t="s">
        <v>4237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7">
        <v>0</v>
      </c>
      <c r="P671" s="37">
        <v>0</v>
      </c>
      <c r="Q671" s="37">
        <v>0</v>
      </c>
      <c r="R671" s="37">
        <v>0</v>
      </c>
      <c r="S671" s="37">
        <v>0</v>
      </c>
    </row>
    <row r="672" spans="2:19" ht="15" customHeight="1" x14ac:dyDescent="0.2">
      <c r="B672" s="73"/>
      <c r="C672" s="74"/>
      <c r="D672" s="74"/>
      <c r="E672" s="74"/>
      <c r="F672" s="56" t="s">
        <v>1172</v>
      </c>
      <c r="G672" s="66" t="s">
        <v>1173</v>
      </c>
      <c r="H672" s="57">
        <v>147293.16</v>
      </c>
      <c r="I672" s="57">
        <v>109811.13</v>
      </c>
      <c r="J672" s="57">
        <v>121739.17999999998</v>
      </c>
      <c r="K672" s="57">
        <v>99473.98</v>
      </c>
      <c r="L672" s="57">
        <v>121850.32000000002</v>
      </c>
      <c r="M672" s="57">
        <v>170763.57</v>
      </c>
      <c r="N672" s="57">
        <v>186567.54999999996</v>
      </c>
      <c r="O672" s="57">
        <v>197788.02</v>
      </c>
      <c r="P672" s="57">
        <v>218486.82999999996</v>
      </c>
      <c r="Q672" s="57">
        <v>204444.79999999999</v>
      </c>
      <c r="R672" s="57">
        <v>229832.66000000003</v>
      </c>
      <c r="S672" s="57">
        <v>232737.31</v>
      </c>
    </row>
    <row r="673" spans="2:19" ht="15" customHeight="1" x14ac:dyDescent="0.2">
      <c r="B673" s="73"/>
      <c r="C673" s="74"/>
      <c r="D673" s="74"/>
      <c r="E673" s="74"/>
      <c r="F673" s="56" t="s">
        <v>1174</v>
      </c>
      <c r="G673" s="66" t="s">
        <v>4237</v>
      </c>
      <c r="H673" s="57">
        <v>66044.22</v>
      </c>
      <c r="I673" s="57">
        <v>112756.75999999998</v>
      </c>
      <c r="J673" s="57">
        <v>136178.26999999999</v>
      </c>
      <c r="K673" s="57">
        <v>144334.81</v>
      </c>
      <c r="L673" s="57">
        <v>156689.23000000001</v>
      </c>
      <c r="M673" s="57">
        <v>97587.06</v>
      </c>
      <c r="N673" s="57">
        <v>95114.6</v>
      </c>
      <c r="O673" s="57">
        <v>187116.37</v>
      </c>
      <c r="P673" s="57">
        <v>156309.17000000004</v>
      </c>
      <c r="Q673" s="57">
        <v>182731.26000000004</v>
      </c>
      <c r="R673" s="57">
        <v>325273.03000000003</v>
      </c>
      <c r="S673" s="57">
        <v>198656.74</v>
      </c>
    </row>
    <row r="674" spans="2:19" ht="15" customHeight="1" x14ac:dyDescent="0.2">
      <c r="B674" s="77"/>
      <c r="C674" s="50"/>
      <c r="D674" s="50" t="s">
        <v>1175</v>
      </c>
      <c r="E674" s="50"/>
      <c r="F674" s="50"/>
      <c r="G674" s="64" t="s">
        <v>4238</v>
      </c>
      <c r="H674" s="51">
        <v>0</v>
      </c>
      <c r="I674" s="51">
        <v>0</v>
      </c>
      <c r="J674" s="51">
        <v>0</v>
      </c>
      <c r="K674" s="51">
        <v>0</v>
      </c>
      <c r="L674" s="51">
        <v>0</v>
      </c>
      <c r="M674" s="51">
        <v>0</v>
      </c>
      <c r="N674" s="51">
        <v>0</v>
      </c>
      <c r="O674" s="51">
        <v>0</v>
      </c>
      <c r="P674" s="51">
        <v>0</v>
      </c>
      <c r="Q674" s="51">
        <v>0</v>
      </c>
      <c r="R674" s="51">
        <v>0</v>
      </c>
      <c r="S674" s="51">
        <v>0</v>
      </c>
    </row>
    <row r="675" spans="2:19" ht="15" customHeight="1" x14ac:dyDescent="0.2">
      <c r="B675" s="36"/>
      <c r="C675" s="35"/>
      <c r="D675" s="35"/>
      <c r="E675" s="35" t="s">
        <v>1176</v>
      </c>
      <c r="F675" s="35"/>
      <c r="G675" s="68" t="s">
        <v>1177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M675" s="37">
        <v>0</v>
      </c>
      <c r="N675" s="37">
        <v>0</v>
      </c>
      <c r="O675" s="37">
        <v>0</v>
      </c>
      <c r="P675" s="37">
        <v>0</v>
      </c>
      <c r="Q675" s="37">
        <v>0</v>
      </c>
      <c r="R675" s="37">
        <v>0</v>
      </c>
      <c r="S675" s="37">
        <v>0</v>
      </c>
    </row>
    <row r="676" spans="2:19" ht="15" customHeight="1" x14ac:dyDescent="0.2">
      <c r="B676" s="73"/>
      <c r="C676" s="74"/>
      <c r="D676" s="74"/>
      <c r="E676" s="74"/>
      <c r="F676" s="56" t="s">
        <v>1178</v>
      </c>
      <c r="G676" s="66" t="s">
        <v>1179</v>
      </c>
      <c r="H676" s="57">
        <v>12263.91</v>
      </c>
      <c r="I676" s="57">
        <v>15459.11</v>
      </c>
      <c r="J676" s="57">
        <v>11411.47</v>
      </c>
      <c r="K676" s="57">
        <v>8018.57</v>
      </c>
      <c r="L676" s="57">
        <v>7960.01</v>
      </c>
      <c r="M676" s="57">
        <v>10282.74</v>
      </c>
      <c r="N676" s="57">
        <v>19476.580000000002</v>
      </c>
      <c r="O676" s="57">
        <v>21833.589999999997</v>
      </c>
      <c r="P676" s="57">
        <v>19418.529999999995</v>
      </c>
      <c r="Q676" s="57">
        <v>18378.990000000002</v>
      </c>
      <c r="R676" s="57">
        <v>15654.92</v>
      </c>
      <c r="S676" s="57">
        <v>6088.45</v>
      </c>
    </row>
    <row r="677" spans="2:19" ht="15" customHeight="1" x14ac:dyDescent="0.2">
      <c r="B677" s="73"/>
      <c r="C677" s="74"/>
      <c r="D677" s="74"/>
      <c r="E677" s="74"/>
      <c r="F677" s="56" t="s">
        <v>1180</v>
      </c>
      <c r="G677" s="66" t="s">
        <v>1181</v>
      </c>
      <c r="H677" s="57">
        <v>51.98</v>
      </c>
      <c r="I677" s="57">
        <v>0</v>
      </c>
      <c r="J677" s="57">
        <v>0</v>
      </c>
      <c r="K677" s="57">
        <v>0</v>
      </c>
      <c r="L677" s="57">
        <v>0</v>
      </c>
      <c r="M677" s="57">
        <v>0</v>
      </c>
      <c r="N677" s="57">
        <v>0</v>
      </c>
      <c r="O677" s="57">
        <v>0</v>
      </c>
      <c r="P677" s="57">
        <v>0</v>
      </c>
      <c r="Q677" s="57">
        <v>0</v>
      </c>
      <c r="R677" s="57">
        <v>0</v>
      </c>
      <c r="S677" s="57">
        <v>305.10000000000002</v>
      </c>
    </row>
    <row r="678" spans="2:19" ht="15" customHeight="1" x14ac:dyDescent="0.2">
      <c r="B678" s="73"/>
      <c r="C678" s="74"/>
      <c r="D678" s="74"/>
      <c r="E678" s="74"/>
      <c r="F678" s="56" t="s">
        <v>1182</v>
      </c>
      <c r="G678" s="66" t="s">
        <v>1183</v>
      </c>
      <c r="H678" s="57">
        <v>4187.66</v>
      </c>
      <c r="I678" s="57">
        <v>20.2</v>
      </c>
      <c r="J678" s="57">
        <v>1157.4899999999998</v>
      </c>
      <c r="K678" s="57">
        <v>485.79</v>
      </c>
      <c r="L678" s="57">
        <v>1966.18</v>
      </c>
      <c r="M678" s="57">
        <v>139.56</v>
      </c>
      <c r="N678" s="57">
        <v>374.60000000000008</v>
      </c>
      <c r="O678" s="57">
        <v>679.92</v>
      </c>
      <c r="P678" s="57">
        <v>140.16</v>
      </c>
      <c r="Q678" s="57">
        <v>691.35</v>
      </c>
      <c r="R678" s="57">
        <v>531.17999999999995</v>
      </c>
      <c r="S678" s="57">
        <v>691.87</v>
      </c>
    </row>
    <row r="679" spans="2:19" ht="15" customHeight="1" x14ac:dyDescent="0.2">
      <c r="B679" s="36"/>
      <c r="C679" s="35"/>
      <c r="D679" s="35"/>
      <c r="E679" s="35" t="s">
        <v>1184</v>
      </c>
      <c r="F679" s="35"/>
      <c r="G679" s="68" t="s">
        <v>1185</v>
      </c>
      <c r="H679" s="37">
        <v>0</v>
      </c>
      <c r="I679" s="37">
        <v>0</v>
      </c>
      <c r="J679" s="37">
        <v>0</v>
      </c>
      <c r="K679" s="37">
        <v>0</v>
      </c>
      <c r="L679" s="37">
        <v>0</v>
      </c>
      <c r="M679" s="37">
        <v>0</v>
      </c>
      <c r="N679" s="37">
        <v>0</v>
      </c>
      <c r="O679" s="37">
        <v>0</v>
      </c>
      <c r="P679" s="37">
        <v>0</v>
      </c>
      <c r="Q679" s="37">
        <v>0</v>
      </c>
      <c r="R679" s="37">
        <v>0</v>
      </c>
      <c r="S679" s="37">
        <v>0</v>
      </c>
    </row>
    <row r="680" spans="2:19" ht="15" customHeight="1" x14ac:dyDescent="0.2">
      <c r="B680" s="73"/>
      <c r="C680" s="74"/>
      <c r="D680" s="74"/>
      <c r="E680" s="74"/>
      <c r="F680" s="56" t="s">
        <v>1186</v>
      </c>
      <c r="G680" s="66" t="s">
        <v>1185</v>
      </c>
      <c r="H680" s="57">
        <v>193490.04</v>
      </c>
      <c r="I680" s="57">
        <v>158461.04</v>
      </c>
      <c r="J680" s="57">
        <v>154987.66</v>
      </c>
      <c r="K680" s="57">
        <v>146033.76</v>
      </c>
      <c r="L680" s="57">
        <v>216387.12</v>
      </c>
      <c r="M680" s="57">
        <v>91457.369999999981</v>
      </c>
      <c r="N680" s="57">
        <v>138215.54</v>
      </c>
      <c r="O680" s="57">
        <v>110034.94999999998</v>
      </c>
      <c r="P680" s="57">
        <v>127633.64</v>
      </c>
      <c r="Q680" s="57">
        <v>146729.89000000001</v>
      </c>
      <c r="R680" s="57">
        <v>134691.17000000001</v>
      </c>
      <c r="S680" s="57">
        <v>94980.809999999983</v>
      </c>
    </row>
    <row r="681" spans="2:19" ht="15" customHeight="1" x14ac:dyDescent="0.2">
      <c r="B681" s="36"/>
      <c r="C681" s="35"/>
      <c r="D681" s="35"/>
      <c r="E681" s="35" t="s">
        <v>1187</v>
      </c>
      <c r="F681" s="35"/>
      <c r="G681" s="68" t="s">
        <v>4239</v>
      </c>
      <c r="H681" s="37">
        <v>0</v>
      </c>
      <c r="I681" s="37">
        <v>0</v>
      </c>
      <c r="J681" s="37">
        <v>0</v>
      </c>
      <c r="K681" s="37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0</v>
      </c>
      <c r="R681" s="37">
        <v>0</v>
      </c>
      <c r="S681" s="37">
        <v>0</v>
      </c>
    </row>
    <row r="682" spans="2:19" ht="15" customHeight="1" x14ac:dyDescent="0.2">
      <c r="B682" s="73"/>
      <c r="C682" s="74"/>
      <c r="D682" s="74"/>
      <c r="E682" s="74"/>
      <c r="F682" s="56" t="s">
        <v>1188</v>
      </c>
      <c r="G682" s="66" t="s">
        <v>1189</v>
      </c>
      <c r="H682" s="57">
        <v>9786.7099999999991</v>
      </c>
      <c r="I682" s="57">
        <v>3313.23</v>
      </c>
      <c r="J682" s="57">
        <v>3166.96</v>
      </c>
      <c r="K682" s="57">
        <v>14294.89</v>
      </c>
      <c r="L682" s="57">
        <v>13116.969999999998</v>
      </c>
      <c r="M682" s="57">
        <v>23217.4</v>
      </c>
      <c r="N682" s="57">
        <v>23363.89</v>
      </c>
      <c r="O682" s="57">
        <v>19242.03</v>
      </c>
      <c r="P682" s="57">
        <v>23493.26</v>
      </c>
      <c r="Q682" s="57">
        <v>21687.220000000005</v>
      </c>
      <c r="R682" s="57">
        <v>23505.51</v>
      </c>
      <c r="S682" s="57">
        <v>5783.3900000000012</v>
      </c>
    </row>
    <row r="683" spans="2:19" ht="15" customHeight="1" x14ac:dyDescent="0.2">
      <c r="B683" s="73"/>
      <c r="C683" s="74"/>
      <c r="D683" s="74"/>
      <c r="E683" s="74"/>
      <c r="F683" s="56" t="s">
        <v>1190</v>
      </c>
      <c r="G683" s="66" t="s">
        <v>1191</v>
      </c>
      <c r="H683" s="57">
        <v>0</v>
      </c>
      <c r="I683" s="57">
        <v>0</v>
      </c>
      <c r="J683" s="57">
        <v>0</v>
      </c>
      <c r="K683" s="57">
        <v>0</v>
      </c>
      <c r="L683" s="57">
        <v>0</v>
      </c>
      <c r="M683" s="57">
        <v>0</v>
      </c>
      <c r="N683" s="57">
        <v>0</v>
      </c>
      <c r="O683" s="57">
        <v>0</v>
      </c>
      <c r="P683" s="57">
        <v>0</v>
      </c>
      <c r="Q683" s="57">
        <v>0</v>
      </c>
      <c r="R683" s="57">
        <v>0</v>
      </c>
      <c r="S683" s="57">
        <v>0</v>
      </c>
    </row>
    <row r="684" spans="2:19" ht="15" customHeight="1" x14ac:dyDescent="0.2">
      <c r="B684" s="73"/>
      <c r="C684" s="74"/>
      <c r="D684" s="74"/>
      <c r="E684" s="74"/>
      <c r="F684" s="56" t="s">
        <v>1192</v>
      </c>
      <c r="G684" s="66" t="s">
        <v>4240</v>
      </c>
      <c r="H684" s="57">
        <v>436551.58</v>
      </c>
      <c r="I684" s="57">
        <v>439610.23</v>
      </c>
      <c r="J684" s="57">
        <v>305677.56</v>
      </c>
      <c r="K684" s="57">
        <v>349817.86</v>
      </c>
      <c r="L684" s="57">
        <v>388519.97999999992</v>
      </c>
      <c r="M684" s="57">
        <v>347557.53000000009</v>
      </c>
      <c r="N684" s="57">
        <v>374377.44</v>
      </c>
      <c r="O684" s="57">
        <v>526156.28</v>
      </c>
      <c r="P684" s="57">
        <v>422214.81</v>
      </c>
      <c r="Q684" s="57">
        <v>390185.8</v>
      </c>
      <c r="R684" s="57">
        <v>434600.67999999993</v>
      </c>
      <c r="S684" s="57">
        <v>355941.86</v>
      </c>
    </row>
    <row r="685" spans="2:19" ht="15" customHeight="1" x14ac:dyDescent="0.2">
      <c r="B685" s="45"/>
      <c r="C685" s="46" t="s">
        <v>1194</v>
      </c>
      <c r="D685" s="46"/>
      <c r="E685" s="46"/>
      <c r="F685" s="46"/>
      <c r="G685" s="63" t="s">
        <v>1195</v>
      </c>
      <c r="H685" s="78">
        <v>0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</row>
    <row r="686" spans="2:19" ht="15" customHeight="1" x14ac:dyDescent="0.2">
      <c r="B686" s="77"/>
      <c r="C686" s="50"/>
      <c r="D686" s="50" t="s">
        <v>1196</v>
      </c>
      <c r="E686" s="50"/>
      <c r="F686" s="50"/>
      <c r="G686" s="64" t="s">
        <v>4241</v>
      </c>
      <c r="H686" s="51">
        <v>0</v>
      </c>
      <c r="I686" s="51">
        <v>0</v>
      </c>
      <c r="J686" s="51">
        <v>0</v>
      </c>
      <c r="K686" s="51">
        <v>0</v>
      </c>
      <c r="L686" s="51">
        <v>0</v>
      </c>
      <c r="M686" s="51">
        <v>0</v>
      </c>
      <c r="N686" s="51">
        <v>0</v>
      </c>
      <c r="O686" s="51">
        <v>0</v>
      </c>
      <c r="P686" s="51">
        <v>0</v>
      </c>
      <c r="Q686" s="51">
        <v>0</v>
      </c>
      <c r="R686" s="51">
        <v>0</v>
      </c>
      <c r="S686" s="51">
        <v>0</v>
      </c>
    </row>
    <row r="687" spans="2:19" ht="15" customHeight="1" x14ac:dyDescent="0.2">
      <c r="B687" s="36"/>
      <c r="C687" s="35"/>
      <c r="D687" s="35"/>
      <c r="E687" s="35" t="s">
        <v>1197</v>
      </c>
      <c r="F687" s="35"/>
      <c r="G687" s="68" t="s">
        <v>4242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0</v>
      </c>
      <c r="R687" s="37">
        <v>0</v>
      </c>
      <c r="S687" s="37">
        <v>0</v>
      </c>
    </row>
    <row r="688" spans="2:19" ht="15" customHeight="1" x14ac:dyDescent="0.2">
      <c r="B688" s="73"/>
      <c r="C688" s="74"/>
      <c r="D688" s="74"/>
      <c r="E688" s="74"/>
      <c r="F688" s="56" t="s">
        <v>1199</v>
      </c>
      <c r="G688" s="66" t="s">
        <v>4242</v>
      </c>
      <c r="H688" s="57">
        <v>0</v>
      </c>
      <c r="I688" s="57">
        <v>0</v>
      </c>
      <c r="J688" s="57">
        <v>0</v>
      </c>
      <c r="K688" s="57">
        <v>0</v>
      </c>
      <c r="L688" s="57">
        <v>0</v>
      </c>
      <c r="M688" s="57">
        <v>0</v>
      </c>
      <c r="N688" s="57">
        <v>0</v>
      </c>
      <c r="O688" s="57">
        <v>0</v>
      </c>
      <c r="P688" s="57">
        <v>0</v>
      </c>
      <c r="Q688" s="57">
        <v>0</v>
      </c>
      <c r="R688" s="57">
        <v>0</v>
      </c>
      <c r="S688" s="57">
        <v>0</v>
      </c>
    </row>
    <row r="689" spans="2:19" ht="15" customHeight="1" x14ac:dyDescent="0.2">
      <c r="B689" s="36"/>
      <c r="C689" s="35"/>
      <c r="D689" s="35"/>
      <c r="E689" s="35" t="s">
        <v>1200</v>
      </c>
      <c r="F689" s="35"/>
      <c r="G689" s="68" t="s">
        <v>1201</v>
      </c>
      <c r="H689" s="37">
        <v>0</v>
      </c>
      <c r="I689" s="37">
        <v>0</v>
      </c>
      <c r="J689" s="37">
        <v>0</v>
      </c>
      <c r="K689" s="37">
        <v>0</v>
      </c>
      <c r="L689" s="37">
        <v>0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0</v>
      </c>
    </row>
    <row r="690" spans="2:19" ht="15" customHeight="1" x14ac:dyDescent="0.2">
      <c r="B690" s="73"/>
      <c r="C690" s="74"/>
      <c r="D690" s="74"/>
      <c r="E690" s="74"/>
      <c r="F690" s="56" t="s">
        <v>1202</v>
      </c>
      <c r="G690" s="66" t="s">
        <v>1201</v>
      </c>
      <c r="H690" s="57">
        <v>9.1199999999999992</v>
      </c>
      <c r="I690" s="57">
        <v>104.34000000000002</v>
      </c>
      <c r="J690" s="57">
        <v>0</v>
      </c>
      <c r="K690" s="57">
        <v>0</v>
      </c>
      <c r="L690" s="57">
        <v>238.72</v>
      </c>
      <c r="M690" s="57">
        <v>199.38</v>
      </c>
      <c r="N690" s="57">
        <v>0</v>
      </c>
      <c r="O690" s="57">
        <v>0</v>
      </c>
      <c r="P690" s="57">
        <v>0</v>
      </c>
      <c r="Q690" s="57">
        <v>0</v>
      </c>
      <c r="R690" s="57">
        <v>6.39</v>
      </c>
      <c r="S690" s="57">
        <v>0</v>
      </c>
    </row>
    <row r="691" spans="2:19" ht="15" customHeight="1" x14ac:dyDescent="0.2">
      <c r="B691" s="77"/>
      <c r="C691" s="50"/>
      <c r="D691" s="50" t="s">
        <v>1203</v>
      </c>
      <c r="E691" s="50"/>
      <c r="F691" s="50"/>
      <c r="G691" s="64" t="s">
        <v>1204</v>
      </c>
      <c r="H691" s="51">
        <v>0</v>
      </c>
      <c r="I691" s="51">
        <v>0</v>
      </c>
      <c r="J691" s="51">
        <v>0</v>
      </c>
      <c r="K691" s="51">
        <v>0</v>
      </c>
      <c r="L691" s="51">
        <v>0</v>
      </c>
      <c r="M691" s="51">
        <v>0</v>
      </c>
      <c r="N691" s="51">
        <v>0</v>
      </c>
      <c r="O691" s="51">
        <v>0</v>
      </c>
      <c r="P691" s="51">
        <v>0</v>
      </c>
      <c r="Q691" s="51">
        <v>0</v>
      </c>
      <c r="R691" s="51">
        <v>0</v>
      </c>
      <c r="S691" s="51">
        <v>0</v>
      </c>
    </row>
    <row r="692" spans="2:19" ht="15" customHeight="1" x14ac:dyDescent="0.2">
      <c r="B692" s="36"/>
      <c r="C692" s="35"/>
      <c r="D692" s="35"/>
      <c r="E692" s="35" t="s">
        <v>1205</v>
      </c>
      <c r="F692" s="35"/>
      <c r="G692" s="68" t="s">
        <v>4243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7">
        <v>0</v>
      </c>
      <c r="S692" s="37">
        <v>0</v>
      </c>
    </row>
    <row r="693" spans="2:19" ht="15" customHeight="1" x14ac:dyDescent="0.2">
      <c r="B693" s="73"/>
      <c r="C693" s="74"/>
      <c r="D693" s="74"/>
      <c r="E693" s="74"/>
      <c r="F693" s="56" t="s">
        <v>1207</v>
      </c>
      <c r="G693" s="66" t="s">
        <v>4243</v>
      </c>
      <c r="H693" s="57">
        <v>1770886.74</v>
      </c>
      <c r="I693" s="57">
        <v>1627980.77</v>
      </c>
      <c r="J693" s="57">
        <v>1602306.54</v>
      </c>
      <c r="K693" s="57">
        <v>2220263.04</v>
      </c>
      <c r="L693" s="57">
        <v>1774953.51</v>
      </c>
      <c r="M693" s="57">
        <v>1259587.1200000001</v>
      </c>
      <c r="N693" s="57">
        <v>956762.54000000015</v>
      </c>
      <c r="O693" s="57">
        <v>726234.87</v>
      </c>
      <c r="P693" s="57">
        <v>1336358.33</v>
      </c>
      <c r="Q693" s="57">
        <v>954701.62999999989</v>
      </c>
      <c r="R693" s="57">
        <v>859112.63000000012</v>
      </c>
      <c r="S693" s="57">
        <v>918019.02</v>
      </c>
    </row>
    <row r="694" spans="2:19" ht="15" customHeight="1" x14ac:dyDescent="0.2">
      <c r="B694" s="36"/>
      <c r="C694" s="35"/>
      <c r="D694" s="35"/>
      <c r="E694" s="35" t="s">
        <v>1208</v>
      </c>
      <c r="F694" s="35"/>
      <c r="G694" s="68" t="s">
        <v>1209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  <c r="S694" s="37">
        <v>0</v>
      </c>
    </row>
    <row r="695" spans="2:19" ht="15" customHeight="1" x14ac:dyDescent="0.2">
      <c r="B695" s="73"/>
      <c r="C695" s="74"/>
      <c r="D695" s="74"/>
      <c r="E695" s="74"/>
      <c r="F695" s="56" t="s">
        <v>1210</v>
      </c>
      <c r="G695" s="66" t="s">
        <v>1211</v>
      </c>
      <c r="H695" s="57">
        <v>917430.01</v>
      </c>
      <c r="I695" s="57">
        <v>971982.07999999984</v>
      </c>
      <c r="J695" s="57">
        <v>819431.49</v>
      </c>
      <c r="K695" s="57">
        <v>833070.16000000015</v>
      </c>
      <c r="L695" s="57">
        <v>942064.5</v>
      </c>
      <c r="M695" s="57">
        <v>1434711.9799999997</v>
      </c>
      <c r="N695" s="57">
        <v>416544.49</v>
      </c>
      <c r="O695" s="57">
        <v>709702.62</v>
      </c>
      <c r="P695" s="57">
        <v>334208.15000000008</v>
      </c>
      <c r="Q695" s="57">
        <v>445714.55</v>
      </c>
      <c r="R695" s="57">
        <v>387615.26</v>
      </c>
      <c r="S695" s="57">
        <v>260902.32000000004</v>
      </c>
    </row>
    <row r="696" spans="2:19" ht="15" customHeight="1" x14ac:dyDescent="0.2">
      <c r="B696" s="73"/>
      <c r="C696" s="74"/>
      <c r="D696" s="74"/>
      <c r="E696" s="74"/>
      <c r="F696" s="56" t="s">
        <v>1212</v>
      </c>
      <c r="G696" s="66" t="s">
        <v>1213</v>
      </c>
      <c r="H696" s="57">
        <v>276636.28000000003</v>
      </c>
      <c r="I696" s="57">
        <v>231341.18</v>
      </c>
      <c r="J696" s="57">
        <v>50144.74</v>
      </c>
      <c r="K696" s="57">
        <v>153078.42000000001</v>
      </c>
      <c r="L696" s="57">
        <v>84114.559999999998</v>
      </c>
      <c r="M696" s="57">
        <v>101737.28</v>
      </c>
      <c r="N696" s="57">
        <v>20649.84</v>
      </c>
      <c r="O696" s="57">
        <v>49354.8</v>
      </c>
      <c r="P696" s="57">
        <v>93792.17</v>
      </c>
      <c r="Q696" s="57">
        <v>23609.459999999995</v>
      </c>
      <c r="R696" s="57">
        <v>24443.37</v>
      </c>
      <c r="S696" s="57">
        <v>31816.15</v>
      </c>
    </row>
    <row r="697" spans="2:19" ht="15" customHeight="1" x14ac:dyDescent="0.2">
      <c r="B697" s="36"/>
      <c r="C697" s="35"/>
      <c r="D697" s="35"/>
      <c r="E697" s="35" t="s">
        <v>1214</v>
      </c>
      <c r="F697" s="35"/>
      <c r="G697" s="68" t="s">
        <v>1215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0</v>
      </c>
      <c r="O697" s="37">
        <v>0</v>
      </c>
      <c r="P697" s="37">
        <v>0</v>
      </c>
      <c r="Q697" s="37">
        <v>0</v>
      </c>
      <c r="R697" s="37">
        <v>0</v>
      </c>
      <c r="S697" s="37">
        <v>0</v>
      </c>
    </row>
    <row r="698" spans="2:19" ht="15" customHeight="1" x14ac:dyDescent="0.2">
      <c r="B698" s="73"/>
      <c r="C698" s="74"/>
      <c r="D698" s="74"/>
      <c r="E698" s="74"/>
      <c r="F698" s="56" t="s">
        <v>1216</v>
      </c>
      <c r="G698" s="66" t="s">
        <v>1217</v>
      </c>
      <c r="H698" s="57">
        <v>0</v>
      </c>
      <c r="I698" s="57">
        <v>591.16</v>
      </c>
      <c r="J698" s="57">
        <v>0</v>
      </c>
      <c r="K698" s="57">
        <v>0</v>
      </c>
      <c r="L698" s="57">
        <v>0</v>
      </c>
      <c r="M698" s="57">
        <v>0</v>
      </c>
      <c r="N698" s="57">
        <v>0</v>
      </c>
      <c r="O698" s="57">
        <v>211.22</v>
      </c>
      <c r="P698" s="57">
        <v>43.2</v>
      </c>
      <c r="Q698" s="57">
        <v>17.940000000000001</v>
      </c>
      <c r="R698" s="57">
        <v>0</v>
      </c>
      <c r="S698" s="57">
        <v>0</v>
      </c>
    </row>
    <row r="699" spans="2:19" ht="15" customHeight="1" x14ac:dyDescent="0.2">
      <c r="B699" s="73"/>
      <c r="C699" s="74"/>
      <c r="D699" s="74"/>
      <c r="E699" s="74"/>
      <c r="F699" s="56" t="s">
        <v>1218</v>
      </c>
      <c r="G699" s="66" t="s">
        <v>1219</v>
      </c>
      <c r="H699" s="57">
        <v>1029326.97</v>
      </c>
      <c r="I699" s="57">
        <v>850168.15</v>
      </c>
      <c r="J699" s="57">
        <v>190922.92000000004</v>
      </c>
      <c r="K699" s="57">
        <v>364824.78000000009</v>
      </c>
      <c r="L699" s="57">
        <v>214275.92999999996</v>
      </c>
      <c r="M699" s="57">
        <v>222944.81</v>
      </c>
      <c r="N699" s="57">
        <v>349387.76</v>
      </c>
      <c r="O699" s="57">
        <v>259833.54999999996</v>
      </c>
      <c r="P699" s="57">
        <v>257421.04</v>
      </c>
      <c r="Q699" s="57">
        <v>363993.99</v>
      </c>
      <c r="R699" s="57">
        <v>216909.83</v>
      </c>
      <c r="S699" s="57">
        <v>196708.8</v>
      </c>
    </row>
    <row r="700" spans="2:19" ht="15" customHeight="1" x14ac:dyDescent="0.2">
      <c r="B700" s="36"/>
      <c r="C700" s="35"/>
      <c r="D700" s="35"/>
      <c r="E700" s="35" t="s">
        <v>1220</v>
      </c>
      <c r="F700" s="35"/>
      <c r="G700" s="68" t="s">
        <v>1221</v>
      </c>
      <c r="H700" s="37">
        <v>0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0</v>
      </c>
      <c r="R700" s="37">
        <v>0</v>
      </c>
      <c r="S700" s="37">
        <v>0</v>
      </c>
    </row>
    <row r="701" spans="2:19" ht="15" customHeight="1" x14ac:dyDescent="0.2">
      <c r="B701" s="73"/>
      <c r="C701" s="74"/>
      <c r="D701" s="74"/>
      <c r="E701" s="74"/>
      <c r="F701" s="56" t="s">
        <v>1222</v>
      </c>
      <c r="G701" s="66" t="s">
        <v>1223</v>
      </c>
      <c r="H701" s="57">
        <v>17618.790000000005</v>
      </c>
      <c r="I701" s="57">
        <v>26920.400000000001</v>
      </c>
      <c r="J701" s="57">
        <v>28215.13</v>
      </c>
      <c r="K701" s="57">
        <v>21019.18</v>
      </c>
      <c r="L701" s="57">
        <v>24287.83</v>
      </c>
      <c r="M701" s="57">
        <v>19204.38</v>
      </c>
      <c r="N701" s="57">
        <v>10286.010000000002</v>
      </c>
      <c r="O701" s="57">
        <v>14589.51</v>
      </c>
      <c r="P701" s="57">
        <v>18166.88</v>
      </c>
      <c r="Q701" s="57">
        <v>26391.86</v>
      </c>
      <c r="R701" s="57">
        <v>11057</v>
      </c>
      <c r="S701" s="57">
        <v>17024.41</v>
      </c>
    </row>
    <row r="702" spans="2:19" ht="15" customHeight="1" x14ac:dyDescent="0.2">
      <c r="B702" s="73"/>
      <c r="C702" s="74"/>
      <c r="D702" s="74"/>
      <c r="E702" s="74"/>
      <c r="F702" s="56" t="s">
        <v>1224</v>
      </c>
      <c r="G702" s="66" t="s">
        <v>1225</v>
      </c>
      <c r="H702" s="57">
        <v>301723.13</v>
      </c>
      <c r="I702" s="57">
        <v>435011.21000000008</v>
      </c>
      <c r="J702" s="57">
        <v>312248.45</v>
      </c>
      <c r="K702" s="57">
        <v>330564.71999999991</v>
      </c>
      <c r="L702" s="57">
        <v>405869.01</v>
      </c>
      <c r="M702" s="57">
        <v>426902.03</v>
      </c>
      <c r="N702" s="57">
        <v>420498.25</v>
      </c>
      <c r="O702" s="57">
        <v>410757.67</v>
      </c>
      <c r="P702" s="57">
        <v>411314.61</v>
      </c>
      <c r="Q702" s="57">
        <v>480472.81</v>
      </c>
      <c r="R702" s="57">
        <v>457900.1</v>
      </c>
      <c r="S702" s="57">
        <v>342302.84999999992</v>
      </c>
    </row>
    <row r="703" spans="2:19" ht="15" customHeight="1" x14ac:dyDescent="0.2">
      <c r="B703" s="77"/>
      <c r="C703" s="50"/>
      <c r="D703" s="50" t="s">
        <v>1226</v>
      </c>
      <c r="E703" s="50"/>
      <c r="F703" s="50"/>
      <c r="G703" s="64" t="s">
        <v>1227</v>
      </c>
      <c r="H703" s="51">
        <v>0</v>
      </c>
      <c r="I703" s="51">
        <v>0</v>
      </c>
      <c r="J703" s="51">
        <v>0</v>
      </c>
      <c r="K703" s="51">
        <v>0</v>
      </c>
      <c r="L703" s="51">
        <v>0</v>
      </c>
      <c r="M703" s="51">
        <v>0</v>
      </c>
      <c r="N703" s="51">
        <v>0</v>
      </c>
      <c r="O703" s="51">
        <v>0</v>
      </c>
      <c r="P703" s="51">
        <v>0</v>
      </c>
      <c r="Q703" s="51">
        <v>0</v>
      </c>
      <c r="R703" s="51">
        <v>0</v>
      </c>
      <c r="S703" s="51">
        <v>0</v>
      </c>
    </row>
    <row r="704" spans="2:19" ht="15" customHeight="1" x14ac:dyDescent="0.2">
      <c r="B704" s="36"/>
      <c r="C704" s="35"/>
      <c r="D704" s="35"/>
      <c r="E704" s="35" t="s">
        <v>1228</v>
      </c>
      <c r="F704" s="35"/>
      <c r="G704" s="68" t="s">
        <v>1229</v>
      </c>
      <c r="H704" s="37">
        <v>0</v>
      </c>
      <c r="I704" s="37">
        <v>0</v>
      </c>
      <c r="J704" s="37">
        <v>0</v>
      </c>
      <c r="K704" s="37">
        <v>0</v>
      </c>
      <c r="L704" s="37">
        <v>0</v>
      </c>
      <c r="M704" s="37">
        <v>0</v>
      </c>
      <c r="N704" s="37">
        <v>0</v>
      </c>
      <c r="O704" s="37">
        <v>0</v>
      </c>
      <c r="P704" s="37">
        <v>0</v>
      </c>
      <c r="Q704" s="37">
        <v>0</v>
      </c>
      <c r="R704" s="37">
        <v>0</v>
      </c>
      <c r="S704" s="37">
        <v>0</v>
      </c>
    </row>
    <row r="705" spans="2:19" ht="15" customHeight="1" x14ac:dyDescent="0.2">
      <c r="B705" s="73"/>
      <c r="C705" s="74"/>
      <c r="D705" s="74"/>
      <c r="E705" s="74"/>
      <c r="F705" s="56" t="s">
        <v>1230</v>
      </c>
      <c r="G705" s="66" t="s">
        <v>1229</v>
      </c>
      <c r="H705" s="57">
        <v>210138.70000000004</v>
      </c>
      <c r="I705" s="57">
        <v>220600.08</v>
      </c>
      <c r="J705" s="57">
        <v>239014.25</v>
      </c>
      <c r="K705" s="57">
        <v>210859.30999999997</v>
      </c>
      <c r="L705" s="57">
        <v>309302.81</v>
      </c>
      <c r="M705" s="57">
        <v>302116.01</v>
      </c>
      <c r="N705" s="57">
        <v>277355.21000000002</v>
      </c>
      <c r="O705" s="57">
        <v>510888.14000000007</v>
      </c>
      <c r="P705" s="57">
        <v>592162.87</v>
      </c>
      <c r="Q705" s="57">
        <v>1199574.1399999999</v>
      </c>
      <c r="R705" s="57">
        <v>857543.68000000005</v>
      </c>
      <c r="S705" s="57">
        <v>1124046.71</v>
      </c>
    </row>
    <row r="706" spans="2:19" ht="15" customHeight="1" x14ac:dyDescent="0.2">
      <c r="B706" s="36"/>
      <c r="C706" s="35"/>
      <c r="D706" s="35"/>
      <c r="E706" s="35" t="s">
        <v>1231</v>
      </c>
      <c r="F706" s="35"/>
      <c r="G706" s="68" t="s">
        <v>1232</v>
      </c>
      <c r="H706" s="37">
        <v>0</v>
      </c>
      <c r="I706" s="37">
        <v>0</v>
      </c>
      <c r="J706" s="37">
        <v>0</v>
      </c>
      <c r="K706" s="37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</row>
    <row r="707" spans="2:19" ht="15" customHeight="1" x14ac:dyDescent="0.2">
      <c r="B707" s="73"/>
      <c r="C707" s="74"/>
      <c r="D707" s="74"/>
      <c r="E707" s="74"/>
      <c r="F707" s="56" t="s">
        <v>1233</v>
      </c>
      <c r="G707" s="66" t="s">
        <v>1232</v>
      </c>
      <c r="H707" s="57">
        <v>110006.97</v>
      </c>
      <c r="I707" s="57">
        <v>78635.33</v>
      </c>
      <c r="J707" s="57">
        <v>46482.11</v>
      </c>
      <c r="K707" s="57">
        <v>79135</v>
      </c>
      <c r="L707" s="57">
        <v>132820.23000000001</v>
      </c>
      <c r="M707" s="57">
        <v>64582.45</v>
      </c>
      <c r="N707" s="57">
        <v>84212.88</v>
      </c>
      <c r="O707" s="57">
        <v>113601.68</v>
      </c>
      <c r="P707" s="57">
        <v>97029.93</v>
      </c>
      <c r="Q707" s="57">
        <v>101313.41000000002</v>
      </c>
      <c r="R707" s="57">
        <v>87983.75</v>
      </c>
      <c r="S707" s="57">
        <v>131615.62</v>
      </c>
    </row>
    <row r="708" spans="2:19" ht="15" customHeight="1" x14ac:dyDescent="0.2">
      <c r="B708" s="77"/>
      <c r="C708" s="50"/>
      <c r="D708" s="50" t="s">
        <v>1234</v>
      </c>
      <c r="E708" s="50"/>
      <c r="F708" s="50"/>
      <c r="G708" s="64" t="s">
        <v>4244</v>
      </c>
      <c r="H708" s="51">
        <v>0</v>
      </c>
      <c r="I708" s="51">
        <v>0</v>
      </c>
      <c r="J708" s="51">
        <v>0</v>
      </c>
      <c r="K708" s="51">
        <v>0</v>
      </c>
      <c r="L708" s="51">
        <v>0</v>
      </c>
      <c r="M708" s="51">
        <v>0</v>
      </c>
      <c r="N708" s="51">
        <v>0</v>
      </c>
      <c r="O708" s="51">
        <v>0</v>
      </c>
      <c r="P708" s="51">
        <v>0</v>
      </c>
      <c r="Q708" s="51">
        <v>0</v>
      </c>
      <c r="R708" s="51">
        <v>0</v>
      </c>
      <c r="S708" s="51">
        <v>0</v>
      </c>
    </row>
    <row r="709" spans="2:19" ht="15" customHeight="1" x14ac:dyDescent="0.2">
      <c r="B709" s="36"/>
      <c r="C709" s="35"/>
      <c r="D709" s="35"/>
      <c r="E709" s="35" t="s">
        <v>1235</v>
      </c>
      <c r="F709" s="35"/>
      <c r="G709" s="68" t="s">
        <v>1236</v>
      </c>
      <c r="H709" s="37">
        <v>0</v>
      </c>
      <c r="I709" s="37">
        <v>0</v>
      </c>
      <c r="J709" s="37">
        <v>0</v>
      </c>
      <c r="K709" s="37">
        <v>0</v>
      </c>
      <c r="L709" s="37">
        <v>0</v>
      </c>
      <c r="M709" s="37">
        <v>0</v>
      </c>
      <c r="N709" s="37">
        <v>0</v>
      </c>
      <c r="O709" s="37">
        <v>0</v>
      </c>
      <c r="P709" s="37">
        <v>0</v>
      </c>
      <c r="Q709" s="37">
        <v>0</v>
      </c>
      <c r="R709" s="37">
        <v>0</v>
      </c>
      <c r="S709" s="37">
        <v>0</v>
      </c>
    </row>
    <row r="710" spans="2:19" ht="15" customHeight="1" x14ac:dyDescent="0.2">
      <c r="B710" s="73"/>
      <c r="C710" s="74"/>
      <c r="D710" s="74"/>
      <c r="E710" s="74"/>
      <c r="F710" s="56" t="s">
        <v>1237</v>
      </c>
      <c r="G710" s="66" t="s">
        <v>1238</v>
      </c>
      <c r="H710" s="57">
        <v>103366.68</v>
      </c>
      <c r="I710" s="57">
        <v>82706.00999999998</v>
      </c>
      <c r="J710" s="57">
        <v>98920.9</v>
      </c>
      <c r="K710" s="57">
        <v>65451.13</v>
      </c>
      <c r="L710" s="57">
        <v>83067.75</v>
      </c>
      <c r="M710" s="57">
        <v>81257.84</v>
      </c>
      <c r="N710" s="57">
        <v>80917.2</v>
      </c>
      <c r="O710" s="57">
        <v>88789.74000000002</v>
      </c>
      <c r="P710" s="57">
        <v>72438.570000000007</v>
      </c>
      <c r="Q710" s="57">
        <v>61063.69</v>
      </c>
      <c r="R710" s="57">
        <v>90635.82</v>
      </c>
      <c r="S710" s="57">
        <v>64529.78</v>
      </c>
    </row>
    <row r="711" spans="2:19" ht="15" customHeight="1" x14ac:dyDescent="0.2">
      <c r="B711" s="73"/>
      <c r="C711" s="74"/>
      <c r="D711" s="74"/>
      <c r="E711" s="74"/>
      <c r="F711" s="56" t="s">
        <v>1239</v>
      </c>
      <c r="G711" s="66" t="s">
        <v>1240</v>
      </c>
      <c r="H711" s="57">
        <v>0</v>
      </c>
      <c r="I711" s="57">
        <v>0</v>
      </c>
      <c r="J711" s="57">
        <v>0</v>
      </c>
      <c r="K711" s="57">
        <v>0</v>
      </c>
      <c r="L711" s="57">
        <v>0</v>
      </c>
      <c r="M711" s="57">
        <v>0</v>
      </c>
      <c r="N711" s="57">
        <v>0</v>
      </c>
      <c r="O711" s="57">
        <v>0</v>
      </c>
      <c r="P711" s="57">
        <v>0</v>
      </c>
      <c r="Q711" s="57">
        <v>0</v>
      </c>
      <c r="R711" s="57">
        <v>0</v>
      </c>
      <c r="S711" s="57">
        <v>0</v>
      </c>
    </row>
    <row r="712" spans="2:19" ht="15" customHeight="1" x14ac:dyDescent="0.2">
      <c r="B712" s="36"/>
      <c r="C712" s="35"/>
      <c r="D712" s="35"/>
      <c r="E712" s="35" t="s">
        <v>1241</v>
      </c>
      <c r="F712" s="35"/>
      <c r="G712" s="68" t="s">
        <v>1242</v>
      </c>
      <c r="H712" s="37">
        <v>0</v>
      </c>
      <c r="I712" s="37">
        <v>0</v>
      </c>
      <c r="J712" s="37">
        <v>0</v>
      </c>
      <c r="K712" s="37">
        <v>0</v>
      </c>
      <c r="L712" s="37">
        <v>0</v>
      </c>
      <c r="M712" s="37">
        <v>0</v>
      </c>
      <c r="N712" s="37">
        <v>0</v>
      </c>
      <c r="O712" s="37">
        <v>0</v>
      </c>
      <c r="P712" s="37">
        <v>0</v>
      </c>
      <c r="Q712" s="37">
        <v>0</v>
      </c>
      <c r="R712" s="37">
        <v>0</v>
      </c>
      <c r="S712" s="37">
        <v>0</v>
      </c>
    </row>
    <row r="713" spans="2:19" ht="15" customHeight="1" x14ac:dyDescent="0.2">
      <c r="B713" s="73"/>
      <c r="C713" s="74"/>
      <c r="D713" s="74"/>
      <c r="E713" s="74"/>
      <c r="F713" s="56" t="s">
        <v>1243</v>
      </c>
      <c r="G713" s="66" t="s">
        <v>1242</v>
      </c>
      <c r="H713" s="57">
        <v>0</v>
      </c>
      <c r="I713" s="57">
        <v>0</v>
      </c>
      <c r="J713" s="57">
        <v>0</v>
      </c>
      <c r="K713" s="57">
        <v>0</v>
      </c>
      <c r="L713" s="57">
        <v>0</v>
      </c>
      <c r="M713" s="57">
        <v>0</v>
      </c>
      <c r="N713" s="57">
        <v>0</v>
      </c>
      <c r="O713" s="57">
        <v>0</v>
      </c>
      <c r="P713" s="57">
        <v>0</v>
      </c>
      <c r="Q713" s="57">
        <v>0</v>
      </c>
      <c r="R713" s="57">
        <v>0</v>
      </c>
      <c r="S713" s="57">
        <v>0</v>
      </c>
    </row>
    <row r="714" spans="2:19" ht="15" customHeight="1" x14ac:dyDescent="0.2">
      <c r="B714" s="36"/>
      <c r="C714" s="35"/>
      <c r="D714" s="35"/>
      <c r="E714" s="35" t="s">
        <v>1244</v>
      </c>
      <c r="F714" s="35"/>
      <c r="G714" s="68" t="s">
        <v>1245</v>
      </c>
      <c r="H714" s="37">
        <v>0</v>
      </c>
      <c r="I714" s="37">
        <v>0</v>
      </c>
      <c r="J714" s="37">
        <v>0</v>
      </c>
      <c r="K714" s="37">
        <v>0</v>
      </c>
      <c r="L714" s="37">
        <v>0</v>
      </c>
      <c r="M714" s="37">
        <v>0</v>
      </c>
      <c r="N714" s="37">
        <v>0</v>
      </c>
      <c r="O714" s="37">
        <v>0</v>
      </c>
      <c r="P714" s="37">
        <v>0</v>
      </c>
      <c r="Q714" s="37">
        <v>0</v>
      </c>
      <c r="R714" s="37">
        <v>0</v>
      </c>
      <c r="S714" s="37">
        <v>0</v>
      </c>
    </row>
    <row r="715" spans="2:19" ht="15" customHeight="1" x14ac:dyDescent="0.2">
      <c r="B715" s="73"/>
      <c r="C715" s="74"/>
      <c r="D715" s="74"/>
      <c r="E715" s="74"/>
      <c r="F715" s="56" t="s">
        <v>1246</v>
      </c>
      <c r="G715" s="66" t="s">
        <v>1245</v>
      </c>
      <c r="H715" s="57">
        <v>75158.06</v>
      </c>
      <c r="I715" s="57">
        <v>118238.61</v>
      </c>
      <c r="J715" s="57">
        <v>112554.23</v>
      </c>
      <c r="K715" s="57">
        <v>117116.55</v>
      </c>
      <c r="L715" s="57">
        <v>66663.55</v>
      </c>
      <c r="M715" s="57">
        <v>5509.2100000000009</v>
      </c>
      <c r="N715" s="57">
        <v>65566.399999999994</v>
      </c>
      <c r="O715" s="57">
        <v>13782.48</v>
      </c>
      <c r="P715" s="57">
        <v>5104.62</v>
      </c>
      <c r="Q715" s="57">
        <v>5644.97</v>
      </c>
      <c r="R715" s="57">
        <v>11458.15</v>
      </c>
      <c r="S715" s="57">
        <v>852.88</v>
      </c>
    </row>
    <row r="716" spans="2:19" ht="15" customHeight="1" x14ac:dyDescent="0.2">
      <c r="B716" s="36"/>
      <c r="C716" s="35"/>
      <c r="D716" s="35"/>
      <c r="E716" s="35" t="s">
        <v>1247</v>
      </c>
      <c r="F716" s="35"/>
      <c r="G716" s="68" t="s">
        <v>4245</v>
      </c>
      <c r="H716" s="37">
        <v>0</v>
      </c>
      <c r="I716" s="37">
        <v>0</v>
      </c>
      <c r="J716" s="37">
        <v>0</v>
      </c>
      <c r="K716" s="37">
        <v>0</v>
      </c>
      <c r="L716" s="37">
        <v>0</v>
      </c>
      <c r="M716" s="37">
        <v>0</v>
      </c>
      <c r="N716" s="37">
        <v>0</v>
      </c>
      <c r="O716" s="37">
        <v>0</v>
      </c>
      <c r="P716" s="37">
        <v>0</v>
      </c>
      <c r="Q716" s="37">
        <v>0</v>
      </c>
      <c r="R716" s="37">
        <v>0</v>
      </c>
      <c r="S716" s="37">
        <v>0</v>
      </c>
    </row>
    <row r="717" spans="2:19" ht="15" customHeight="1" x14ac:dyDescent="0.2">
      <c r="B717" s="73"/>
      <c r="C717" s="74"/>
      <c r="D717" s="74"/>
      <c r="E717" s="74"/>
      <c r="F717" s="56" t="s">
        <v>1248</v>
      </c>
      <c r="G717" s="66" t="s">
        <v>1249</v>
      </c>
      <c r="H717" s="57">
        <v>0</v>
      </c>
      <c r="I717" s="57">
        <v>0</v>
      </c>
      <c r="J717" s="57">
        <v>0</v>
      </c>
      <c r="K717" s="57">
        <v>0</v>
      </c>
      <c r="L717" s="57">
        <v>0</v>
      </c>
      <c r="M717" s="57">
        <v>0</v>
      </c>
      <c r="N717" s="57">
        <v>0</v>
      </c>
      <c r="O717" s="57">
        <v>0</v>
      </c>
      <c r="P717" s="57">
        <v>0</v>
      </c>
      <c r="Q717" s="57">
        <v>0</v>
      </c>
      <c r="R717" s="57">
        <v>0</v>
      </c>
      <c r="S717" s="57">
        <v>0</v>
      </c>
    </row>
    <row r="718" spans="2:19" ht="15" customHeight="1" x14ac:dyDescent="0.2">
      <c r="B718" s="73"/>
      <c r="C718" s="74"/>
      <c r="D718" s="74"/>
      <c r="E718" s="74"/>
      <c r="F718" s="56" t="s">
        <v>1250</v>
      </c>
      <c r="G718" s="66" t="s">
        <v>1251</v>
      </c>
      <c r="H718" s="57">
        <v>0</v>
      </c>
      <c r="I718" s="57">
        <v>0</v>
      </c>
      <c r="J718" s="57">
        <v>0</v>
      </c>
      <c r="K718" s="57">
        <v>0</v>
      </c>
      <c r="L718" s="57">
        <v>0</v>
      </c>
      <c r="M718" s="57">
        <v>0</v>
      </c>
      <c r="N718" s="57">
        <v>0</v>
      </c>
      <c r="O718" s="57">
        <v>0</v>
      </c>
      <c r="P718" s="57">
        <v>0</v>
      </c>
      <c r="Q718" s="57">
        <v>0</v>
      </c>
      <c r="R718" s="57">
        <v>0</v>
      </c>
      <c r="S718" s="57">
        <v>0</v>
      </c>
    </row>
    <row r="719" spans="2:19" ht="15" customHeight="1" x14ac:dyDescent="0.2">
      <c r="B719" s="73"/>
      <c r="C719" s="74"/>
      <c r="D719" s="74"/>
      <c r="E719" s="74"/>
      <c r="F719" s="56" t="s">
        <v>1252</v>
      </c>
      <c r="G719" s="66" t="s">
        <v>1253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57">
        <v>0</v>
      </c>
      <c r="N719" s="57">
        <v>0</v>
      </c>
      <c r="O719" s="57">
        <v>0</v>
      </c>
      <c r="P719" s="57">
        <v>0</v>
      </c>
      <c r="Q719" s="57">
        <v>0</v>
      </c>
      <c r="R719" s="57">
        <v>0</v>
      </c>
      <c r="S719" s="57">
        <v>0</v>
      </c>
    </row>
    <row r="720" spans="2:19" ht="15" customHeight="1" x14ac:dyDescent="0.2">
      <c r="B720" s="73"/>
      <c r="C720" s="74"/>
      <c r="D720" s="74"/>
      <c r="E720" s="74"/>
      <c r="F720" s="56" t="s">
        <v>1254</v>
      </c>
      <c r="G720" s="66" t="s">
        <v>4246</v>
      </c>
      <c r="H720" s="57">
        <v>1022993.9699999999</v>
      </c>
      <c r="I720" s="57">
        <v>1121619.8700000001</v>
      </c>
      <c r="J720" s="57">
        <v>1480205.39</v>
      </c>
      <c r="K720" s="57">
        <v>1345663.04</v>
      </c>
      <c r="L720" s="57">
        <v>1553355.57</v>
      </c>
      <c r="M720" s="57">
        <v>1949420.45</v>
      </c>
      <c r="N720" s="57">
        <v>1813186.32</v>
      </c>
      <c r="O720" s="57">
        <v>1287731.1100000001</v>
      </c>
      <c r="P720" s="57">
        <v>1747213.15</v>
      </c>
      <c r="Q720" s="57">
        <v>1730526.62</v>
      </c>
      <c r="R720" s="57">
        <v>1132576.9699999997</v>
      </c>
      <c r="S720" s="57">
        <v>1496909.04</v>
      </c>
    </row>
    <row r="721" spans="2:19" ht="15" customHeight="1" x14ac:dyDescent="0.2">
      <c r="B721" s="77"/>
      <c r="C721" s="50"/>
      <c r="D721" s="50" t="s">
        <v>1256</v>
      </c>
      <c r="E721" s="50"/>
      <c r="F721" s="50"/>
      <c r="G721" s="64" t="s">
        <v>1257</v>
      </c>
      <c r="H721" s="51">
        <v>0</v>
      </c>
      <c r="I721" s="51">
        <v>0</v>
      </c>
      <c r="J721" s="51">
        <v>0</v>
      </c>
      <c r="K721" s="51">
        <v>0</v>
      </c>
      <c r="L721" s="51">
        <v>0</v>
      </c>
      <c r="M721" s="51">
        <v>0</v>
      </c>
      <c r="N721" s="51">
        <v>0</v>
      </c>
      <c r="O721" s="51">
        <v>0</v>
      </c>
      <c r="P721" s="51">
        <v>0</v>
      </c>
      <c r="Q721" s="51">
        <v>0</v>
      </c>
      <c r="R721" s="51">
        <v>0</v>
      </c>
      <c r="S721" s="51">
        <v>0</v>
      </c>
    </row>
    <row r="722" spans="2:19" ht="15" customHeight="1" x14ac:dyDescent="0.2">
      <c r="B722" s="36"/>
      <c r="C722" s="35"/>
      <c r="D722" s="35"/>
      <c r="E722" s="35" t="s">
        <v>1258</v>
      </c>
      <c r="F722" s="35"/>
      <c r="G722" s="68" t="s">
        <v>1259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0</v>
      </c>
      <c r="O722" s="37">
        <v>0</v>
      </c>
      <c r="P722" s="37">
        <v>0</v>
      </c>
      <c r="Q722" s="37">
        <v>0</v>
      </c>
      <c r="R722" s="37">
        <v>0</v>
      </c>
      <c r="S722" s="37">
        <v>0</v>
      </c>
    </row>
    <row r="723" spans="2:19" ht="15" customHeight="1" x14ac:dyDescent="0.2">
      <c r="B723" s="73"/>
      <c r="C723" s="74"/>
      <c r="D723" s="74"/>
      <c r="E723" s="74"/>
      <c r="F723" s="56" t="s">
        <v>1260</v>
      </c>
      <c r="G723" s="66" t="s">
        <v>1259</v>
      </c>
      <c r="H723" s="57">
        <v>14570.33</v>
      </c>
      <c r="I723" s="57">
        <v>9457.98</v>
      </c>
      <c r="J723" s="57">
        <v>13278.13</v>
      </c>
      <c r="K723" s="57">
        <v>19424.04</v>
      </c>
      <c r="L723" s="57">
        <v>11876.4</v>
      </c>
      <c r="M723" s="57">
        <v>13059.37</v>
      </c>
      <c r="N723" s="57">
        <v>13930.129999999997</v>
      </c>
      <c r="O723" s="57">
        <v>18474.05</v>
      </c>
      <c r="P723" s="57">
        <v>24372.090000000004</v>
      </c>
      <c r="Q723" s="57">
        <v>16786.53</v>
      </c>
      <c r="R723" s="57">
        <v>18401.599999999999</v>
      </c>
      <c r="S723" s="57">
        <v>16995.36</v>
      </c>
    </row>
    <row r="724" spans="2:19" ht="15" customHeight="1" x14ac:dyDescent="0.2">
      <c r="B724" s="36"/>
      <c r="C724" s="35"/>
      <c r="D724" s="35"/>
      <c r="E724" s="35" t="s">
        <v>1261</v>
      </c>
      <c r="F724" s="35"/>
      <c r="G724" s="68" t="s">
        <v>4247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  <c r="M724" s="37">
        <v>0</v>
      </c>
      <c r="N724" s="37">
        <v>0</v>
      </c>
      <c r="O724" s="37">
        <v>0</v>
      </c>
      <c r="P724" s="37">
        <v>0</v>
      </c>
      <c r="Q724" s="37">
        <v>0</v>
      </c>
      <c r="R724" s="37">
        <v>0</v>
      </c>
      <c r="S724" s="37">
        <v>0</v>
      </c>
    </row>
    <row r="725" spans="2:19" ht="15" customHeight="1" x14ac:dyDescent="0.2">
      <c r="B725" s="73"/>
      <c r="C725" s="74"/>
      <c r="D725" s="74"/>
      <c r="E725" s="74"/>
      <c r="F725" s="56" t="s">
        <v>1263</v>
      </c>
      <c r="G725" s="66" t="s">
        <v>4247</v>
      </c>
      <c r="H725" s="57">
        <v>343601.25</v>
      </c>
      <c r="I725" s="57">
        <v>266743.48</v>
      </c>
      <c r="J725" s="57">
        <v>248938.31</v>
      </c>
      <c r="K725" s="57">
        <v>335053.98</v>
      </c>
      <c r="L725" s="57">
        <v>375861.45</v>
      </c>
      <c r="M725" s="57">
        <v>184171.09</v>
      </c>
      <c r="N725" s="57">
        <v>116550.5</v>
      </c>
      <c r="O725" s="57">
        <v>159690.76</v>
      </c>
      <c r="P725" s="57">
        <v>154131.98000000001</v>
      </c>
      <c r="Q725" s="57">
        <v>105111.42</v>
      </c>
      <c r="R725" s="57">
        <v>136763.56</v>
      </c>
      <c r="S725" s="57">
        <v>107201.19</v>
      </c>
    </row>
    <row r="726" spans="2:19" ht="15" customHeight="1" x14ac:dyDescent="0.2">
      <c r="B726" s="45"/>
      <c r="C726" s="46" t="s">
        <v>1264</v>
      </c>
      <c r="D726" s="46"/>
      <c r="E726" s="46"/>
      <c r="F726" s="46"/>
      <c r="G726" s="63" t="s">
        <v>1265</v>
      </c>
      <c r="H726" s="78">
        <v>0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</row>
    <row r="727" spans="2:19" ht="15" customHeight="1" x14ac:dyDescent="0.2">
      <c r="B727" s="77"/>
      <c r="C727" s="50"/>
      <c r="D727" s="50" t="s">
        <v>1266</v>
      </c>
      <c r="E727" s="50"/>
      <c r="F727" s="50"/>
      <c r="G727" s="64" t="s">
        <v>1267</v>
      </c>
      <c r="H727" s="51">
        <v>0</v>
      </c>
      <c r="I727" s="51">
        <v>0</v>
      </c>
      <c r="J727" s="51">
        <v>0</v>
      </c>
      <c r="K727" s="51">
        <v>0</v>
      </c>
      <c r="L727" s="51">
        <v>0</v>
      </c>
      <c r="M727" s="51">
        <v>0</v>
      </c>
      <c r="N727" s="51">
        <v>0</v>
      </c>
      <c r="O727" s="51">
        <v>0</v>
      </c>
      <c r="P727" s="51">
        <v>0</v>
      </c>
      <c r="Q727" s="51">
        <v>0</v>
      </c>
      <c r="R727" s="51">
        <v>0</v>
      </c>
      <c r="S727" s="51">
        <v>0</v>
      </c>
    </row>
    <row r="728" spans="2:19" ht="15" customHeight="1" x14ac:dyDescent="0.2">
      <c r="B728" s="36"/>
      <c r="C728" s="35"/>
      <c r="D728" s="35"/>
      <c r="E728" s="35" t="s">
        <v>1268</v>
      </c>
      <c r="F728" s="35"/>
      <c r="G728" s="68" t="s">
        <v>1269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  <c r="M728" s="37">
        <v>0</v>
      </c>
      <c r="N728" s="37">
        <v>0</v>
      </c>
      <c r="O728" s="37">
        <v>0</v>
      </c>
      <c r="P728" s="37">
        <v>0</v>
      </c>
      <c r="Q728" s="37">
        <v>0</v>
      </c>
      <c r="R728" s="37">
        <v>0</v>
      </c>
      <c r="S728" s="37">
        <v>0</v>
      </c>
    </row>
    <row r="729" spans="2:19" ht="15" customHeight="1" x14ac:dyDescent="0.2">
      <c r="B729" s="73"/>
      <c r="C729" s="74"/>
      <c r="D729" s="74"/>
      <c r="E729" s="74"/>
      <c r="F729" s="56" t="s">
        <v>1270</v>
      </c>
      <c r="G729" s="66" t="s">
        <v>1269</v>
      </c>
      <c r="H729" s="57">
        <v>130219.33</v>
      </c>
      <c r="I729" s="57">
        <v>168028.01</v>
      </c>
      <c r="J729" s="57">
        <v>156980.99</v>
      </c>
      <c r="K729" s="57">
        <v>158746</v>
      </c>
      <c r="L729" s="57">
        <v>98589.119999999995</v>
      </c>
      <c r="M729" s="57">
        <v>27022.07</v>
      </c>
      <c r="N729" s="57">
        <v>106052.50999999998</v>
      </c>
      <c r="O729" s="57">
        <v>117513.58</v>
      </c>
      <c r="P729" s="57">
        <v>151643.51</v>
      </c>
      <c r="Q729" s="57">
        <v>138080.06</v>
      </c>
      <c r="R729" s="57">
        <v>112232.24</v>
      </c>
      <c r="S729" s="57">
        <v>72717.38</v>
      </c>
    </row>
    <row r="730" spans="2:19" ht="15" customHeight="1" x14ac:dyDescent="0.2">
      <c r="B730" s="36"/>
      <c r="C730" s="35"/>
      <c r="D730" s="35"/>
      <c r="E730" s="35" t="s">
        <v>1271</v>
      </c>
      <c r="F730" s="35"/>
      <c r="G730" s="68" t="s">
        <v>1272</v>
      </c>
      <c r="H730" s="37">
        <v>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7">
        <v>0</v>
      </c>
      <c r="P730" s="37">
        <v>0</v>
      </c>
      <c r="Q730" s="37">
        <v>0</v>
      </c>
      <c r="R730" s="37">
        <v>0</v>
      </c>
      <c r="S730" s="37">
        <v>0</v>
      </c>
    </row>
    <row r="731" spans="2:19" ht="15" customHeight="1" x14ac:dyDescent="0.2">
      <c r="B731" s="73"/>
      <c r="C731" s="74"/>
      <c r="D731" s="74"/>
      <c r="E731" s="74"/>
      <c r="F731" s="56" t="s">
        <v>1273</v>
      </c>
      <c r="G731" s="66" t="s">
        <v>1272</v>
      </c>
      <c r="H731" s="57">
        <v>32974.74</v>
      </c>
      <c r="I731" s="57">
        <v>26282.549999999996</v>
      </c>
      <c r="J731" s="57">
        <v>17619.88</v>
      </c>
      <c r="K731" s="57">
        <v>36922.61</v>
      </c>
      <c r="L731" s="57">
        <v>37459.160000000003</v>
      </c>
      <c r="M731" s="57">
        <v>44218.37</v>
      </c>
      <c r="N731" s="57">
        <v>54329.400000000009</v>
      </c>
      <c r="O731" s="57">
        <v>89968.869999999981</v>
      </c>
      <c r="P731" s="57">
        <v>95976.00999999998</v>
      </c>
      <c r="Q731" s="57">
        <v>106783.17</v>
      </c>
      <c r="R731" s="57">
        <v>48919.7</v>
      </c>
      <c r="S731" s="57">
        <v>46188.86</v>
      </c>
    </row>
    <row r="732" spans="2:19" ht="15" customHeight="1" x14ac:dyDescent="0.2">
      <c r="B732" s="36"/>
      <c r="C732" s="35"/>
      <c r="D732" s="35"/>
      <c r="E732" s="35" t="s">
        <v>1274</v>
      </c>
      <c r="F732" s="35"/>
      <c r="G732" s="68" t="s">
        <v>1275</v>
      </c>
      <c r="H732" s="37">
        <v>0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7">
        <v>0</v>
      </c>
      <c r="P732" s="37">
        <v>0</v>
      </c>
      <c r="Q732" s="37">
        <v>0</v>
      </c>
      <c r="R732" s="37">
        <v>0</v>
      </c>
      <c r="S732" s="37">
        <v>0</v>
      </c>
    </row>
    <row r="733" spans="2:19" ht="15" customHeight="1" x14ac:dyDescent="0.2">
      <c r="B733" s="73"/>
      <c r="C733" s="74"/>
      <c r="D733" s="74"/>
      <c r="E733" s="74"/>
      <c r="F733" s="56" t="s">
        <v>1276</v>
      </c>
      <c r="G733" s="66" t="s">
        <v>1275</v>
      </c>
      <c r="H733" s="57">
        <v>64250.79</v>
      </c>
      <c r="I733" s="57">
        <v>14995.53</v>
      </c>
      <c r="J733" s="57">
        <v>25578.939999999995</v>
      </c>
      <c r="K733" s="57">
        <v>10978.46</v>
      </c>
      <c r="L733" s="57">
        <v>46698.65</v>
      </c>
      <c r="M733" s="57">
        <v>61327.33</v>
      </c>
      <c r="N733" s="57">
        <v>34694.99</v>
      </c>
      <c r="O733" s="57">
        <v>23232.22</v>
      </c>
      <c r="P733" s="57">
        <v>25162.939999999995</v>
      </c>
      <c r="Q733" s="57">
        <v>41412.21</v>
      </c>
      <c r="R733" s="57">
        <v>14616.879999999997</v>
      </c>
      <c r="S733" s="57">
        <v>1388180.11</v>
      </c>
    </row>
    <row r="734" spans="2:19" ht="15" customHeight="1" x14ac:dyDescent="0.2">
      <c r="B734" s="77"/>
      <c r="C734" s="50"/>
      <c r="D734" s="50" t="s">
        <v>1277</v>
      </c>
      <c r="E734" s="50"/>
      <c r="F734" s="50"/>
      <c r="G734" s="64" t="s">
        <v>1278</v>
      </c>
      <c r="H734" s="51">
        <v>0</v>
      </c>
      <c r="I734" s="51">
        <v>0</v>
      </c>
      <c r="J734" s="51">
        <v>0</v>
      </c>
      <c r="K734" s="51">
        <v>0</v>
      </c>
      <c r="L734" s="51">
        <v>0</v>
      </c>
      <c r="M734" s="51">
        <v>0</v>
      </c>
      <c r="N734" s="51">
        <v>0</v>
      </c>
      <c r="O734" s="51">
        <v>0</v>
      </c>
      <c r="P734" s="51">
        <v>0</v>
      </c>
      <c r="Q734" s="51">
        <v>0</v>
      </c>
      <c r="R734" s="51">
        <v>0</v>
      </c>
      <c r="S734" s="51">
        <v>0</v>
      </c>
    </row>
    <row r="735" spans="2:19" ht="15" customHeight="1" x14ac:dyDescent="0.2">
      <c r="B735" s="36"/>
      <c r="C735" s="35"/>
      <c r="D735" s="35"/>
      <c r="E735" s="35" t="s">
        <v>1279</v>
      </c>
      <c r="F735" s="35"/>
      <c r="G735" s="68" t="s">
        <v>1280</v>
      </c>
      <c r="H735" s="37">
        <v>0</v>
      </c>
      <c r="I735" s="37">
        <v>0</v>
      </c>
      <c r="J735" s="37">
        <v>0</v>
      </c>
      <c r="K735" s="37">
        <v>0</v>
      </c>
      <c r="L735" s="37">
        <v>0</v>
      </c>
      <c r="M735" s="37">
        <v>0</v>
      </c>
      <c r="N735" s="37">
        <v>0</v>
      </c>
      <c r="O735" s="37">
        <v>0</v>
      </c>
      <c r="P735" s="37">
        <v>0</v>
      </c>
      <c r="Q735" s="37">
        <v>0</v>
      </c>
      <c r="R735" s="37">
        <v>0</v>
      </c>
      <c r="S735" s="37">
        <v>0</v>
      </c>
    </row>
    <row r="736" spans="2:19" ht="15" customHeight="1" x14ac:dyDescent="0.2">
      <c r="B736" s="73"/>
      <c r="C736" s="74"/>
      <c r="D736" s="74"/>
      <c r="E736" s="74"/>
      <c r="F736" s="56" t="s">
        <v>1281</v>
      </c>
      <c r="G736" s="66" t="s">
        <v>1280</v>
      </c>
      <c r="H736" s="57">
        <v>10332.090000000002</v>
      </c>
      <c r="I736" s="57">
        <v>9185.11</v>
      </c>
      <c r="J736" s="57">
        <v>23910.110000000004</v>
      </c>
      <c r="K736" s="57">
        <v>23258.549999999996</v>
      </c>
      <c r="L736" s="57">
        <v>146989.16</v>
      </c>
      <c r="M736" s="57">
        <v>83973.18</v>
      </c>
      <c r="N736" s="57">
        <v>14502.16</v>
      </c>
      <c r="O736" s="57">
        <v>49871.46</v>
      </c>
      <c r="P736" s="57">
        <v>45421.55</v>
      </c>
      <c r="Q736" s="57">
        <v>2846.65</v>
      </c>
      <c r="R736" s="57">
        <v>25932.42</v>
      </c>
      <c r="S736" s="57">
        <v>3201.52</v>
      </c>
    </row>
    <row r="737" spans="2:19" ht="15" customHeight="1" x14ac:dyDescent="0.2">
      <c r="B737" s="36"/>
      <c r="C737" s="35"/>
      <c r="D737" s="35"/>
      <c r="E737" s="35" t="s">
        <v>1282</v>
      </c>
      <c r="F737" s="35"/>
      <c r="G737" s="68" t="s">
        <v>1283</v>
      </c>
      <c r="H737" s="37">
        <v>0</v>
      </c>
      <c r="I737" s="37">
        <v>0</v>
      </c>
      <c r="J737" s="37">
        <v>0</v>
      </c>
      <c r="K737" s="37">
        <v>0</v>
      </c>
      <c r="L737" s="37">
        <v>0</v>
      </c>
      <c r="M737" s="37">
        <v>0</v>
      </c>
      <c r="N737" s="37">
        <v>0</v>
      </c>
      <c r="O737" s="37">
        <v>0</v>
      </c>
      <c r="P737" s="37">
        <v>0</v>
      </c>
      <c r="Q737" s="37">
        <v>0</v>
      </c>
      <c r="R737" s="37">
        <v>0</v>
      </c>
      <c r="S737" s="37">
        <v>0</v>
      </c>
    </row>
    <row r="738" spans="2:19" ht="15" customHeight="1" x14ac:dyDescent="0.2">
      <c r="B738" s="73"/>
      <c r="C738" s="74"/>
      <c r="D738" s="74"/>
      <c r="E738" s="74"/>
      <c r="F738" s="56" t="s">
        <v>1284</v>
      </c>
      <c r="G738" s="66" t="s">
        <v>1283</v>
      </c>
      <c r="H738" s="57">
        <v>12303.37</v>
      </c>
      <c r="I738" s="57">
        <v>9086.85</v>
      </c>
      <c r="J738" s="57">
        <v>2526.1999999999998</v>
      </c>
      <c r="K738" s="57">
        <v>8988.4699999999993</v>
      </c>
      <c r="L738" s="57">
        <v>12492.1</v>
      </c>
      <c r="M738" s="57">
        <v>2470.2700000000004</v>
      </c>
      <c r="N738" s="57">
        <v>21404.520000000004</v>
      </c>
      <c r="O738" s="57">
        <v>10667.85</v>
      </c>
      <c r="P738" s="57">
        <v>7699.61</v>
      </c>
      <c r="Q738" s="57">
        <v>20462.490000000002</v>
      </c>
      <c r="R738" s="57">
        <v>11400.72</v>
      </c>
      <c r="S738" s="57">
        <v>4394.7700000000004</v>
      </c>
    </row>
    <row r="739" spans="2:19" ht="15" customHeight="1" x14ac:dyDescent="0.2">
      <c r="B739" s="77"/>
      <c r="C739" s="50"/>
      <c r="D739" s="50" t="s">
        <v>1285</v>
      </c>
      <c r="E739" s="50"/>
      <c r="F739" s="50"/>
      <c r="G739" s="64" t="s">
        <v>1286</v>
      </c>
      <c r="H739" s="51">
        <v>0</v>
      </c>
      <c r="I739" s="51">
        <v>0</v>
      </c>
      <c r="J739" s="51">
        <v>0</v>
      </c>
      <c r="K739" s="51">
        <v>0</v>
      </c>
      <c r="L739" s="51">
        <v>0</v>
      </c>
      <c r="M739" s="51">
        <v>0</v>
      </c>
      <c r="N739" s="51">
        <v>0</v>
      </c>
      <c r="O739" s="51">
        <v>0</v>
      </c>
      <c r="P739" s="51">
        <v>0</v>
      </c>
      <c r="Q739" s="51">
        <v>0</v>
      </c>
      <c r="R739" s="51">
        <v>0</v>
      </c>
      <c r="S739" s="51">
        <v>0</v>
      </c>
    </row>
    <row r="740" spans="2:19" ht="15" customHeight="1" x14ac:dyDescent="0.2">
      <c r="B740" s="36"/>
      <c r="C740" s="35"/>
      <c r="D740" s="35"/>
      <c r="E740" s="35" t="s">
        <v>1287</v>
      </c>
      <c r="F740" s="35"/>
      <c r="G740" s="68" t="s">
        <v>4248</v>
      </c>
      <c r="H740" s="37">
        <v>0</v>
      </c>
      <c r="I740" s="37">
        <v>0</v>
      </c>
      <c r="J740" s="37">
        <v>0</v>
      </c>
      <c r="K740" s="37">
        <v>0</v>
      </c>
      <c r="L740" s="37">
        <v>0</v>
      </c>
      <c r="M740" s="37">
        <v>0</v>
      </c>
      <c r="N740" s="37">
        <v>0</v>
      </c>
      <c r="O740" s="37">
        <v>0</v>
      </c>
      <c r="P740" s="37">
        <v>0</v>
      </c>
      <c r="Q740" s="37">
        <v>0</v>
      </c>
      <c r="R740" s="37">
        <v>0</v>
      </c>
      <c r="S740" s="37">
        <v>0</v>
      </c>
    </row>
    <row r="741" spans="2:19" ht="15" customHeight="1" x14ac:dyDescent="0.2">
      <c r="B741" s="73"/>
      <c r="C741" s="74"/>
      <c r="D741" s="74"/>
      <c r="E741" s="74"/>
      <c r="F741" s="56" t="s">
        <v>1288</v>
      </c>
      <c r="G741" s="66" t="s">
        <v>1289</v>
      </c>
      <c r="H741" s="57">
        <v>1109.58</v>
      </c>
      <c r="I741" s="57">
        <v>4538.6499999999996</v>
      </c>
      <c r="J741" s="57">
        <v>8184.41</v>
      </c>
      <c r="K741" s="57">
        <v>958.34000000000015</v>
      </c>
      <c r="L741" s="57">
        <v>5587.67</v>
      </c>
      <c r="M741" s="57">
        <v>8409.1</v>
      </c>
      <c r="N741" s="57">
        <v>2773.33</v>
      </c>
      <c r="O741" s="57">
        <v>6650.2700000000013</v>
      </c>
      <c r="P741" s="57">
        <v>16800.419999999998</v>
      </c>
      <c r="Q741" s="57">
        <v>3262.03</v>
      </c>
      <c r="R741" s="57">
        <v>546.61</v>
      </c>
      <c r="S741" s="57">
        <v>12534.18</v>
      </c>
    </row>
    <row r="742" spans="2:19" ht="15" customHeight="1" x14ac:dyDescent="0.2">
      <c r="B742" s="73"/>
      <c r="C742" s="74"/>
      <c r="D742" s="74"/>
      <c r="E742" s="74"/>
      <c r="F742" s="56" t="s">
        <v>1290</v>
      </c>
      <c r="G742" s="66" t="s">
        <v>4249</v>
      </c>
      <c r="H742" s="57">
        <v>0.1</v>
      </c>
      <c r="I742" s="57">
        <v>0.44</v>
      </c>
      <c r="J742" s="57">
        <v>0</v>
      </c>
      <c r="K742" s="57">
        <v>1.78</v>
      </c>
      <c r="L742" s="57">
        <v>6.54</v>
      </c>
      <c r="M742" s="57">
        <v>1.85</v>
      </c>
      <c r="N742" s="57">
        <v>0</v>
      </c>
      <c r="O742" s="57">
        <v>32.520000000000003</v>
      </c>
      <c r="P742" s="57">
        <v>23.600000000000005</v>
      </c>
      <c r="Q742" s="57">
        <v>73.05</v>
      </c>
      <c r="R742" s="57">
        <v>280.43</v>
      </c>
      <c r="S742" s="57">
        <v>101.73</v>
      </c>
    </row>
    <row r="743" spans="2:19" ht="15" customHeight="1" x14ac:dyDescent="0.2">
      <c r="B743" s="36"/>
      <c r="C743" s="35"/>
      <c r="D743" s="35"/>
      <c r="E743" s="35" t="s">
        <v>1292</v>
      </c>
      <c r="F743" s="35"/>
      <c r="G743" s="68" t="s">
        <v>1293</v>
      </c>
      <c r="H743" s="37">
        <v>0</v>
      </c>
      <c r="I743" s="37">
        <v>0</v>
      </c>
      <c r="J743" s="37">
        <v>0</v>
      </c>
      <c r="K743" s="37">
        <v>0</v>
      </c>
      <c r="L743" s="37">
        <v>0</v>
      </c>
      <c r="M743" s="37">
        <v>0</v>
      </c>
      <c r="N743" s="37">
        <v>0</v>
      </c>
      <c r="O743" s="37">
        <v>0</v>
      </c>
      <c r="P743" s="37">
        <v>0</v>
      </c>
      <c r="Q743" s="37">
        <v>0</v>
      </c>
      <c r="R743" s="37">
        <v>0</v>
      </c>
      <c r="S743" s="37">
        <v>0</v>
      </c>
    </row>
    <row r="744" spans="2:19" ht="15" customHeight="1" x14ac:dyDescent="0.2">
      <c r="B744" s="73"/>
      <c r="C744" s="74"/>
      <c r="D744" s="74"/>
      <c r="E744" s="74"/>
      <c r="F744" s="56" t="s">
        <v>1294</v>
      </c>
      <c r="G744" s="66" t="s">
        <v>1295</v>
      </c>
      <c r="H744" s="57">
        <v>1398950.98</v>
      </c>
      <c r="I744" s="57">
        <v>1552226.37</v>
      </c>
      <c r="J744" s="57">
        <v>1527370.27</v>
      </c>
      <c r="K744" s="57">
        <v>1494349.91</v>
      </c>
      <c r="L744" s="57">
        <v>1552486.27</v>
      </c>
      <c r="M744" s="57">
        <v>1473586.89</v>
      </c>
      <c r="N744" s="57">
        <v>1203302.0000000002</v>
      </c>
      <c r="O744" s="57">
        <v>1610744.6200000003</v>
      </c>
      <c r="P744" s="57">
        <v>1532873.01</v>
      </c>
      <c r="Q744" s="57">
        <v>1610023.57</v>
      </c>
      <c r="R744" s="57">
        <v>1844482.66</v>
      </c>
      <c r="S744" s="57">
        <v>1408894.32</v>
      </c>
    </row>
    <row r="745" spans="2:19" ht="15" customHeight="1" x14ac:dyDescent="0.2">
      <c r="B745" s="73"/>
      <c r="C745" s="74"/>
      <c r="D745" s="74"/>
      <c r="E745" s="74"/>
      <c r="F745" s="56" t="s">
        <v>1296</v>
      </c>
      <c r="G745" s="66" t="s">
        <v>1297</v>
      </c>
      <c r="H745" s="57">
        <v>28000.119999999995</v>
      </c>
      <c r="I745" s="57">
        <v>16898.04</v>
      </c>
      <c r="J745" s="57">
        <v>9106.66</v>
      </c>
      <c r="K745" s="57">
        <v>14986.99</v>
      </c>
      <c r="L745" s="57">
        <v>13012.52</v>
      </c>
      <c r="M745" s="57">
        <v>21962.09</v>
      </c>
      <c r="N745" s="57">
        <v>31039.01</v>
      </c>
      <c r="O745" s="57">
        <v>18221.88</v>
      </c>
      <c r="P745" s="57">
        <v>18206.689999999999</v>
      </c>
      <c r="Q745" s="57">
        <v>10658.62</v>
      </c>
      <c r="R745" s="57">
        <v>17538.439999999999</v>
      </c>
      <c r="S745" s="57">
        <v>13007.47</v>
      </c>
    </row>
    <row r="746" spans="2:19" ht="15" customHeight="1" x14ac:dyDescent="0.2">
      <c r="B746" s="36"/>
      <c r="C746" s="35"/>
      <c r="D746" s="35"/>
      <c r="E746" s="35" t="s">
        <v>1298</v>
      </c>
      <c r="F746" s="35"/>
      <c r="G746" s="68" t="s">
        <v>1299</v>
      </c>
      <c r="H746" s="37">
        <v>0</v>
      </c>
      <c r="I746" s="37">
        <v>0</v>
      </c>
      <c r="J746" s="37">
        <v>0</v>
      </c>
      <c r="K746" s="37">
        <v>0</v>
      </c>
      <c r="L746" s="37">
        <v>0</v>
      </c>
      <c r="M746" s="37">
        <v>0</v>
      </c>
      <c r="N746" s="37">
        <v>0</v>
      </c>
      <c r="O746" s="37">
        <v>0</v>
      </c>
      <c r="P746" s="37">
        <v>0</v>
      </c>
      <c r="Q746" s="37">
        <v>0</v>
      </c>
      <c r="R746" s="37">
        <v>0</v>
      </c>
      <c r="S746" s="37">
        <v>0</v>
      </c>
    </row>
    <row r="747" spans="2:19" ht="15" customHeight="1" x14ac:dyDescent="0.2">
      <c r="B747" s="73"/>
      <c r="C747" s="74"/>
      <c r="D747" s="74"/>
      <c r="E747" s="74"/>
      <c r="F747" s="56" t="s">
        <v>1300</v>
      </c>
      <c r="G747" s="66" t="s">
        <v>1301</v>
      </c>
      <c r="H747" s="57">
        <v>33221.11</v>
      </c>
      <c r="I747" s="57">
        <v>25799.380000000005</v>
      </c>
      <c r="J747" s="57">
        <v>36290.089999999997</v>
      </c>
      <c r="K747" s="57">
        <v>63904.33</v>
      </c>
      <c r="L747" s="57">
        <v>35313.949999999997</v>
      </c>
      <c r="M747" s="57">
        <v>94312.79</v>
      </c>
      <c r="N747" s="57">
        <v>31447.79</v>
      </c>
      <c r="O747" s="57">
        <v>37129.589999999997</v>
      </c>
      <c r="P747" s="57">
        <v>59685.21</v>
      </c>
      <c r="Q747" s="57">
        <v>53570.010000000009</v>
      </c>
      <c r="R747" s="57">
        <v>37383.440000000002</v>
      </c>
      <c r="S747" s="57">
        <v>89646.830000000016</v>
      </c>
    </row>
    <row r="748" spans="2:19" ht="15" customHeight="1" x14ac:dyDescent="0.2">
      <c r="B748" s="73"/>
      <c r="C748" s="74"/>
      <c r="D748" s="74"/>
      <c r="E748" s="74"/>
      <c r="F748" s="56" t="s">
        <v>1302</v>
      </c>
      <c r="G748" s="66" t="s">
        <v>1303</v>
      </c>
      <c r="H748" s="57">
        <v>3119.7</v>
      </c>
      <c r="I748" s="57">
        <v>0</v>
      </c>
      <c r="J748" s="57">
        <v>0</v>
      </c>
      <c r="K748" s="57">
        <v>4775.6999999999989</v>
      </c>
      <c r="L748" s="57">
        <v>0</v>
      </c>
      <c r="M748" s="57">
        <v>297.37</v>
      </c>
      <c r="N748" s="57">
        <v>123</v>
      </c>
      <c r="O748" s="57">
        <v>0</v>
      </c>
      <c r="P748" s="57">
        <v>1225.06</v>
      </c>
      <c r="Q748" s="57">
        <v>131.26</v>
      </c>
      <c r="R748" s="57">
        <v>101.44</v>
      </c>
      <c r="S748" s="57">
        <v>30.75</v>
      </c>
    </row>
    <row r="749" spans="2:19" ht="15" customHeight="1" x14ac:dyDescent="0.2">
      <c r="B749" s="77"/>
      <c r="C749" s="50"/>
      <c r="D749" s="50" t="s">
        <v>1304</v>
      </c>
      <c r="E749" s="50"/>
      <c r="F749" s="50"/>
      <c r="G749" s="64" t="s">
        <v>1305</v>
      </c>
      <c r="H749" s="51">
        <v>0</v>
      </c>
      <c r="I749" s="51">
        <v>0</v>
      </c>
      <c r="J749" s="51">
        <v>0</v>
      </c>
      <c r="K749" s="51">
        <v>0</v>
      </c>
      <c r="L749" s="51">
        <v>0</v>
      </c>
      <c r="M749" s="51">
        <v>0</v>
      </c>
      <c r="N749" s="51">
        <v>0</v>
      </c>
      <c r="O749" s="51">
        <v>0</v>
      </c>
      <c r="P749" s="51">
        <v>0</v>
      </c>
      <c r="Q749" s="51">
        <v>0</v>
      </c>
      <c r="R749" s="51">
        <v>0</v>
      </c>
      <c r="S749" s="51">
        <v>0</v>
      </c>
    </row>
    <row r="750" spans="2:19" ht="15" customHeight="1" x14ac:dyDescent="0.2">
      <c r="B750" s="36"/>
      <c r="C750" s="35"/>
      <c r="D750" s="35"/>
      <c r="E750" s="35" t="s">
        <v>1306</v>
      </c>
      <c r="F750" s="35"/>
      <c r="G750" s="68" t="s">
        <v>1307</v>
      </c>
      <c r="H750" s="37">
        <v>0</v>
      </c>
      <c r="I750" s="37">
        <v>0</v>
      </c>
      <c r="J750" s="37">
        <v>0</v>
      </c>
      <c r="K750" s="37">
        <v>0</v>
      </c>
      <c r="L750" s="37">
        <v>0</v>
      </c>
      <c r="M750" s="37">
        <v>0</v>
      </c>
      <c r="N750" s="37">
        <v>0</v>
      </c>
      <c r="O750" s="37">
        <v>0</v>
      </c>
      <c r="P750" s="37">
        <v>0</v>
      </c>
      <c r="Q750" s="37">
        <v>0</v>
      </c>
      <c r="R750" s="37">
        <v>0</v>
      </c>
      <c r="S750" s="37">
        <v>0</v>
      </c>
    </row>
    <row r="751" spans="2:19" ht="15" customHeight="1" x14ac:dyDescent="0.2">
      <c r="B751" s="73"/>
      <c r="C751" s="74"/>
      <c r="D751" s="74"/>
      <c r="E751" s="74"/>
      <c r="F751" s="56" t="s">
        <v>1308</v>
      </c>
      <c r="G751" s="66" t="s">
        <v>1307</v>
      </c>
      <c r="H751" s="57">
        <v>7633.66</v>
      </c>
      <c r="I751" s="57">
        <v>8133.53</v>
      </c>
      <c r="J751" s="57">
        <v>6037.33</v>
      </c>
      <c r="K751" s="57">
        <v>3922.87</v>
      </c>
      <c r="L751" s="57">
        <v>5095.5600000000004</v>
      </c>
      <c r="M751" s="57">
        <v>5490.31</v>
      </c>
      <c r="N751" s="57">
        <v>5235.71</v>
      </c>
      <c r="O751" s="57">
        <v>10743.19</v>
      </c>
      <c r="P751" s="57">
        <v>4743.1000000000004</v>
      </c>
      <c r="Q751" s="57">
        <v>1031.5000000000002</v>
      </c>
      <c r="R751" s="57">
        <v>5162.51</v>
      </c>
      <c r="S751" s="57">
        <v>7908.41</v>
      </c>
    </row>
    <row r="752" spans="2:19" ht="15" customHeight="1" x14ac:dyDescent="0.2">
      <c r="B752" s="36"/>
      <c r="C752" s="35"/>
      <c r="D752" s="35"/>
      <c r="E752" s="35" t="s">
        <v>1309</v>
      </c>
      <c r="F752" s="35"/>
      <c r="G752" s="68" t="s">
        <v>1310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7">
        <v>0</v>
      </c>
      <c r="P752" s="37">
        <v>0</v>
      </c>
      <c r="Q752" s="37">
        <v>0</v>
      </c>
      <c r="R752" s="37">
        <v>0</v>
      </c>
      <c r="S752" s="37">
        <v>0</v>
      </c>
    </row>
    <row r="753" spans="2:19" ht="15" customHeight="1" x14ac:dyDescent="0.2">
      <c r="B753" s="73"/>
      <c r="C753" s="74"/>
      <c r="D753" s="74"/>
      <c r="E753" s="74"/>
      <c r="F753" s="56" t="s">
        <v>1311</v>
      </c>
      <c r="G753" s="66" t="s">
        <v>1310</v>
      </c>
      <c r="H753" s="57">
        <v>183275.23</v>
      </c>
      <c r="I753" s="57">
        <v>145482.56</v>
      </c>
      <c r="J753" s="57">
        <v>138589.94</v>
      </c>
      <c r="K753" s="57">
        <v>150313.03</v>
      </c>
      <c r="L753" s="57">
        <v>145981.62</v>
      </c>
      <c r="M753" s="57">
        <v>171211.72</v>
      </c>
      <c r="N753" s="57">
        <v>104227.65</v>
      </c>
      <c r="O753" s="57">
        <v>151303.37</v>
      </c>
      <c r="P753" s="57">
        <v>125733.84</v>
      </c>
      <c r="Q753" s="57">
        <v>131553.01999999999</v>
      </c>
      <c r="R753" s="57">
        <v>141889.54</v>
      </c>
      <c r="S753" s="57">
        <v>127410.02</v>
      </c>
    </row>
    <row r="754" spans="2:19" ht="15" customHeight="1" x14ac:dyDescent="0.2">
      <c r="B754" s="36"/>
      <c r="C754" s="35"/>
      <c r="D754" s="35"/>
      <c r="E754" s="35" t="s">
        <v>1312</v>
      </c>
      <c r="F754" s="35"/>
      <c r="G754" s="68" t="s">
        <v>1313</v>
      </c>
      <c r="H754" s="37">
        <v>0</v>
      </c>
      <c r="I754" s="37">
        <v>0</v>
      </c>
      <c r="J754" s="37">
        <v>0</v>
      </c>
      <c r="K754" s="37">
        <v>0</v>
      </c>
      <c r="L754" s="37">
        <v>0</v>
      </c>
      <c r="M754" s="37">
        <v>0</v>
      </c>
      <c r="N754" s="37">
        <v>0</v>
      </c>
      <c r="O754" s="37">
        <v>0</v>
      </c>
      <c r="P754" s="37">
        <v>0</v>
      </c>
      <c r="Q754" s="37">
        <v>0</v>
      </c>
      <c r="R754" s="37">
        <v>0</v>
      </c>
      <c r="S754" s="37">
        <v>0</v>
      </c>
    </row>
    <row r="755" spans="2:19" ht="15" customHeight="1" x14ac:dyDescent="0.2">
      <c r="B755" s="73"/>
      <c r="C755" s="74"/>
      <c r="D755" s="74"/>
      <c r="E755" s="74"/>
      <c r="F755" s="56" t="s">
        <v>1314</v>
      </c>
      <c r="G755" s="66" t="s">
        <v>1313</v>
      </c>
      <c r="H755" s="57">
        <v>220210.93</v>
      </c>
      <c r="I755" s="57">
        <v>204729.56</v>
      </c>
      <c r="J755" s="57">
        <v>287492.21999999997</v>
      </c>
      <c r="K755" s="57">
        <v>397234</v>
      </c>
      <c r="L755" s="57">
        <v>344943.37</v>
      </c>
      <c r="M755" s="57">
        <v>247381.81</v>
      </c>
      <c r="N755" s="57">
        <v>402153.78</v>
      </c>
      <c r="O755" s="57">
        <v>322238.44</v>
      </c>
      <c r="P755" s="57">
        <v>468090.45000000007</v>
      </c>
      <c r="Q755" s="57">
        <v>349596.2</v>
      </c>
      <c r="R755" s="57">
        <v>209974.69</v>
      </c>
      <c r="S755" s="57">
        <v>334926.57</v>
      </c>
    </row>
    <row r="756" spans="2:19" ht="15" customHeight="1" x14ac:dyDescent="0.2">
      <c r="B756" s="77"/>
      <c r="C756" s="50"/>
      <c r="D756" s="50" t="s">
        <v>1315</v>
      </c>
      <c r="E756" s="50"/>
      <c r="F756" s="50"/>
      <c r="G756" s="64" t="s">
        <v>1316</v>
      </c>
      <c r="H756" s="51">
        <v>0</v>
      </c>
      <c r="I756" s="51">
        <v>0</v>
      </c>
      <c r="J756" s="51">
        <v>0</v>
      </c>
      <c r="K756" s="51">
        <v>0</v>
      </c>
      <c r="L756" s="51">
        <v>0</v>
      </c>
      <c r="M756" s="51">
        <v>0</v>
      </c>
      <c r="N756" s="51">
        <v>0</v>
      </c>
      <c r="O756" s="51">
        <v>0</v>
      </c>
      <c r="P756" s="51">
        <v>0</v>
      </c>
      <c r="Q756" s="51">
        <v>0</v>
      </c>
      <c r="R756" s="51">
        <v>0</v>
      </c>
      <c r="S756" s="51">
        <v>0</v>
      </c>
    </row>
    <row r="757" spans="2:19" ht="15" customHeight="1" x14ac:dyDescent="0.2">
      <c r="B757" s="36"/>
      <c r="C757" s="35"/>
      <c r="D757" s="35"/>
      <c r="E757" s="35" t="s">
        <v>1317</v>
      </c>
      <c r="F757" s="35"/>
      <c r="G757" s="68" t="s">
        <v>1316</v>
      </c>
      <c r="H757" s="37">
        <v>0</v>
      </c>
      <c r="I757" s="37">
        <v>0</v>
      </c>
      <c r="J757" s="37">
        <v>0</v>
      </c>
      <c r="K757" s="37">
        <v>0</v>
      </c>
      <c r="L757" s="37">
        <v>0</v>
      </c>
      <c r="M757" s="37">
        <v>0</v>
      </c>
      <c r="N757" s="37">
        <v>0</v>
      </c>
      <c r="O757" s="37">
        <v>0</v>
      </c>
      <c r="P757" s="37">
        <v>0</v>
      </c>
      <c r="Q757" s="37">
        <v>0</v>
      </c>
      <c r="R757" s="37">
        <v>0</v>
      </c>
      <c r="S757" s="37">
        <v>0</v>
      </c>
    </row>
    <row r="758" spans="2:19" ht="15" customHeight="1" x14ac:dyDescent="0.2">
      <c r="B758" s="73"/>
      <c r="C758" s="74"/>
      <c r="D758" s="74"/>
      <c r="E758" s="74"/>
      <c r="F758" s="56" t="s">
        <v>1318</v>
      </c>
      <c r="G758" s="66" t="s">
        <v>1319</v>
      </c>
      <c r="H758" s="57">
        <v>0</v>
      </c>
      <c r="I758" s="57">
        <v>0</v>
      </c>
      <c r="J758" s="57">
        <v>0</v>
      </c>
      <c r="K758" s="57">
        <v>0</v>
      </c>
      <c r="L758" s="57">
        <v>0</v>
      </c>
      <c r="M758" s="57">
        <v>0</v>
      </c>
      <c r="N758" s="57">
        <v>0</v>
      </c>
      <c r="O758" s="57">
        <v>0</v>
      </c>
      <c r="P758" s="57">
        <v>0</v>
      </c>
      <c r="Q758" s="57">
        <v>0</v>
      </c>
      <c r="R758" s="57">
        <v>0</v>
      </c>
      <c r="S758" s="57">
        <v>0</v>
      </c>
    </row>
    <row r="759" spans="2:19" ht="15" customHeight="1" x14ac:dyDescent="0.2">
      <c r="B759" s="73"/>
      <c r="C759" s="74"/>
      <c r="D759" s="74"/>
      <c r="E759" s="74"/>
      <c r="F759" s="56" t="s">
        <v>1320</v>
      </c>
      <c r="G759" s="66" t="s">
        <v>1321</v>
      </c>
      <c r="H759" s="57">
        <v>6660.95</v>
      </c>
      <c r="I759" s="57">
        <v>6387.71</v>
      </c>
      <c r="J759" s="57">
        <v>7643.48</v>
      </c>
      <c r="K759" s="57">
        <v>11593.05</v>
      </c>
      <c r="L759" s="57">
        <v>10082.36</v>
      </c>
      <c r="M759" s="57">
        <v>13086.64</v>
      </c>
      <c r="N759" s="57">
        <v>1593.48</v>
      </c>
      <c r="O759" s="57">
        <v>7993.89</v>
      </c>
      <c r="P759" s="57">
        <v>8436.06</v>
      </c>
      <c r="Q759" s="57">
        <v>7254.37</v>
      </c>
      <c r="R759" s="57">
        <v>7573.91</v>
      </c>
      <c r="S759" s="57">
        <v>8711.2199999999993</v>
      </c>
    </row>
    <row r="760" spans="2:19" ht="15" customHeight="1" x14ac:dyDescent="0.2">
      <c r="B760" s="77"/>
      <c r="C760" s="50"/>
      <c r="D760" s="50" t="s">
        <v>1322</v>
      </c>
      <c r="E760" s="50"/>
      <c r="F760" s="50"/>
      <c r="G760" s="64" t="s">
        <v>1323</v>
      </c>
      <c r="H760" s="51">
        <v>0</v>
      </c>
      <c r="I760" s="51">
        <v>0</v>
      </c>
      <c r="J760" s="51">
        <v>0</v>
      </c>
      <c r="K760" s="51">
        <v>0</v>
      </c>
      <c r="L760" s="51">
        <v>0</v>
      </c>
      <c r="M760" s="51">
        <v>0</v>
      </c>
      <c r="N760" s="51">
        <v>0</v>
      </c>
      <c r="O760" s="51">
        <v>0</v>
      </c>
      <c r="P760" s="51">
        <v>0</v>
      </c>
      <c r="Q760" s="51">
        <v>0</v>
      </c>
      <c r="R760" s="51">
        <v>0</v>
      </c>
      <c r="S760" s="51">
        <v>0</v>
      </c>
    </row>
    <row r="761" spans="2:19" ht="15" customHeight="1" x14ac:dyDescent="0.2">
      <c r="B761" s="36"/>
      <c r="C761" s="35"/>
      <c r="D761" s="35"/>
      <c r="E761" s="35" t="s">
        <v>1324</v>
      </c>
      <c r="F761" s="35"/>
      <c r="G761" s="68" t="s">
        <v>1325</v>
      </c>
      <c r="H761" s="37">
        <v>0</v>
      </c>
      <c r="I761" s="37">
        <v>0</v>
      </c>
      <c r="J761" s="37">
        <v>0</v>
      </c>
      <c r="K761" s="37">
        <v>0</v>
      </c>
      <c r="L761" s="37">
        <v>0</v>
      </c>
      <c r="M761" s="37">
        <v>0</v>
      </c>
      <c r="N761" s="37">
        <v>0</v>
      </c>
      <c r="O761" s="37">
        <v>0</v>
      </c>
      <c r="P761" s="37">
        <v>0</v>
      </c>
      <c r="Q761" s="37">
        <v>0</v>
      </c>
      <c r="R761" s="37">
        <v>0</v>
      </c>
      <c r="S761" s="37">
        <v>0</v>
      </c>
    </row>
    <row r="762" spans="2:19" ht="15" customHeight="1" x14ac:dyDescent="0.2">
      <c r="B762" s="73"/>
      <c r="C762" s="74"/>
      <c r="D762" s="74"/>
      <c r="E762" s="74"/>
      <c r="F762" s="56" t="s">
        <v>1326</v>
      </c>
      <c r="G762" s="66" t="s">
        <v>1325</v>
      </c>
      <c r="H762" s="57">
        <v>4100151.07</v>
      </c>
      <c r="I762" s="57">
        <v>3441395.24</v>
      </c>
      <c r="J762" s="57">
        <v>3461689.95</v>
      </c>
      <c r="K762" s="57">
        <v>4559394.4100000011</v>
      </c>
      <c r="L762" s="57">
        <v>4027569.2</v>
      </c>
      <c r="M762" s="57">
        <v>4349872.46</v>
      </c>
      <c r="N762" s="57">
        <v>3866255.32</v>
      </c>
      <c r="O762" s="57">
        <v>3372193.97</v>
      </c>
      <c r="P762" s="57">
        <v>3478440.8900000006</v>
      </c>
      <c r="Q762" s="57">
        <v>3324688.75</v>
      </c>
      <c r="R762" s="57">
        <v>3155647.05</v>
      </c>
      <c r="S762" s="57">
        <v>3340965.1</v>
      </c>
    </row>
    <row r="763" spans="2:19" ht="15" customHeight="1" x14ac:dyDescent="0.2">
      <c r="B763" s="36"/>
      <c r="C763" s="35"/>
      <c r="D763" s="35"/>
      <c r="E763" s="35" t="s">
        <v>1327</v>
      </c>
      <c r="F763" s="35"/>
      <c r="G763" s="68" t="s">
        <v>1328</v>
      </c>
      <c r="H763" s="37">
        <v>0</v>
      </c>
      <c r="I763" s="37">
        <v>0</v>
      </c>
      <c r="J763" s="37">
        <v>0</v>
      </c>
      <c r="K763" s="37">
        <v>0</v>
      </c>
      <c r="L763" s="37">
        <v>0</v>
      </c>
      <c r="M763" s="37">
        <v>0</v>
      </c>
      <c r="N763" s="37">
        <v>0</v>
      </c>
      <c r="O763" s="37">
        <v>0</v>
      </c>
      <c r="P763" s="37">
        <v>0</v>
      </c>
      <c r="Q763" s="37">
        <v>0</v>
      </c>
      <c r="R763" s="37">
        <v>0</v>
      </c>
      <c r="S763" s="37">
        <v>0</v>
      </c>
    </row>
    <row r="764" spans="2:19" ht="15" customHeight="1" x14ac:dyDescent="0.2">
      <c r="B764" s="73"/>
      <c r="C764" s="74"/>
      <c r="D764" s="74"/>
      <c r="E764" s="74"/>
      <c r="F764" s="56" t="s">
        <v>1329</v>
      </c>
      <c r="G764" s="66" t="s">
        <v>1330</v>
      </c>
      <c r="H764" s="57">
        <v>18809.03</v>
      </c>
      <c r="I764" s="57">
        <v>21469.77</v>
      </c>
      <c r="J764" s="57">
        <v>12969.57</v>
      </c>
      <c r="K764" s="57">
        <v>20473.740000000002</v>
      </c>
      <c r="L764" s="57">
        <v>11589.02</v>
      </c>
      <c r="M764" s="57">
        <v>20074.040000000005</v>
      </c>
      <c r="N764" s="57">
        <v>17605.38</v>
      </c>
      <c r="O764" s="57">
        <v>18906.18</v>
      </c>
      <c r="P764" s="57">
        <v>16690.200000000004</v>
      </c>
      <c r="Q764" s="57">
        <v>18658.549999999996</v>
      </c>
      <c r="R764" s="57">
        <v>18981.98</v>
      </c>
      <c r="S764" s="57">
        <v>31794.43</v>
      </c>
    </row>
    <row r="765" spans="2:19" ht="15" customHeight="1" x14ac:dyDescent="0.2">
      <c r="B765" s="73"/>
      <c r="C765" s="74"/>
      <c r="D765" s="74"/>
      <c r="E765" s="74"/>
      <c r="F765" s="56" t="s">
        <v>1331</v>
      </c>
      <c r="G765" s="66" t="s">
        <v>1332</v>
      </c>
      <c r="H765" s="57">
        <v>345446.48</v>
      </c>
      <c r="I765" s="57">
        <v>321333.64</v>
      </c>
      <c r="J765" s="57">
        <v>626172.69999999995</v>
      </c>
      <c r="K765" s="57">
        <v>367938.87</v>
      </c>
      <c r="L765" s="57">
        <v>355460.58</v>
      </c>
      <c r="M765" s="57">
        <v>369567.84999999992</v>
      </c>
      <c r="N765" s="57">
        <v>353961.92</v>
      </c>
      <c r="O765" s="57">
        <v>351885.97</v>
      </c>
      <c r="P765" s="57">
        <v>332612.27</v>
      </c>
      <c r="Q765" s="57">
        <v>403014.40000000002</v>
      </c>
      <c r="R765" s="57">
        <v>494713.69999999995</v>
      </c>
      <c r="S765" s="57">
        <v>204151.93</v>
      </c>
    </row>
    <row r="766" spans="2:19" ht="15" customHeight="1" x14ac:dyDescent="0.2">
      <c r="B766" s="36"/>
      <c r="C766" s="35"/>
      <c r="D766" s="35"/>
      <c r="E766" s="35" t="s">
        <v>1333</v>
      </c>
      <c r="F766" s="35"/>
      <c r="G766" s="68" t="s">
        <v>1334</v>
      </c>
      <c r="H766" s="37">
        <v>0</v>
      </c>
      <c r="I766" s="37">
        <v>0</v>
      </c>
      <c r="J766" s="37">
        <v>0</v>
      </c>
      <c r="K766" s="37">
        <v>0</v>
      </c>
      <c r="L766" s="37">
        <v>0</v>
      </c>
      <c r="M766" s="37">
        <v>0</v>
      </c>
      <c r="N766" s="37">
        <v>0</v>
      </c>
      <c r="O766" s="37">
        <v>0</v>
      </c>
      <c r="P766" s="37">
        <v>0</v>
      </c>
      <c r="Q766" s="37">
        <v>0</v>
      </c>
      <c r="R766" s="37">
        <v>0</v>
      </c>
      <c r="S766" s="37">
        <v>0</v>
      </c>
    </row>
    <row r="767" spans="2:19" ht="15" customHeight="1" x14ac:dyDescent="0.2">
      <c r="B767" s="73"/>
      <c r="C767" s="74"/>
      <c r="D767" s="74"/>
      <c r="E767" s="74"/>
      <c r="F767" s="56" t="s">
        <v>1335</v>
      </c>
      <c r="G767" s="66" t="s">
        <v>1334</v>
      </c>
      <c r="H767" s="57">
        <v>24313.23</v>
      </c>
      <c r="I767" s="57">
        <v>29514.95</v>
      </c>
      <c r="J767" s="57">
        <v>35670.959999999999</v>
      </c>
      <c r="K767" s="57">
        <v>22006.73</v>
      </c>
      <c r="L767" s="57">
        <v>28641.5</v>
      </c>
      <c r="M767" s="57">
        <v>39137.08</v>
      </c>
      <c r="N767" s="57">
        <v>30157.040000000001</v>
      </c>
      <c r="O767" s="57">
        <v>24892.240000000002</v>
      </c>
      <c r="P767" s="57">
        <v>40153.19</v>
      </c>
      <c r="Q767" s="57">
        <v>34558.69</v>
      </c>
      <c r="R767" s="57">
        <v>45041.27</v>
      </c>
      <c r="S767" s="57">
        <v>43582.669999999991</v>
      </c>
    </row>
    <row r="768" spans="2:19" ht="15" customHeight="1" x14ac:dyDescent="0.2">
      <c r="B768" s="36"/>
      <c r="C768" s="35"/>
      <c r="D768" s="35"/>
      <c r="E768" s="35" t="s">
        <v>1336</v>
      </c>
      <c r="F768" s="35"/>
      <c r="G768" s="68" t="s">
        <v>1323</v>
      </c>
      <c r="H768" s="37">
        <v>0</v>
      </c>
      <c r="I768" s="37">
        <v>0</v>
      </c>
      <c r="J768" s="37">
        <v>0</v>
      </c>
      <c r="K768" s="37">
        <v>0</v>
      </c>
      <c r="L768" s="37">
        <v>0</v>
      </c>
      <c r="M768" s="37">
        <v>0</v>
      </c>
      <c r="N768" s="37">
        <v>0</v>
      </c>
      <c r="O768" s="37">
        <v>0</v>
      </c>
      <c r="P768" s="37">
        <v>0</v>
      </c>
      <c r="Q768" s="37">
        <v>0</v>
      </c>
      <c r="R768" s="37">
        <v>0</v>
      </c>
      <c r="S768" s="37">
        <v>0</v>
      </c>
    </row>
    <row r="769" spans="2:19" ht="15" customHeight="1" x14ac:dyDescent="0.2">
      <c r="B769" s="73"/>
      <c r="C769" s="74"/>
      <c r="D769" s="74"/>
      <c r="E769" s="74"/>
      <c r="F769" s="56" t="s">
        <v>1337</v>
      </c>
      <c r="G769" s="66" t="s">
        <v>1338</v>
      </c>
      <c r="H769" s="57">
        <v>1542.19</v>
      </c>
      <c r="I769" s="57">
        <v>1556.51</v>
      </c>
      <c r="J769" s="57">
        <v>1534.98</v>
      </c>
      <c r="K769" s="57">
        <v>1542.55</v>
      </c>
      <c r="L769" s="57">
        <v>1595.9100000000003</v>
      </c>
      <c r="M769" s="57">
        <v>1525.9200000000003</v>
      </c>
      <c r="N769" s="57">
        <v>1612.03</v>
      </c>
      <c r="O769" s="57">
        <v>133.22</v>
      </c>
      <c r="P769" s="57">
        <v>171.81</v>
      </c>
      <c r="Q769" s="57">
        <v>312.73</v>
      </c>
      <c r="R769" s="57">
        <v>1059</v>
      </c>
      <c r="S769" s="57">
        <v>8144.86</v>
      </c>
    </row>
    <row r="770" spans="2:19" ht="15" customHeight="1" x14ac:dyDescent="0.2">
      <c r="B770" s="73"/>
      <c r="C770" s="74"/>
      <c r="D770" s="74"/>
      <c r="E770" s="74"/>
      <c r="F770" s="56" t="s">
        <v>1339</v>
      </c>
      <c r="G770" s="66" t="s">
        <v>1340</v>
      </c>
      <c r="H770" s="57">
        <v>74724.679999999993</v>
      </c>
      <c r="I770" s="57">
        <v>52793.779999999992</v>
      </c>
      <c r="J770" s="57">
        <v>59804.639999999999</v>
      </c>
      <c r="K770" s="57">
        <v>106977.23</v>
      </c>
      <c r="L770" s="57">
        <v>98819.199999999983</v>
      </c>
      <c r="M770" s="57">
        <v>56108.63</v>
      </c>
      <c r="N770" s="57">
        <v>57797.98</v>
      </c>
      <c r="O770" s="57">
        <v>18454.560000000005</v>
      </c>
      <c r="P770" s="57">
        <v>50919.16</v>
      </c>
      <c r="Q770" s="57">
        <v>20751.73</v>
      </c>
      <c r="R770" s="57">
        <v>49865.94</v>
      </c>
      <c r="S770" s="57">
        <v>28264.9</v>
      </c>
    </row>
    <row r="771" spans="2:19" ht="15" customHeight="1" x14ac:dyDescent="0.2">
      <c r="B771" s="73"/>
      <c r="C771" s="74"/>
      <c r="D771" s="74"/>
      <c r="E771" s="74"/>
      <c r="F771" s="56" t="s">
        <v>1341</v>
      </c>
      <c r="G771" s="66" t="s">
        <v>1342</v>
      </c>
      <c r="H771" s="57">
        <v>846141.34</v>
      </c>
      <c r="I771" s="57">
        <v>1051626.3999999999</v>
      </c>
      <c r="J771" s="57">
        <v>1111349.1299999999</v>
      </c>
      <c r="K771" s="57">
        <v>989072.99</v>
      </c>
      <c r="L771" s="57">
        <v>991226.25000000012</v>
      </c>
      <c r="M771" s="57">
        <v>868316.27</v>
      </c>
      <c r="N771" s="57">
        <v>1100907.24</v>
      </c>
      <c r="O771" s="57">
        <v>925386.14</v>
      </c>
      <c r="P771" s="57">
        <v>936550.62</v>
      </c>
      <c r="Q771" s="57">
        <v>1390494.71</v>
      </c>
      <c r="R771" s="57">
        <v>1281855.4099999999</v>
      </c>
      <c r="S771" s="57">
        <v>1134939.2</v>
      </c>
    </row>
    <row r="772" spans="2:19" ht="15" customHeight="1" x14ac:dyDescent="0.2">
      <c r="B772" s="45"/>
      <c r="C772" s="46" t="s">
        <v>1343</v>
      </c>
      <c r="D772" s="46"/>
      <c r="E772" s="46"/>
      <c r="F772" s="46"/>
      <c r="G772" s="63" t="s">
        <v>1344</v>
      </c>
      <c r="H772" s="78">
        <v>0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</row>
    <row r="773" spans="2:19" ht="15" customHeight="1" x14ac:dyDescent="0.2">
      <c r="B773" s="77"/>
      <c r="C773" s="50"/>
      <c r="D773" s="50" t="s">
        <v>1345</v>
      </c>
      <c r="E773" s="50"/>
      <c r="F773" s="50"/>
      <c r="G773" s="64" t="s">
        <v>1346</v>
      </c>
      <c r="H773" s="51">
        <v>0</v>
      </c>
      <c r="I773" s="51">
        <v>0</v>
      </c>
      <c r="J773" s="51">
        <v>0</v>
      </c>
      <c r="K773" s="51">
        <v>0</v>
      </c>
      <c r="L773" s="51">
        <v>0</v>
      </c>
      <c r="M773" s="51">
        <v>0</v>
      </c>
      <c r="N773" s="51">
        <v>0</v>
      </c>
      <c r="O773" s="51">
        <v>0</v>
      </c>
      <c r="P773" s="51">
        <v>0</v>
      </c>
      <c r="Q773" s="51">
        <v>0</v>
      </c>
      <c r="R773" s="51">
        <v>0</v>
      </c>
      <c r="S773" s="51">
        <v>0</v>
      </c>
    </row>
    <row r="774" spans="2:19" ht="15" customHeight="1" x14ac:dyDescent="0.2">
      <c r="B774" s="36"/>
      <c r="C774" s="35"/>
      <c r="D774" s="35"/>
      <c r="E774" s="35" t="s">
        <v>1347</v>
      </c>
      <c r="F774" s="35"/>
      <c r="G774" s="68" t="s">
        <v>1346</v>
      </c>
      <c r="H774" s="37">
        <v>0</v>
      </c>
      <c r="I774" s="37">
        <v>0</v>
      </c>
      <c r="J774" s="37">
        <v>0</v>
      </c>
      <c r="K774" s="37">
        <v>0</v>
      </c>
      <c r="L774" s="37">
        <v>0</v>
      </c>
      <c r="M774" s="37">
        <v>0</v>
      </c>
      <c r="N774" s="37">
        <v>0</v>
      </c>
      <c r="O774" s="37">
        <v>0</v>
      </c>
      <c r="P774" s="37">
        <v>0</v>
      </c>
      <c r="Q774" s="37">
        <v>0</v>
      </c>
      <c r="R774" s="37">
        <v>0</v>
      </c>
      <c r="S774" s="37">
        <v>0</v>
      </c>
    </row>
    <row r="775" spans="2:19" ht="15" customHeight="1" x14ac:dyDescent="0.2">
      <c r="B775" s="73"/>
      <c r="C775" s="74"/>
      <c r="D775" s="74"/>
      <c r="E775" s="74"/>
      <c r="F775" s="56" t="s">
        <v>1348</v>
      </c>
      <c r="G775" s="66" t="s">
        <v>1346</v>
      </c>
      <c r="H775" s="57">
        <v>470284.98999999993</v>
      </c>
      <c r="I775" s="57">
        <v>231987.76</v>
      </c>
      <c r="J775" s="57">
        <v>204482.96</v>
      </c>
      <c r="K775" s="57">
        <v>356239.54</v>
      </c>
      <c r="L775" s="57">
        <v>399353.13</v>
      </c>
      <c r="M775" s="57">
        <v>332437.93</v>
      </c>
      <c r="N775" s="57">
        <v>479240.84999999992</v>
      </c>
      <c r="O775" s="57">
        <v>500058.98</v>
      </c>
      <c r="P775" s="57">
        <v>601821.81999999995</v>
      </c>
      <c r="Q775" s="57">
        <v>691212.31</v>
      </c>
      <c r="R775" s="57">
        <v>566769.72</v>
      </c>
      <c r="S775" s="57">
        <v>590756.1</v>
      </c>
    </row>
    <row r="776" spans="2:19" ht="15" customHeight="1" x14ac:dyDescent="0.2">
      <c r="B776" s="77"/>
      <c r="C776" s="50"/>
      <c r="D776" s="50" t="s">
        <v>1349</v>
      </c>
      <c r="E776" s="50"/>
      <c r="F776" s="50"/>
      <c r="G776" s="64" t="s">
        <v>1350</v>
      </c>
      <c r="H776" s="51">
        <v>0</v>
      </c>
      <c r="I776" s="51">
        <v>0</v>
      </c>
      <c r="J776" s="51">
        <v>0</v>
      </c>
      <c r="K776" s="51">
        <v>0</v>
      </c>
      <c r="L776" s="51">
        <v>0</v>
      </c>
      <c r="M776" s="51">
        <v>0</v>
      </c>
      <c r="N776" s="51">
        <v>0</v>
      </c>
      <c r="O776" s="51">
        <v>0</v>
      </c>
      <c r="P776" s="51">
        <v>0</v>
      </c>
      <c r="Q776" s="51">
        <v>0</v>
      </c>
      <c r="R776" s="51">
        <v>0</v>
      </c>
      <c r="S776" s="51">
        <v>0</v>
      </c>
    </row>
    <row r="777" spans="2:19" ht="15" customHeight="1" x14ac:dyDescent="0.2">
      <c r="B777" s="36"/>
      <c r="C777" s="35"/>
      <c r="D777" s="35"/>
      <c r="E777" s="35" t="s">
        <v>1351</v>
      </c>
      <c r="F777" s="35"/>
      <c r="G777" s="68" t="s">
        <v>1352</v>
      </c>
      <c r="H777" s="37">
        <v>0</v>
      </c>
      <c r="I777" s="37">
        <v>0</v>
      </c>
      <c r="J777" s="37">
        <v>0</v>
      </c>
      <c r="K777" s="37">
        <v>0</v>
      </c>
      <c r="L777" s="37">
        <v>0</v>
      </c>
      <c r="M777" s="37">
        <v>0</v>
      </c>
      <c r="N777" s="37">
        <v>0</v>
      </c>
      <c r="O777" s="37">
        <v>0</v>
      </c>
      <c r="P777" s="37">
        <v>0</v>
      </c>
      <c r="Q777" s="37">
        <v>0</v>
      </c>
      <c r="R777" s="37">
        <v>0</v>
      </c>
      <c r="S777" s="37">
        <v>0</v>
      </c>
    </row>
    <row r="778" spans="2:19" ht="15" customHeight="1" x14ac:dyDescent="0.2">
      <c r="B778" s="73"/>
      <c r="C778" s="74"/>
      <c r="D778" s="74"/>
      <c r="E778" s="74"/>
      <c r="F778" s="56" t="s">
        <v>1353</v>
      </c>
      <c r="G778" s="66" t="s">
        <v>1352</v>
      </c>
      <c r="H778" s="57">
        <v>210248.14000000004</v>
      </c>
      <c r="I778" s="57">
        <v>92976.22</v>
      </c>
      <c r="J778" s="57">
        <v>74921.27</v>
      </c>
      <c r="K778" s="57">
        <v>80185.169999999984</v>
      </c>
      <c r="L778" s="57">
        <v>77306.16</v>
      </c>
      <c r="M778" s="57">
        <v>39526.519999999997</v>
      </c>
      <c r="N778" s="57">
        <v>43047.55999999999</v>
      </c>
      <c r="O778" s="57">
        <v>85721.94</v>
      </c>
      <c r="P778" s="57">
        <v>69368.53</v>
      </c>
      <c r="Q778" s="57">
        <v>195101.77</v>
      </c>
      <c r="R778" s="57">
        <v>67653.789999999994</v>
      </c>
      <c r="S778" s="57">
        <v>96065.330000000016</v>
      </c>
    </row>
    <row r="779" spans="2:19" ht="15" customHeight="1" x14ac:dyDescent="0.2">
      <c r="B779" s="36"/>
      <c r="C779" s="35"/>
      <c r="D779" s="35"/>
      <c r="E779" s="35" t="s">
        <v>1354</v>
      </c>
      <c r="F779" s="35"/>
      <c r="G779" s="68" t="s">
        <v>1355</v>
      </c>
      <c r="H779" s="37">
        <v>0</v>
      </c>
      <c r="I779" s="37">
        <v>0</v>
      </c>
      <c r="J779" s="37">
        <v>0</v>
      </c>
      <c r="K779" s="37">
        <v>0</v>
      </c>
      <c r="L779" s="37">
        <v>0</v>
      </c>
      <c r="M779" s="37">
        <v>0</v>
      </c>
      <c r="N779" s="37">
        <v>0</v>
      </c>
      <c r="O779" s="37">
        <v>0</v>
      </c>
      <c r="P779" s="37">
        <v>0</v>
      </c>
      <c r="Q779" s="37">
        <v>0</v>
      </c>
      <c r="R779" s="37">
        <v>0</v>
      </c>
      <c r="S779" s="37">
        <v>0</v>
      </c>
    </row>
    <row r="780" spans="2:19" ht="15" customHeight="1" x14ac:dyDescent="0.2">
      <c r="B780" s="73"/>
      <c r="C780" s="74"/>
      <c r="D780" s="74"/>
      <c r="E780" s="74"/>
      <c r="F780" s="56" t="s">
        <v>1356</v>
      </c>
      <c r="G780" s="66" t="s">
        <v>1355</v>
      </c>
      <c r="H780" s="57">
        <v>82602.27</v>
      </c>
      <c r="I780" s="57">
        <v>84427.160000000018</v>
      </c>
      <c r="J780" s="57">
        <v>141084.18</v>
      </c>
      <c r="K780" s="57">
        <v>100818.61999999998</v>
      </c>
      <c r="L780" s="57">
        <v>186811.4</v>
      </c>
      <c r="M780" s="57">
        <v>147036.56</v>
      </c>
      <c r="N780" s="57">
        <v>96957.27</v>
      </c>
      <c r="O780" s="57">
        <v>121610.85</v>
      </c>
      <c r="P780" s="57">
        <v>117032.56</v>
      </c>
      <c r="Q780" s="57">
        <v>132313.82</v>
      </c>
      <c r="R780" s="57">
        <v>165478.63</v>
      </c>
      <c r="S780" s="57">
        <v>165675.85999999999</v>
      </c>
    </row>
    <row r="781" spans="2:19" ht="15" customHeight="1" x14ac:dyDescent="0.2">
      <c r="B781" s="77"/>
      <c r="C781" s="50"/>
      <c r="D781" s="50" t="s">
        <v>1357</v>
      </c>
      <c r="E781" s="50"/>
      <c r="F781" s="50"/>
      <c r="G781" s="64" t="s">
        <v>1358</v>
      </c>
      <c r="H781" s="51">
        <v>0</v>
      </c>
      <c r="I781" s="51">
        <v>0</v>
      </c>
      <c r="J781" s="51">
        <v>0</v>
      </c>
      <c r="K781" s="51">
        <v>0</v>
      </c>
      <c r="L781" s="51">
        <v>0</v>
      </c>
      <c r="M781" s="51">
        <v>0</v>
      </c>
      <c r="N781" s="51">
        <v>0</v>
      </c>
      <c r="O781" s="51">
        <v>0</v>
      </c>
      <c r="P781" s="51">
        <v>0</v>
      </c>
      <c r="Q781" s="51">
        <v>0</v>
      </c>
      <c r="R781" s="51">
        <v>0</v>
      </c>
      <c r="S781" s="51">
        <v>0</v>
      </c>
    </row>
    <row r="782" spans="2:19" ht="15" customHeight="1" x14ac:dyDescent="0.2">
      <c r="B782" s="36"/>
      <c r="C782" s="35"/>
      <c r="D782" s="35"/>
      <c r="E782" s="35" t="s">
        <v>1359</v>
      </c>
      <c r="F782" s="35"/>
      <c r="G782" s="68" t="s">
        <v>1360</v>
      </c>
      <c r="H782" s="37">
        <v>0</v>
      </c>
      <c r="I782" s="37">
        <v>0</v>
      </c>
      <c r="J782" s="37">
        <v>0</v>
      </c>
      <c r="K782" s="37">
        <v>0</v>
      </c>
      <c r="L782" s="37">
        <v>0</v>
      </c>
      <c r="M782" s="37">
        <v>0</v>
      </c>
      <c r="N782" s="37">
        <v>0</v>
      </c>
      <c r="O782" s="37">
        <v>0</v>
      </c>
      <c r="P782" s="37">
        <v>0</v>
      </c>
      <c r="Q782" s="37">
        <v>0</v>
      </c>
      <c r="R782" s="37">
        <v>0</v>
      </c>
      <c r="S782" s="37">
        <v>0</v>
      </c>
    </row>
    <row r="783" spans="2:19" ht="15" customHeight="1" x14ac:dyDescent="0.2">
      <c r="B783" s="73"/>
      <c r="C783" s="74"/>
      <c r="D783" s="74"/>
      <c r="E783" s="74"/>
      <c r="F783" s="56" t="s">
        <v>1361</v>
      </c>
      <c r="G783" s="66" t="s">
        <v>1362</v>
      </c>
      <c r="H783" s="57">
        <v>516407.82000000007</v>
      </c>
      <c r="I783" s="57">
        <v>311239.46000000002</v>
      </c>
      <c r="J783" s="57">
        <v>458300.20000000007</v>
      </c>
      <c r="K783" s="57">
        <v>481291.76000000007</v>
      </c>
      <c r="L783" s="57">
        <v>222855.34</v>
      </c>
      <c r="M783" s="57">
        <v>102275.35</v>
      </c>
      <c r="N783" s="57">
        <v>142877.12</v>
      </c>
      <c r="O783" s="57">
        <v>118638.69</v>
      </c>
      <c r="P783" s="57">
        <v>137069.42000000001</v>
      </c>
      <c r="Q783" s="57">
        <v>156931.70000000001</v>
      </c>
      <c r="R783" s="57">
        <v>136212.62</v>
      </c>
      <c r="S783" s="57">
        <v>80672.429999999993</v>
      </c>
    </row>
    <row r="784" spans="2:19" ht="15" customHeight="1" x14ac:dyDescent="0.2">
      <c r="B784" s="36"/>
      <c r="C784" s="35"/>
      <c r="D784" s="35"/>
      <c r="E784" s="35" t="s">
        <v>1363</v>
      </c>
      <c r="F784" s="35"/>
      <c r="G784" s="68" t="s">
        <v>1364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7">
        <v>0</v>
      </c>
      <c r="N784" s="37">
        <v>0</v>
      </c>
      <c r="O784" s="37">
        <v>0</v>
      </c>
      <c r="P784" s="37">
        <v>0</v>
      </c>
      <c r="Q784" s="37">
        <v>0</v>
      </c>
      <c r="R784" s="37">
        <v>0</v>
      </c>
      <c r="S784" s="37">
        <v>0</v>
      </c>
    </row>
    <row r="785" spans="2:19" ht="15" customHeight="1" x14ac:dyDescent="0.2">
      <c r="B785" s="73"/>
      <c r="C785" s="74"/>
      <c r="D785" s="74"/>
      <c r="E785" s="74"/>
      <c r="F785" s="56" t="s">
        <v>1365</v>
      </c>
      <c r="G785" s="66" t="s">
        <v>1366</v>
      </c>
      <c r="H785" s="57">
        <v>964562.49</v>
      </c>
      <c r="I785" s="57">
        <v>445659.3</v>
      </c>
      <c r="J785" s="57">
        <v>664295.19999999984</v>
      </c>
      <c r="K785" s="57">
        <v>538697.05000000005</v>
      </c>
      <c r="L785" s="57">
        <v>592195.39</v>
      </c>
      <c r="M785" s="57">
        <v>897065.06000000017</v>
      </c>
      <c r="N785" s="57">
        <v>941425.37</v>
      </c>
      <c r="O785" s="57">
        <v>907701.08</v>
      </c>
      <c r="P785" s="57">
        <v>949796.69</v>
      </c>
      <c r="Q785" s="57">
        <v>1268337.1100000001</v>
      </c>
      <c r="R785" s="57">
        <v>713442.86</v>
      </c>
      <c r="S785" s="57">
        <v>718909.87</v>
      </c>
    </row>
    <row r="786" spans="2:19" ht="15" customHeight="1" x14ac:dyDescent="0.2">
      <c r="B786" s="77"/>
      <c r="C786" s="50"/>
      <c r="D786" s="50" t="s">
        <v>1367</v>
      </c>
      <c r="E786" s="50"/>
      <c r="F786" s="50"/>
      <c r="G786" s="64" t="s">
        <v>1368</v>
      </c>
      <c r="H786" s="51">
        <v>0</v>
      </c>
      <c r="I786" s="51">
        <v>0</v>
      </c>
      <c r="J786" s="51">
        <v>0</v>
      </c>
      <c r="K786" s="51">
        <v>0</v>
      </c>
      <c r="L786" s="51">
        <v>0</v>
      </c>
      <c r="M786" s="51">
        <v>0</v>
      </c>
      <c r="N786" s="51">
        <v>0</v>
      </c>
      <c r="O786" s="51">
        <v>0</v>
      </c>
      <c r="P786" s="51">
        <v>0</v>
      </c>
      <c r="Q786" s="51">
        <v>0</v>
      </c>
      <c r="R786" s="51">
        <v>0</v>
      </c>
      <c r="S786" s="51">
        <v>0</v>
      </c>
    </row>
    <row r="787" spans="2:19" ht="15" customHeight="1" x14ac:dyDescent="0.2">
      <c r="B787" s="36"/>
      <c r="C787" s="35"/>
      <c r="D787" s="35"/>
      <c r="E787" s="35" t="s">
        <v>1369</v>
      </c>
      <c r="F787" s="35"/>
      <c r="G787" s="68" t="s">
        <v>1368</v>
      </c>
      <c r="H787" s="37">
        <v>0</v>
      </c>
      <c r="I787" s="37">
        <v>0</v>
      </c>
      <c r="J787" s="37">
        <v>0</v>
      </c>
      <c r="K787" s="37">
        <v>0</v>
      </c>
      <c r="L787" s="37">
        <v>0</v>
      </c>
      <c r="M787" s="37">
        <v>0</v>
      </c>
      <c r="N787" s="37">
        <v>0</v>
      </c>
      <c r="O787" s="37">
        <v>0</v>
      </c>
      <c r="P787" s="37">
        <v>0</v>
      </c>
      <c r="Q787" s="37">
        <v>0</v>
      </c>
      <c r="R787" s="37">
        <v>0</v>
      </c>
      <c r="S787" s="37">
        <v>0</v>
      </c>
    </row>
    <row r="788" spans="2:19" ht="15" customHeight="1" x14ac:dyDescent="0.2">
      <c r="B788" s="73"/>
      <c r="C788" s="74"/>
      <c r="D788" s="74"/>
      <c r="E788" s="74"/>
      <c r="F788" s="56" t="s">
        <v>1370</v>
      </c>
      <c r="G788" s="66" t="s">
        <v>1368</v>
      </c>
      <c r="H788" s="57">
        <v>43099.290000000008</v>
      </c>
      <c r="I788" s="57">
        <v>63389.67</v>
      </c>
      <c r="J788" s="57">
        <v>78813.19</v>
      </c>
      <c r="K788" s="57">
        <v>96070.07</v>
      </c>
      <c r="L788" s="57">
        <v>48843.03</v>
      </c>
      <c r="M788" s="57">
        <v>51345.45</v>
      </c>
      <c r="N788" s="57">
        <v>97493.57</v>
      </c>
      <c r="O788" s="57">
        <v>48813.34</v>
      </c>
      <c r="P788" s="57">
        <v>85026.690000000017</v>
      </c>
      <c r="Q788" s="57">
        <v>184025.8</v>
      </c>
      <c r="R788" s="57">
        <v>501213.36</v>
      </c>
      <c r="S788" s="57">
        <v>138249.18</v>
      </c>
    </row>
    <row r="789" spans="2:19" ht="15" customHeight="1" x14ac:dyDescent="0.2">
      <c r="B789" s="77"/>
      <c r="C789" s="50"/>
      <c r="D789" s="50" t="s">
        <v>1371</v>
      </c>
      <c r="E789" s="50"/>
      <c r="F789" s="50"/>
      <c r="G789" s="64" t="s">
        <v>1372</v>
      </c>
      <c r="H789" s="51">
        <v>0</v>
      </c>
      <c r="I789" s="51">
        <v>0</v>
      </c>
      <c r="J789" s="51">
        <v>0</v>
      </c>
      <c r="K789" s="51">
        <v>0</v>
      </c>
      <c r="L789" s="51">
        <v>0</v>
      </c>
      <c r="M789" s="51">
        <v>0</v>
      </c>
      <c r="N789" s="51">
        <v>0</v>
      </c>
      <c r="O789" s="51">
        <v>0</v>
      </c>
      <c r="P789" s="51">
        <v>0</v>
      </c>
      <c r="Q789" s="51">
        <v>0</v>
      </c>
      <c r="R789" s="51">
        <v>0</v>
      </c>
      <c r="S789" s="51">
        <v>0</v>
      </c>
    </row>
    <row r="790" spans="2:19" ht="15" customHeight="1" x14ac:dyDescent="0.2">
      <c r="B790" s="36"/>
      <c r="C790" s="35"/>
      <c r="D790" s="35"/>
      <c r="E790" s="35" t="s">
        <v>1373</v>
      </c>
      <c r="F790" s="35"/>
      <c r="G790" s="68" t="s">
        <v>1374</v>
      </c>
      <c r="H790" s="37">
        <v>0</v>
      </c>
      <c r="I790" s="37">
        <v>0</v>
      </c>
      <c r="J790" s="37">
        <v>0</v>
      </c>
      <c r="K790" s="37">
        <v>0</v>
      </c>
      <c r="L790" s="37">
        <v>0</v>
      </c>
      <c r="M790" s="37">
        <v>0</v>
      </c>
      <c r="N790" s="37">
        <v>0</v>
      </c>
      <c r="O790" s="37">
        <v>0</v>
      </c>
      <c r="P790" s="37">
        <v>0</v>
      </c>
      <c r="Q790" s="37">
        <v>0</v>
      </c>
      <c r="R790" s="37">
        <v>0</v>
      </c>
      <c r="S790" s="37">
        <v>0</v>
      </c>
    </row>
    <row r="791" spans="2:19" ht="15" customHeight="1" x14ac:dyDescent="0.2">
      <c r="B791" s="73"/>
      <c r="C791" s="74"/>
      <c r="D791" s="74"/>
      <c r="E791" s="74"/>
      <c r="F791" s="56" t="s">
        <v>1375</v>
      </c>
      <c r="G791" s="66" t="s">
        <v>1374</v>
      </c>
      <c r="H791" s="57">
        <v>94087.220000000016</v>
      </c>
      <c r="I791" s="57">
        <v>112089.89000000001</v>
      </c>
      <c r="J791" s="57">
        <v>124922.31</v>
      </c>
      <c r="K791" s="57">
        <v>142778.79</v>
      </c>
      <c r="L791" s="57">
        <v>157609.67000000001</v>
      </c>
      <c r="M791" s="57">
        <v>85341.52</v>
      </c>
      <c r="N791" s="57">
        <v>125992.2</v>
      </c>
      <c r="O791" s="57">
        <v>197583.17</v>
      </c>
      <c r="P791" s="57">
        <v>87422.62</v>
      </c>
      <c r="Q791" s="57">
        <v>139619.31</v>
      </c>
      <c r="R791" s="57">
        <v>91615.27</v>
      </c>
      <c r="S791" s="57">
        <v>84456.69</v>
      </c>
    </row>
    <row r="792" spans="2:19" ht="15" customHeight="1" x14ac:dyDescent="0.2">
      <c r="B792" s="36"/>
      <c r="C792" s="35"/>
      <c r="D792" s="35"/>
      <c r="E792" s="35" t="s">
        <v>1376</v>
      </c>
      <c r="F792" s="35"/>
      <c r="G792" s="68" t="s">
        <v>1377</v>
      </c>
      <c r="H792" s="37">
        <v>0</v>
      </c>
      <c r="I792" s="37">
        <v>0</v>
      </c>
      <c r="J792" s="37">
        <v>0</v>
      </c>
      <c r="K792" s="37">
        <v>0</v>
      </c>
      <c r="L792" s="37">
        <v>0</v>
      </c>
      <c r="M792" s="37">
        <v>0</v>
      </c>
      <c r="N792" s="37">
        <v>0</v>
      </c>
      <c r="O792" s="37">
        <v>0</v>
      </c>
      <c r="P792" s="37">
        <v>0</v>
      </c>
      <c r="Q792" s="37">
        <v>0</v>
      </c>
      <c r="R792" s="37">
        <v>0</v>
      </c>
      <c r="S792" s="37">
        <v>0</v>
      </c>
    </row>
    <row r="793" spans="2:19" ht="15" customHeight="1" x14ac:dyDescent="0.2">
      <c r="B793" s="73"/>
      <c r="C793" s="74"/>
      <c r="D793" s="74"/>
      <c r="E793" s="74"/>
      <c r="F793" s="56" t="s">
        <v>1378</v>
      </c>
      <c r="G793" s="66" t="s">
        <v>1377</v>
      </c>
      <c r="H793" s="57">
        <v>0</v>
      </c>
      <c r="I793" s="57">
        <v>0</v>
      </c>
      <c r="J793" s="57">
        <v>0</v>
      </c>
      <c r="K793" s="57">
        <v>0</v>
      </c>
      <c r="L793" s="57">
        <v>0</v>
      </c>
      <c r="M793" s="57">
        <v>0</v>
      </c>
      <c r="N793" s="57">
        <v>0</v>
      </c>
      <c r="O793" s="57">
        <v>0</v>
      </c>
      <c r="P793" s="57">
        <v>0</v>
      </c>
      <c r="Q793" s="57">
        <v>0</v>
      </c>
      <c r="R793" s="57">
        <v>324.7</v>
      </c>
      <c r="S793" s="57">
        <v>182</v>
      </c>
    </row>
    <row r="794" spans="2:19" ht="15" customHeight="1" x14ac:dyDescent="0.2">
      <c r="B794" s="77"/>
      <c r="C794" s="50"/>
      <c r="D794" s="50" t="s">
        <v>1379</v>
      </c>
      <c r="E794" s="50"/>
      <c r="F794" s="50"/>
      <c r="G794" s="64" t="s">
        <v>1380</v>
      </c>
      <c r="H794" s="51">
        <v>0</v>
      </c>
      <c r="I794" s="51">
        <v>0</v>
      </c>
      <c r="J794" s="51">
        <v>0</v>
      </c>
      <c r="K794" s="51">
        <v>0</v>
      </c>
      <c r="L794" s="51">
        <v>0</v>
      </c>
      <c r="M794" s="51">
        <v>0</v>
      </c>
      <c r="N794" s="51">
        <v>0</v>
      </c>
      <c r="O794" s="51">
        <v>0</v>
      </c>
      <c r="P794" s="51">
        <v>0</v>
      </c>
      <c r="Q794" s="51">
        <v>0</v>
      </c>
      <c r="R794" s="51">
        <v>0</v>
      </c>
      <c r="S794" s="51">
        <v>0</v>
      </c>
    </row>
    <row r="795" spans="2:19" ht="15" customHeight="1" x14ac:dyDescent="0.2">
      <c r="B795" s="36"/>
      <c r="C795" s="35"/>
      <c r="D795" s="35"/>
      <c r="E795" s="35" t="s">
        <v>1381</v>
      </c>
      <c r="F795" s="35"/>
      <c r="G795" s="68" t="s">
        <v>1380</v>
      </c>
      <c r="H795" s="37">
        <v>0</v>
      </c>
      <c r="I795" s="37">
        <v>0</v>
      </c>
      <c r="J795" s="37">
        <v>0</v>
      </c>
      <c r="K795" s="37">
        <v>0</v>
      </c>
      <c r="L795" s="37">
        <v>0</v>
      </c>
      <c r="M795" s="37">
        <v>0</v>
      </c>
      <c r="N795" s="37">
        <v>0</v>
      </c>
      <c r="O795" s="37">
        <v>0</v>
      </c>
      <c r="P795" s="37">
        <v>0</v>
      </c>
      <c r="Q795" s="37">
        <v>0</v>
      </c>
      <c r="R795" s="37">
        <v>0</v>
      </c>
      <c r="S795" s="37">
        <v>0</v>
      </c>
    </row>
    <row r="796" spans="2:19" ht="15" customHeight="1" x14ac:dyDescent="0.2">
      <c r="B796" s="73"/>
      <c r="C796" s="74"/>
      <c r="D796" s="74"/>
      <c r="E796" s="74"/>
      <c r="F796" s="56" t="s">
        <v>1382</v>
      </c>
      <c r="G796" s="66" t="s">
        <v>1380</v>
      </c>
      <c r="H796" s="57">
        <v>268769.74</v>
      </c>
      <c r="I796" s="57">
        <v>120149.14</v>
      </c>
      <c r="J796" s="57">
        <v>207043.93</v>
      </c>
      <c r="K796" s="57">
        <v>99229.119999999995</v>
      </c>
      <c r="L796" s="57">
        <v>67564.05</v>
      </c>
      <c r="M796" s="57">
        <v>28655.909999999996</v>
      </c>
      <c r="N796" s="57">
        <v>63882.99</v>
      </c>
      <c r="O796" s="57">
        <v>135034.93</v>
      </c>
      <c r="P796" s="57">
        <v>59854.11</v>
      </c>
      <c r="Q796" s="57">
        <v>104804.4</v>
      </c>
      <c r="R796" s="57">
        <v>84770.470000000016</v>
      </c>
      <c r="S796" s="57">
        <v>65558.5</v>
      </c>
    </row>
    <row r="797" spans="2:19" ht="15" customHeight="1" x14ac:dyDescent="0.2">
      <c r="B797" s="77"/>
      <c r="C797" s="50"/>
      <c r="D797" s="50" t="s">
        <v>1383</v>
      </c>
      <c r="E797" s="50"/>
      <c r="F797" s="50"/>
      <c r="G797" s="64" t="s">
        <v>1384</v>
      </c>
      <c r="H797" s="51">
        <v>0</v>
      </c>
      <c r="I797" s="51">
        <v>0</v>
      </c>
      <c r="J797" s="51">
        <v>0</v>
      </c>
      <c r="K797" s="51">
        <v>0</v>
      </c>
      <c r="L797" s="51">
        <v>0</v>
      </c>
      <c r="M797" s="51">
        <v>0</v>
      </c>
      <c r="N797" s="51">
        <v>0</v>
      </c>
      <c r="O797" s="51">
        <v>0</v>
      </c>
      <c r="P797" s="51">
        <v>0</v>
      </c>
      <c r="Q797" s="51">
        <v>0</v>
      </c>
      <c r="R797" s="51">
        <v>0</v>
      </c>
      <c r="S797" s="51">
        <v>0</v>
      </c>
    </row>
    <row r="798" spans="2:19" ht="15" customHeight="1" x14ac:dyDescent="0.2">
      <c r="B798" s="36"/>
      <c r="C798" s="35"/>
      <c r="D798" s="35"/>
      <c r="E798" s="35" t="s">
        <v>1385</v>
      </c>
      <c r="F798" s="35"/>
      <c r="G798" s="68" t="s">
        <v>1384</v>
      </c>
      <c r="H798" s="37">
        <v>0</v>
      </c>
      <c r="I798" s="37">
        <v>0</v>
      </c>
      <c r="J798" s="37">
        <v>0</v>
      </c>
      <c r="K798" s="37">
        <v>0</v>
      </c>
      <c r="L798" s="37">
        <v>0</v>
      </c>
      <c r="M798" s="37">
        <v>0</v>
      </c>
      <c r="N798" s="37">
        <v>0</v>
      </c>
      <c r="O798" s="37">
        <v>0</v>
      </c>
      <c r="P798" s="37">
        <v>0</v>
      </c>
      <c r="Q798" s="37">
        <v>0</v>
      </c>
      <c r="R798" s="37">
        <v>0</v>
      </c>
      <c r="S798" s="37">
        <v>0</v>
      </c>
    </row>
    <row r="799" spans="2:19" ht="15" customHeight="1" x14ac:dyDescent="0.2">
      <c r="B799" s="73"/>
      <c r="C799" s="74"/>
      <c r="D799" s="74"/>
      <c r="E799" s="74"/>
      <c r="F799" s="56" t="s">
        <v>1386</v>
      </c>
      <c r="G799" s="66" t="s">
        <v>1387</v>
      </c>
      <c r="H799" s="57">
        <v>36183.62999999999</v>
      </c>
      <c r="I799" s="57">
        <v>44187.23</v>
      </c>
      <c r="J799" s="57">
        <v>63054.64</v>
      </c>
      <c r="K799" s="57">
        <v>24024.560000000001</v>
      </c>
      <c r="L799" s="57">
        <v>29376.330000000005</v>
      </c>
      <c r="M799" s="57">
        <v>33593.93</v>
      </c>
      <c r="N799" s="57">
        <v>61625.06</v>
      </c>
      <c r="O799" s="57">
        <v>25276.95</v>
      </c>
      <c r="P799" s="57">
        <v>12700.83</v>
      </c>
      <c r="Q799" s="57">
        <v>70074.2</v>
      </c>
      <c r="R799" s="57">
        <v>31393.360000000001</v>
      </c>
      <c r="S799" s="57">
        <v>47102.22</v>
      </c>
    </row>
    <row r="800" spans="2:19" ht="15" customHeight="1" x14ac:dyDescent="0.2">
      <c r="B800" s="73"/>
      <c r="C800" s="74"/>
      <c r="D800" s="74"/>
      <c r="E800" s="74"/>
      <c r="F800" s="56" t="s">
        <v>1388</v>
      </c>
      <c r="G800" s="66" t="s">
        <v>1389</v>
      </c>
      <c r="H800" s="57">
        <v>7823.54</v>
      </c>
      <c r="I800" s="57">
        <v>5728.36</v>
      </c>
      <c r="J800" s="57">
        <v>0</v>
      </c>
      <c r="K800" s="57">
        <v>2655.46</v>
      </c>
      <c r="L800" s="57">
        <v>3207.86</v>
      </c>
      <c r="M800" s="57">
        <v>6342.98</v>
      </c>
      <c r="N800" s="57">
        <v>2648.9000000000005</v>
      </c>
      <c r="O800" s="57">
        <v>3276.14</v>
      </c>
      <c r="P800" s="57">
        <v>5015.24</v>
      </c>
      <c r="Q800" s="57">
        <v>3338.28</v>
      </c>
      <c r="R800" s="57">
        <v>3775.88</v>
      </c>
      <c r="S800" s="57">
        <v>2240.2800000000002</v>
      </c>
    </row>
    <row r="801" spans="2:19" ht="15" customHeight="1" x14ac:dyDescent="0.2">
      <c r="B801" s="77"/>
      <c r="C801" s="50"/>
      <c r="D801" s="50" t="s">
        <v>1390</v>
      </c>
      <c r="E801" s="50"/>
      <c r="F801" s="50"/>
      <c r="G801" s="64" t="s">
        <v>1391</v>
      </c>
      <c r="H801" s="51">
        <v>0</v>
      </c>
      <c r="I801" s="51">
        <v>0</v>
      </c>
      <c r="J801" s="51">
        <v>0</v>
      </c>
      <c r="K801" s="51">
        <v>0</v>
      </c>
      <c r="L801" s="51">
        <v>0</v>
      </c>
      <c r="M801" s="51">
        <v>0</v>
      </c>
      <c r="N801" s="51">
        <v>0</v>
      </c>
      <c r="O801" s="51">
        <v>0</v>
      </c>
      <c r="P801" s="51">
        <v>0</v>
      </c>
      <c r="Q801" s="51">
        <v>0</v>
      </c>
      <c r="R801" s="51">
        <v>0</v>
      </c>
      <c r="S801" s="51">
        <v>0</v>
      </c>
    </row>
    <row r="802" spans="2:19" ht="15" customHeight="1" x14ac:dyDescent="0.2">
      <c r="B802" s="36"/>
      <c r="C802" s="35"/>
      <c r="D802" s="35"/>
      <c r="E802" s="35" t="s">
        <v>1392</v>
      </c>
      <c r="F802" s="35"/>
      <c r="G802" s="68" t="s">
        <v>1391</v>
      </c>
      <c r="H802" s="37">
        <v>0</v>
      </c>
      <c r="I802" s="37">
        <v>0</v>
      </c>
      <c r="J802" s="37">
        <v>0</v>
      </c>
      <c r="K802" s="37">
        <v>0</v>
      </c>
      <c r="L802" s="37">
        <v>0</v>
      </c>
      <c r="M802" s="37">
        <v>0</v>
      </c>
      <c r="N802" s="37">
        <v>0</v>
      </c>
      <c r="O802" s="37">
        <v>0</v>
      </c>
      <c r="P802" s="37">
        <v>0</v>
      </c>
      <c r="Q802" s="37">
        <v>0</v>
      </c>
      <c r="R802" s="37">
        <v>0</v>
      </c>
      <c r="S802" s="37">
        <v>0</v>
      </c>
    </row>
    <row r="803" spans="2:19" ht="15" customHeight="1" x14ac:dyDescent="0.2">
      <c r="B803" s="73"/>
      <c r="C803" s="74"/>
      <c r="D803" s="74"/>
      <c r="E803" s="74"/>
      <c r="F803" s="56" t="s">
        <v>1393</v>
      </c>
      <c r="G803" s="66" t="s">
        <v>1391</v>
      </c>
      <c r="H803" s="57">
        <v>125.09</v>
      </c>
      <c r="I803" s="57">
        <v>992.72000000000014</v>
      </c>
      <c r="J803" s="57">
        <v>0</v>
      </c>
      <c r="K803" s="57">
        <v>0</v>
      </c>
      <c r="L803" s="57">
        <v>0</v>
      </c>
      <c r="M803" s="57">
        <v>0</v>
      </c>
      <c r="N803" s="57">
        <v>0</v>
      </c>
      <c r="O803" s="57">
        <v>0</v>
      </c>
      <c r="P803" s="57">
        <v>0</v>
      </c>
      <c r="Q803" s="57">
        <v>0</v>
      </c>
      <c r="R803" s="57">
        <v>0</v>
      </c>
      <c r="S803" s="57">
        <v>0</v>
      </c>
    </row>
    <row r="804" spans="2:19" ht="15" customHeight="1" x14ac:dyDescent="0.2">
      <c r="B804" s="45"/>
      <c r="C804" s="46" t="s">
        <v>1394</v>
      </c>
      <c r="D804" s="46"/>
      <c r="E804" s="46"/>
      <c r="F804" s="46"/>
      <c r="G804" s="63" t="s">
        <v>1395</v>
      </c>
      <c r="H804" s="78">
        <v>0</v>
      </c>
      <c r="I804" s="78">
        <v>0</v>
      </c>
      <c r="J804" s="78">
        <v>0</v>
      </c>
      <c r="K804" s="78">
        <v>0</v>
      </c>
      <c r="L804" s="78">
        <v>0</v>
      </c>
      <c r="M804" s="78">
        <v>0</v>
      </c>
      <c r="N804" s="78">
        <v>0</v>
      </c>
      <c r="O804" s="78">
        <v>0</v>
      </c>
      <c r="P804" s="78">
        <v>0</v>
      </c>
      <c r="Q804" s="78">
        <v>0</v>
      </c>
      <c r="R804" s="78">
        <v>0</v>
      </c>
      <c r="S804" s="78">
        <v>0</v>
      </c>
    </row>
    <row r="805" spans="2:19" ht="15" customHeight="1" x14ac:dyDescent="0.2">
      <c r="B805" s="77"/>
      <c r="C805" s="50"/>
      <c r="D805" s="50" t="s">
        <v>1396</v>
      </c>
      <c r="E805" s="50"/>
      <c r="F805" s="50"/>
      <c r="G805" s="64" t="s">
        <v>1397</v>
      </c>
      <c r="H805" s="51">
        <v>0</v>
      </c>
      <c r="I805" s="51">
        <v>0</v>
      </c>
      <c r="J805" s="51">
        <v>0</v>
      </c>
      <c r="K805" s="51">
        <v>0</v>
      </c>
      <c r="L805" s="51">
        <v>0</v>
      </c>
      <c r="M805" s="51">
        <v>0</v>
      </c>
      <c r="N805" s="51">
        <v>0</v>
      </c>
      <c r="O805" s="51">
        <v>0</v>
      </c>
      <c r="P805" s="51">
        <v>0</v>
      </c>
      <c r="Q805" s="51">
        <v>0</v>
      </c>
      <c r="R805" s="51">
        <v>0</v>
      </c>
      <c r="S805" s="51">
        <v>0</v>
      </c>
    </row>
    <row r="806" spans="2:19" ht="15" customHeight="1" x14ac:dyDescent="0.2">
      <c r="B806" s="36"/>
      <c r="C806" s="35"/>
      <c r="D806" s="35"/>
      <c r="E806" s="35" t="s">
        <v>1398</v>
      </c>
      <c r="F806" s="35"/>
      <c r="G806" s="68" t="s">
        <v>1397</v>
      </c>
      <c r="H806" s="37">
        <v>0</v>
      </c>
      <c r="I806" s="37">
        <v>0</v>
      </c>
      <c r="J806" s="37">
        <v>0</v>
      </c>
      <c r="K806" s="37">
        <v>0</v>
      </c>
      <c r="L806" s="37">
        <v>0</v>
      </c>
      <c r="M806" s="37">
        <v>0</v>
      </c>
      <c r="N806" s="37">
        <v>0</v>
      </c>
      <c r="O806" s="37">
        <v>0</v>
      </c>
      <c r="P806" s="37">
        <v>0</v>
      </c>
      <c r="Q806" s="37">
        <v>0</v>
      </c>
      <c r="R806" s="37">
        <v>0</v>
      </c>
      <c r="S806" s="37">
        <v>0</v>
      </c>
    </row>
    <row r="807" spans="2:19" ht="15" customHeight="1" x14ac:dyDescent="0.2">
      <c r="B807" s="73"/>
      <c r="C807" s="74"/>
      <c r="D807" s="74"/>
      <c r="E807" s="74"/>
      <c r="F807" s="56" t="s">
        <v>1399</v>
      </c>
      <c r="G807" s="66" t="s">
        <v>1400</v>
      </c>
      <c r="H807" s="57">
        <v>475.16</v>
      </c>
      <c r="I807" s="57">
        <v>12490.82</v>
      </c>
      <c r="J807" s="57">
        <v>3371.08</v>
      </c>
      <c r="K807" s="57">
        <v>4463.2500000000009</v>
      </c>
      <c r="L807" s="57">
        <v>5607.62</v>
      </c>
      <c r="M807" s="57">
        <v>4692.0600000000004</v>
      </c>
      <c r="N807" s="57">
        <v>3074.7199999999993</v>
      </c>
      <c r="O807" s="57">
        <v>4903.95</v>
      </c>
      <c r="P807" s="57">
        <v>5784.31</v>
      </c>
      <c r="Q807" s="57">
        <v>3009.9699999999993</v>
      </c>
      <c r="R807" s="57">
        <v>6195.72</v>
      </c>
      <c r="S807" s="57">
        <v>1379.08</v>
      </c>
    </row>
    <row r="808" spans="2:19" ht="30" customHeight="1" x14ac:dyDescent="0.2">
      <c r="B808" s="73"/>
      <c r="C808" s="74"/>
      <c r="D808" s="74"/>
      <c r="E808" s="74"/>
      <c r="F808" s="56" t="s">
        <v>1401</v>
      </c>
      <c r="G808" s="66" t="s">
        <v>1402</v>
      </c>
      <c r="H808" s="57">
        <v>584148.83999999985</v>
      </c>
      <c r="I808" s="57">
        <v>766234.78</v>
      </c>
      <c r="J808" s="57">
        <v>209263.95000000004</v>
      </c>
      <c r="K808" s="57">
        <v>259891.26000000004</v>
      </c>
      <c r="L808" s="57">
        <v>178640.73</v>
      </c>
      <c r="M808" s="57">
        <v>149426.32999999999</v>
      </c>
      <c r="N808" s="57">
        <v>141262.96</v>
      </c>
      <c r="O808" s="57">
        <v>151497.4</v>
      </c>
      <c r="P808" s="57">
        <v>260806.78</v>
      </c>
      <c r="Q808" s="57">
        <v>94421.71</v>
      </c>
      <c r="R808" s="57">
        <v>85910.56</v>
      </c>
      <c r="S808" s="57">
        <v>388843.46</v>
      </c>
    </row>
    <row r="809" spans="2:19" ht="15" customHeight="1" x14ac:dyDescent="0.2">
      <c r="B809" s="73"/>
      <c r="C809" s="74"/>
      <c r="D809" s="74"/>
      <c r="E809" s="74"/>
      <c r="F809" s="56" t="s">
        <v>1403</v>
      </c>
      <c r="G809" s="66" t="s">
        <v>1404</v>
      </c>
      <c r="H809" s="57">
        <v>67113.67</v>
      </c>
      <c r="I809" s="57">
        <v>49319.22</v>
      </c>
      <c r="J809" s="57">
        <v>7824.72</v>
      </c>
      <c r="K809" s="57">
        <v>57712.39</v>
      </c>
      <c r="L809" s="57">
        <v>32178.14</v>
      </c>
      <c r="M809" s="57">
        <v>77476.97</v>
      </c>
      <c r="N809" s="57">
        <v>27333.29</v>
      </c>
      <c r="O809" s="57">
        <v>21787.85</v>
      </c>
      <c r="P809" s="57">
        <v>31272.37</v>
      </c>
      <c r="Q809" s="57">
        <v>50427.32</v>
      </c>
      <c r="R809" s="57">
        <v>98034.62</v>
      </c>
      <c r="S809" s="57">
        <v>19420.27</v>
      </c>
    </row>
    <row r="810" spans="2:19" ht="15" customHeight="1" x14ac:dyDescent="0.2">
      <c r="B810" s="77"/>
      <c r="C810" s="50"/>
      <c r="D810" s="50" t="s">
        <v>1405</v>
      </c>
      <c r="E810" s="50"/>
      <c r="F810" s="50"/>
      <c r="G810" s="64" t="s">
        <v>1406</v>
      </c>
      <c r="H810" s="51">
        <v>0</v>
      </c>
      <c r="I810" s="51">
        <v>0</v>
      </c>
      <c r="J810" s="51">
        <v>0</v>
      </c>
      <c r="K810" s="51">
        <v>0</v>
      </c>
      <c r="L810" s="51">
        <v>0</v>
      </c>
      <c r="M810" s="51">
        <v>0</v>
      </c>
      <c r="N810" s="51">
        <v>0</v>
      </c>
      <c r="O810" s="51">
        <v>0</v>
      </c>
      <c r="P810" s="51">
        <v>0</v>
      </c>
      <c r="Q810" s="51">
        <v>0</v>
      </c>
      <c r="R810" s="51">
        <v>0</v>
      </c>
      <c r="S810" s="51">
        <v>0</v>
      </c>
    </row>
    <row r="811" spans="2:19" ht="15" customHeight="1" x14ac:dyDescent="0.2">
      <c r="B811" s="36"/>
      <c r="C811" s="35"/>
      <c r="D811" s="35"/>
      <c r="E811" s="35" t="s">
        <v>1407</v>
      </c>
      <c r="F811" s="35"/>
      <c r="G811" s="68" t="s">
        <v>1408</v>
      </c>
      <c r="H811" s="37">
        <v>0</v>
      </c>
      <c r="I811" s="37">
        <v>0</v>
      </c>
      <c r="J811" s="37">
        <v>0</v>
      </c>
      <c r="K811" s="37">
        <v>0</v>
      </c>
      <c r="L811" s="37">
        <v>0</v>
      </c>
      <c r="M811" s="37">
        <v>0</v>
      </c>
      <c r="N811" s="37">
        <v>0</v>
      </c>
      <c r="O811" s="37">
        <v>0</v>
      </c>
      <c r="P811" s="37">
        <v>0</v>
      </c>
      <c r="Q811" s="37">
        <v>0</v>
      </c>
      <c r="R811" s="37">
        <v>0</v>
      </c>
      <c r="S811" s="37">
        <v>0</v>
      </c>
    </row>
    <row r="812" spans="2:19" ht="15" customHeight="1" x14ac:dyDescent="0.2">
      <c r="B812" s="73"/>
      <c r="C812" s="74"/>
      <c r="D812" s="74"/>
      <c r="E812" s="74"/>
      <c r="F812" s="56" t="s">
        <v>1409</v>
      </c>
      <c r="G812" s="66" t="s">
        <v>1408</v>
      </c>
      <c r="H812" s="57">
        <v>1032.46</v>
      </c>
      <c r="I812" s="57">
        <v>2607.9</v>
      </c>
      <c r="J812" s="57">
        <v>233.4</v>
      </c>
      <c r="K812" s="57">
        <v>100.2</v>
      </c>
      <c r="L812" s="57">
        <v>330.39</v>
      </c>
      <c r="M812" s="57">
        <v>86.82</v>
      </c>
      <c r="N812" s="57">
        <v>1196.75</v>
      </c>
      <c r="O812" s="57">
        <v>163.91</v>
      </c>
      <c r="P812" s="57">
        <v>372.48</v>
      </c>
      <c r="Q812" s="57">
        <v>7817.3</v>
      </c>
      <c r="R812" s="57">
        <v>705.79</v>
      </c>
      <c r="S812" s="57">
        <v>372.84</v>
      </c>
    </row>
    <row r="813" spans="2:19" ht="15" customHeight="1" x14ac:dyDescent="0.2">
      <c r="B813" s="36"/>
      <c r="C813" s="35"/>
      <c r="D813" s="35"/>
      <c r="E813" s="35" t="s">
        <v>1410</v>
      </c>
      <c r="F813" s="35"/>
      <c r="G813" s="68" t="s">
        <v>1411</v>
      </c>
      <c r="H813" s="37">
        <v>0</v>
      </c>
      <c r="I813" s="37">
        <v>0</v>
      </c>
      <c r="J813" s="37">
        <v>0</v>
      </c>
      <c r="K813" s="37">
        <v>0</v>
      </c>
      <c r="L813" s="37">
        <v>0</v>
      </c>
      <c r="M813" s="37">
        <v>0</v>
      </c>
      <c r="N813" s="37">
        <v>0</v>
      </c>
      <c r="O813" s="37">
        <v>0</v>
      </c>
      <c r="P813" s="37">
        <v>0</v>
      </c>
      <c r="Q813" s="37">
        <v>0</v>
      </c>
      <c r="R813" s="37">
        <v>0</v>
      </c>
      <c r="S813" s="37">
        <v>0</v>
      </c>
    </row>
    <row r="814" spans="2:19" ht="15" customHeight="1" x14ac:dyDescent="0.2">
      <c r="B814" s="73"/>
      <c r="C814" s="74"/>
      <c r="D814" s="74"/>
      <c r="E814" s="74"/>
      <c r="F814" s="56" t="s">
        <v>1412</v>
      </c>
      <c r="G814" s="66" t="s">
        <v>1411</v>
      </c>
      <c r="H814" s="57">
        <v>42619.97</v>
      </c>
      <c r="I814" s="57">
        <v>83023.89</v>
      </c>
      <c r="J814" s="57">
        <v>101151.5</v>
      </c>
      <c r="K814" s="57">
        <v>106753.64</v>
      </c>
      <c r="L814" s="57">
        <v>103927.59</v>
      </c>
      <c r="M814" s="57">
        <v>100064.97</v>
      </c>
      <c r="N814" s="57">
        <v>61601.61</v>
      </c>
      <c r="O814" s="57">
        <v>84120.880000000019</v>
      </c>
      <c r="P814" s="57">
        <v>68169.100000000006</v>
      </c>
      <c r="Q814" s="57">
        <v>78498.009999999995</v>
      </c>
      <c r="R814" s="57">
        <v>66115.679999999993</v>
      </c>
      <c r="S814" s="57">
        <v>72457.179999999993</v>
      </c>
    </row>
    <row r="815" spans="2:19" ht="15" customHeight="1" x14ac:dyDescent="0.2">
      <c r="B815" s="73"/>
      <c r="C815" s="74"/>
      <c r="D815" s="74"/>
      <c r="E815" s="74"/>
      <c r="F815" s="56" t="s">
        <v>1413</v>
      </c>
      <c r="G815" s="66" t="s">
        <v>1414</v>
      </c>
      <c r="H815" s="57">
        <v>0</v>
      </c>
      <c r="I815" s="57">
        <v>0</v>
      </c>
      <c r="J815" s="57">
        <v>0</v>
      </c>
      <c r="K815" s="57">
        <v>0</v>
      </c>
      <c r="L815" s="57">
        <v>0</v>
      </c>
      <c r="M815" s="57">
        <v>0</v>
      </c>
      <c r="N815" s="57">
        <v>0</v>
      </c>
      <c r="O815" s="57">
        <v>0</v>
      </c>
      <c r="P815" s="57">
        <v>0</v>
      </c>
      <c r="Q815" s="57">
        <v>0</v>
      </c>
      <c r="R815" s="57">
        <v>0</v>
      </c>
      <c r="S815" s="57">
        <v>0</v>
      </c>
    </row>
    <row r="816" spans="2:19" ht="15" customHeight="1" x14ac:dyDescent="0.2">
      <c r="B816" s="77"/>
      <c r="C816" s="50"/>
      <c r="D816" s="50" t="s">
        <v>1415</v>
      </c>
      <c r="E816" s="50"/>
      <c r="F816" s="50"/>
      <c r="G816" s="64" t="s">
        <v>1416</v>
      </c>
      <c r="H816" s="51">
        <v>0</v>
      </c>
      <c r="I816" s="51">
        <v>0</v>
      </c>
      <c r="J816" s="51">
        <v>0</v>
      </c>
      <c r="K816" s="51">
        <v>0</v>
      </c>
      <c r="L816" s="51">
        <v>0</v>
      </c>
      <c r="M816" s="51">
        <v>0</v>
      </c>
      <c r="N816" s="51">
        <v>0</v>
      </c>
      <c r="O816" s="51">
        <v>0</v>
      </c>
      <c r="P816" s="51">
        <v>0</v>
      </c>
      <c r="Q816" s="51">
        <v>0</v>
      </c>
      <c r="R816" s="51">
        <v>0</v>
      </c>
      <c r="S816" s="51">
        <v>0</v>
      </c>
    </row>
    <row r="817" spans="2:19" ht="15" customHeight="1" x14ac:dyDescent="0.2">
      <c r="B817" s="36"/>
      <c r="C817" s="35"/>
      <c r="D817" s="35"/>
      <c r="E817" s="35" t="s">
        <v>1417</v>
      </c>
      <c r="F817" s="35"/>
      <c r="G817" s="68" t="s">
        <v>1418</v>
      </c>
      <c r="H817" s="37">
        <v>0</v>
      </c>
      <c r="I817" s="37">
        <v>0</v>
      </c>
      <c r="J817" s="37">
        <v>0</v>
      </c>
      <c r="K817" s="37">
        <v>0</v>
      </c>
      <c r="L817" s="37">
        <v>0</v>
      </c>
      <c r="M817" s="37">
        <v>0</v>
      </c>
      <c r="N817" s="37">
        <v>0</v>
      </c>
      <c r="O817" s="37">
        <v>0</v>
      </c>
      <c r="P817" s="37">
        <v>0</v>
      </c>
      <c r="Q817" s="37">
        <v>0</v>
      </c>
      <c r="R817" s="37">
        <v>0</v>
      </c>
      <c r="S817" s="37">
        <v>0</v>
      </c>
    </row>
    <row r="818" spans="2:19" ht="15" customHeight="1" x14ac:dyDescent="0.2">
      <c r="B818" s="73"/>
      <c r="C818" s="74"/>
      <c r="D818" s="74"/>
      <c r="E818" s="74"/>
      <c r="F818" s="56" t="s">
        <v>1419</v>
      </c>
      <c r="G818" s="66" t="s">
        <v>1418</v>
      </c>
      <c r="H818" s="57">
        <v>97862.79</v>
      </c>
      <c r="I818" s="57">
        <v>80888.789999999994</v>
      </c>
      <c r="J818" s="57">
        <v>210971.57000000004</v>
      </c>
      <c r="K818" s="57">
        <v>68464.13</v>
      </c>
      <c r="L818" s="57">
        <v>94010</v>
      </c>
      <c r="M818" s="57">
        <v>59037.58</v>
      </c>
      <c r="N818" s="57">
        <v>78450.210000000006</v>
      </c>
      <c r="O818" s="57">
        <v>79681.479999999981</v>
      </c>
      <c r="P818" s="57">
        <v>66446.28</v>
      </c>
      <c r="Q818" s="57">
        <v>143682.96</v>
      </c>
      <c r="R818" s="57">
        <v>105697.11999999998</v>
      </c>
      <c r="S818" s="57">
        <v>108805.75</v>
      </c>
    </row>
    <row r="819" spans="2:19" ht="15" customHeight="1" x14ac:dyDescent="0.2">
      <c r="B819" s="36"/>
      <c r="C819" s="35"/>
      <c r="D819" s="35"/>
      <c r="E819" s="35" t="s">
        <v>1420</v>
      </c>
      <c r="F819" s="35"/>
      <c r="G819" s="68" t="s">
        <v>1421</v>
      </c>
      <c r="H819" s="37">
        <v>0</v>
      </c>
      <c r="I819" s="37">
        <v>0</v>
      </c>
      <c r="J819" s="37">
        <v>0</v>
      </c>
      <c r="K819" s="37">
        <v>0</v>
      </c>
      <c r="L819" s="37">
        <v>0</v>
      </c>
      <c r="M819" s="37">
        <v>0</v>
      </c>
      <c r="N819" s="37">
        <v>0</v>
      </c>
      <c r="O819" s="37">
        <v>0</v>
      </c>
      <c r="P819" s="37">
        <v>0</v>
      </c>
      <c r="Q819" s="37">
        <v>0</v>
      </c>
      <c r="R819" s="37">
        <v>0</v>
      </c>
      <c r="S819" s="37">
        <v>0</v>
      </c>
    </row>
    <row r="820" spans="2:19" ht="15" customHeight="1" x14ac:dyDescent="0.2">
      <c r="B820" s="73"/>
      <c r="C820" s="74"/>
      <c r="D820" s="74"/>
      <c r="E820" s="74"/>
      <c r="F820" s="56" t="s">
        <v>1422</v>
      </c>
      <c r="G820" s="66" t="s">
        <v>1421</v>
      </c>
      <c r="H820" s="57">
        <v>108831.54</v>
      </c>
      <c r="I820" s="57">
        <v>107026.98</v>
      </c>
      <c r="J820" s="57">
        <v>94821.309999999983</v>
      </c>
      <c r="K820" s="57">
        <v>83399.22</v>
      </c>
      <c r="L820" s="57">
        <v>92942.770000000019</v>
      </c>
      <c r="M820" s="57">
        <v>99574.79</v>
      </c>
      <c r="N820" s="57">
        <v>83413.300000000017</v>
      </c>
      <c r="O820" s="57">
        <v>114994.66999999998</v>
      </c>
      <c r="P820" s="57">
        <v>113419.04</v>
      </c>
      <c r="Q820" s="57">
        <v>97624.809999999983</v>
      </c>
      <c r="R820" s="57">
        <v>124667.02</v>
      </c>
      <c r="S820" s="57">
        <v>104155.02</v>
      </c>
    </row>
    <row r="821" spans="2:19" ht="15" customHeight="1" x14ac:dyDescent="0.2">
      <c r="B821" s="36"/>
      <c r="C821" s="35"/>
      <c r="D821" s="35"/>
      <c r="E821" s="35" t="s">
        <v>1423</v>
      </c>
      <c r="F821" s="35"/>
      <c r="G821" s="68" t="s">
        <v>1424</v>
      </c>
      <c r="H821" s="37">
        <v>0</v>
      </c>
      <c r="I821" s="37">
        <v>0</v>
      </c>
      <c r="J821" s="37">
        <v>0</v>
      </c>
      <c r="K821" s="37">
        <v>0</v>
      </c>
      <c r="L821" s="37">
        <v>0</v>
      </c>
      <c r="M821" s="37">
        <v>0</v>
      </c>
      <c r="N821" s="37">
        <v>0</v>
      </c>
      <c r="O821" s="37">
        <v>0</v>
      </c>
      <c r="P821" s="37">
        <v>0</v>
      </c>
      <c r="Q821" s="37">
        <v>0</v>
      </c>
      <c r="R821" s="37">
        <v>0</v>
      </c>
      <c r="S821" s="37">
        <v>0</v>
      </c>
    </row>
    <row r="822" spans="2:19" ht="15" customHeight="1" x14ac:dyDescent="0.2">
      <c r="B822" s="73"/>
      <c r="C822" s="74"/>
      <c r="D822" s="74"/>
      <c r="E822" s="74"/>
      <c r="F822" s="56" t="s">
        <v>1425</v>
      </c>
      <c r="G822" s="66" t="s">
        <v>1424</v>
      </c>
      <c r="H822" s="57">
        <v>524750.22</v>
      </c>
      <c r="I822" s="57">
        <v>759932.18</v>
      </c>
      <c r="J822" s="57">
        <v>655353.12</v>
      </c>
      <c r="K822" s="57">
        <v>464342.44</v>
      </c>
      <c r="L822" s="57">
        <v>459633.89</v>
      </c>
      <c r="M822" s="57">
        <v>415961.59999999998</v>
      </c>
      <c r="N822" s="57">
        <v>280028.7</v>
      </c>
      <c r="O822" s="57">
        <v>325168.17</v>
      </c>
      <c r="P822" s="57">
        <v>567045.43000000005</v>
      </c>
      <c r="Q822" s="57">
        <v>590512.56999999983</v>
      </c>
      <c r="R822" s="57">
        <v>880802.67000000016</v>
      </c>
      <c r="S822" s="57">
        <v>592085.36</v>
      </c>
    </row>
    <row r="823" spans="2:19" ht="15" customHeight="1" x14ac:dyDescent="0.2">
      <c r="B823" s="77"/>
      <c r="C823" s="50"/>
      <c r="D823" s="50" t="s">
        <v>1426</v>
      </c>
      <c r="E823" s="50"/>
      <c r="F823" s="50"/>
      <c r="G823" s="64" t="s">
        <v>1427</v>
      </c>
      <c r="H823" s="51">
        <v>0</v>
      </c>
      <c r="I823" s="51">
        <v>0</v>
      </c>
      <c r="J823" s="51">
        <v>0</v>
      </c>
      <c r="K823" s="51">
        <v>0</v>
      </c>
      <c r="L823" s="51">
        <v>0</v>
      </c>
      <c r="M823" s="51">
        <v>0</v>
      </c>
      <c r="N823" s="51">
        <v>0</v>
      </c>
      <c r="O823" s="51">
        <v>0</v>
      </c>
      <c r="P823" s="51">
        <v>0</v>
      </c>
      <c r="Q823" s="51">
        <v>0</v>
      </c>
      <c r="R823" s="51">
        <v>0</v>
      </c>
      <c r="S823" s="51">
        <v>0</v>
      </c>
    </row>
    <row r="824" spans="2:19" ht="15" customHeight="1" x14ac:dyDescent="0.2">
      <c r="B824" s="36"/>
      <c r="C824" s="35"/>
      <c r="D824" s="35"/>
      <c r="E824" s="35" t="s">
        <v>1428</v>
      </c>
      <c r="F824" s="35"/>
      <c r="G824" s="68" t="s">
        <v>1427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0</v>
      </c>
      <c r="O824" s="37">
        <v>0</v>
      </c>
      <c r="P824" s="37">
        <v>0</v>
      </c>
      <c r="Q824" s="37">
        <v>0</v>
      </c>
      <c r="R824" s="37">
        <v>0</v>
      </c>
      <c r="S824" s="37">
        <v>0</v>
      </c>
    </row>
    <row r="825" spans="2:19" ht="15" customHeight="1" x14ac:dyDescent="0.2">
      <c r="B825" s="73"/>
      <c r="C825" s="74"/>
      <c r="D825" s="74"/>
      <c r="E825" s="74"/>
      <c r="F825" s="56" t="s">
        <v>1429</v>
      </c>
      <c r="G825" s="66" t="s">
        <v>1430</v>
      </c>
      <c r="H825" s="57">
        <v>1988.3</v>
      </c>
      <c r="I825" s="57">
        <v>974.76</v>
      </c>
      <c r="J825" s="57">
        <v>2605.0300000000002</v>
      </c>
      <c r="K825" s="57">
        <v>765.19</v>
      </c>
      <c r="L825" s="57">
        <v>1642.63</v>
      </c>
      <c r="M825" s="57">
        <v>1327.7699999999998</v>
      </c>
      <c r="N825" s="57">
        <v>1125.6099999999999</v>
      </c>
      <c r="O825" s="57">
        <v>5107.8900000000003</v>
      </c>
      <c r="P825" s="57">
        <v>1714.89</v>
      </c>
      <c r="Q825" s="57">
        <v>5689.36</v>
      </c>
      <c r="R825" s="57">
        <v>2125.4299999999998</v>
      </c>
      <c r="S825" s="57">
        <v>2590.9699999999998</v>
      </c>
    </row>
    <row r="826" spans="2:19" ht="15" customHeight="1" x14ac:dyDescent="0.2">
      <c r="B826" s="73"/>
      <c r="C826" s="74"/>
      <c r="D826" s="74"/>
      <c r="E826" s="74"/>
      <c r="F826" s="56" t="s">
        <v>1431</v>
      </c>
      <c r="G826" s="66" t="s">
        <v>1432</v>
      </c>
      <c r="H826" s="57">
        <v>100311.4</v>
      </c>
      <c r="I826" s="57">
        <v>43243.220000000008</v>
      </c>
      <c r="J826" s="57">
        <v>67987.160000000018</v>
      </c>
      <c r="K826" s="57">
        <v>56368.13</v>
      </c>
      <c r="L826" s="57">
        <v>80127.520000000019</v>
      </c>
      <c r="M826" s="57">
        <v>110443.76</v>
      </c>
      <c r="N826" s="57">
        <v>71892.95</v>
      </c>
      <c r="O826" s="57">
        <v>106812.82</v>
      </c>
      <c r="P826" s="57">
        <v>102064.78</v>
      </c>
      <c r="Q826" s="57">
        <v>125664.32000000001</v>
      </c>
      <c r="R826" s="57">
        <v>158921.89000000001</v>
      </c>
      <c r="S826" s="57">
        <v>128900.17</v>
      </c>
    </row>
    <row r="827" spans="2:19" ht="15" customHeight="1" x14ac:dyDescent="0.2">
      <c r="B827" s="77"/>
      <c r="C827" s="50"/>
      <c r="D827" s="50" t="s">
        <v>1433</v>
      </c>
      <c r="E827" s="50"/>
      <c r="F827" s="50"/>
      <c r="G827" s="64" t="s">
        <v>1434</v>
      </c>
      <c r="H827" s="51">
        <v>0</v>
      </c>
      <c r="I827" s="51">
        <v>0</v>
      </c>
      <c r="J827" s="51">
        <v>0</v>
      </c>
      <c r="K827" s="51">
        <v>0</v>
      </c>
      <c r="L827" s="51">
        <v>0</v>
      </c>
      <c r="M827" s="51">
        <v>0</v>
      </c>
      <c r="N827" s="51">
        <v>0</v>
      </c>
      <c r="O827" s="51">
        <v>0</v>
      </c>
      <c r="P827" s="51">
        <v>0</v>
      </c>
      <c r="Q827" s="51">
        <v>0</v>
      </c>
      <c r="R827" s="51">
        <v>0</v>
      </c>
      <c r="S827" s="51">
        <v>0</v>
      </c>
    </row>
    <row r="828" spans="2:19" ht="15" customHeight="1" x14ac:dyDescent="0.2">
      <c r="B828" s="36"/>
      <c r="C828" s="35"/>
      <c r="D828" s="35"/>
      <c r="E828" s="35" t="s">
        <v>1435</v>
      </c>
      <c r="F828" s="35"/>
      <c r="G828" s="68" t="s">
        <v>1436</v>
      </c>
      <c r="H828" s="37">
        <v>0</v>
      </c>
      <c r="I828" s="37">
        <v>0</v>
      </c>
      <c r="J828" s="37">
        <v>0</v>
      </c>
      <c r="K828" s="37">
        <v>0</v>
      </c>
      <c r="L828" s="37">
        <v>0</v>
      </c>
      <c r="M828" s="37">
        <v>0</v>
      </c>
      <c r="N828" s="37">
        <v>0</v>
      </c>
      <c r="O828" s="37">
        <v>0</v>
      </c>
      <c r="P828" s="37">
        <v>0</v>
      </c>
      <c r="Q828" s="37">
        <v>0</v>
      </c>
      <c r="R828" s="37">
        <v>0</v>
      </c>
      <c r="S828" s="37">
        <v>0</v>
      </c>
    </row>
    <row r="829" spans="2:19" ht="30" customHeight="1" x14ac:dyDescent="0.2">
      <c r="B829" s="73"/>
      <c r="C829" s="74"/>
      <c r="D829" s="74"/>
      <c r="E829" s="74"/>
      <c r="F829" s="56" t="s">
        <v>1437</v>
      </c>
      <c r="G829" s="66" t="s">
        <v>1438</v>
      </c>
      <c r="H829" s="57">
        <v>461030.53</v>
      </c>
      <c r="I829" s="57">
        <v>721300.46</v>
      </c>
      <c r="J829" s="57">
        <v>1172714.3</v>
      </c>
      <c r="K829" s="57">
        <v>1203270.2500000002</v>
      </c>
      <c r="L829" s="57">
        <v>711954.25</v>
      </c>
      <c r="M829" s="57">
        <v>911246.71999999986</v>
      </c>
      <c r="N829" s="57">
        <v>923057.05000000016</v>
      </c>
      <c r="O829" s="57">
        <v>893724.53000000014</v>
      </c>
      <c r="P829" s="57">
        <v>625033.87</v>
      </c>
      <c r="Q829" s="57">
        <v>1578021.93</v>
      </c>
      <c r="R829" s="57">
        <v>1673786.47</v>
      </c>
      <c r="S829" s="57">
        <v>1491069.72</v>
      </c>
    </row>
    <row r="830" spans="2:19" ht="15" customHeight="1" x14ac:dyDescent="0.2">
      <c r="B830" s="36"/>
      <c r="C830" s="35"/>
      <c r="D830" s="35"/>
      <c r="E830" s="35" t="s">
        <v>1439</v>
      </c>
      <c r="F830" s="35"/>
      <c r="G830" s="68" t="s">
        <v>1440</v>
      </c>
      <c r="H830" s="37">
        <v>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7">
        <v>0</v>
      </c>
      <c r="P830" s="37">
        <v>0</v>
      </c>
      <c r="Q830" s="37">
        <v>0</v>
      </c>
      <c r="R830" s="37">
        <v>0</v>
      </c>
      <c r="S830" s="37">
        <v>0</v>
      </c>
    </row>
    <row r="831" spans="2:19" ht="15" customHeight="1" x14ac:dyDescent="0.2">
      <c r="B831" s="73"/>
      <c r="C831" s="74"/>
      <c r="D831" s="74"/>
      <c r="E831" s="74"/>
      <c r="F831" s="56" t="s">
        <v>1441</v>
      </c>
      <c r="G831" s="66" t="s">
        <v>1442</v>
      </c>
      <c r="H831" s="57">
        <v>10455.57</v>
      </c>
      <c r="I831" s="57">
        <v>0</v>
      </c>
      <c r="J831" s="57">
        <v>953.84000000000015</v>
      </c>
      <c r="K831" s="57">
        <v>18736.36</v>
      </c>
      <c r="L831" s="57">
        <v>11933.14</v>
      </c>
      <c r="M831" s="57">
        <v>7600.52</v>
      </c>
      <c r="N831" s="57">
        <v>3495.28</v>
      </c>
      <c r="O831" s="57">
        <v>3870.41</v>
      </c>
      <c r="P831" s="57">
        <v>3655.73</v>
      </c>
      <c r="Q831" s="57">
        <v>6138.76</v>
      </c>
      <c r="R831" s="57">
        <v>4827.1400000000003</v>
      </c>
      <c r="S831" s="57">
        <v>10485.84</v>
      </c>
    </row>
    <row r="832" spans="2:19" ht="30" customHeight="1" x14ac:dyDescent="0.2">
      <c r="B832" s="73"/>
      <c r="C832" s="74"/>
      <c r="D832" s="74"/>
      <c r="E832" s="74"/>
      <c r="F832" s="56" t="s">
        <v>1443</v>
      </c>
      <c r="G832" s="66" t="s">
        <v>1444</v>
      </c>
      <c r="H832" s="57">
        <v>394886.56</v>
      </c>
      <c r="I832" s="57">
        <v>539894.41</v>
      </c>
      <c r="J832" s="57">
        <v>319208.82</v>
      </c>
      <c r="K832" s="57">
        <v>383682.57</v>
      </c>
      <c r="L832" s="57">
        <v>596829.53</v>
      </c>
      <c r="M832" s="57">
        <v>463134.27</v>
      </c>
      <c r="N832" s="57">
        <v>355747.88</v>
      </c>
      <c r="O832" s="57">
        <v>753683.02</v>
      </c>
      <c r="P832" s="57">
        <v>492654.16999999993</v>
      </c>
      <c r="Q832" s="57">
        <v>701459.61</v>
      </c>
      <c r="R832" s="57">
        <v>621358.06000000006</v>
      </c>
      <c r="S832" s="57">
        <v>481605.9</v>
      </c>
    </row>
    <row r="833" spans="2:19" ht="15" customHeight="1" x14ac:dyDescent="0.2">
      <c r="B833" s="77"/>
      <c r="C833" s="50"/>
      <c r="D833" s="50" t="s">
        <v>1445</v>
      </c>
      <c r="E833" s="50"/>
      <c r="F833" s="50"/>
      <c r="G833" s="64" t="s">
        <v>1446</v>
      </c>
      <c r="H833" s="51">
        <v>0</v>
      </c>
      <c r="I833" s="51">
        <v>0</v>
      </c>
      <c r="J833" s="51">
        <v>0</v>
      </c>
      <c r="K833" s="51">
        <v>0</v>
      </c>
      <c r="L833" s="51">
        <v>0</v>
      </c>
      <c r="M833" s="51">
        <v>0</v>
      </c>
      <c r="N833" s="51">
        <v>0</v>
      </c>
      <c r="O833" s="51">
        <v>0</v>
      </c>
      <c r="P833" s="51">
        <v>0</v>
      </c>
      <c r="Q833" s="51">
        <v>0</v>
      </c>
      <c r="R833" s="51">
        <v>0</v>
      </c>
      <c r="S833" s="51">
        <v>0</v>
      </c>
    </row>
    <row r="834" spans="2:19" ht="15" customHeight="1" x14ac:dyDescent="0.2">
      <c r="B834" s="36"/>
      <c r="C834" s="35"/>
      <c r="D834" s="35"/>
      <c r="E834" s="35" t="s">
        <v>1447</v>
      </c>
      <c r="F834" s="35"/>
      <c r="G834" s="68" t="s">
        <v>1446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0</v>
      </c>
      <c r="R834" s="37">
        <v>0</v>
      </c>
      <c r="S834" s="37">
        <v>0</v>
      </c>
    </row>
    <row r="835" spans="2:19" ht="30" customHeight="1" x14ac:dyDescent="0.2">
      <c r="B835" s="73"/>
      <c r="C835" s="74"/>
      <c r="D835" s="74"/>
      <c r="E835" s="74"/>
      <c r="F835" s="56" t="s">
        <v>1448</v>
      </c>
      <c r="G835" s="66" t="s">
        <v>1449</v>
      </c>
      <c r="H835" s="57">
        <v>30163.99</v>
      </c>
      <c r="I835" s="57">
        <v>26395.73</v>
      </c>
      <c r="J835" s="57">
        <v>27925.1</v>
      </c>
      <c r="K835" s="57">
        <v>20724.77</v>
      </c>
      <c r="L835" s="57">
        <v>32119.35</v>
      </c>
      <c r="M835" s="57">
        <v>21639.049999999996</v>
      </c>
      <c r="N835" s="57">
        <v>42440.930000000008</v>
      </c>
      <c r="O835" s="57">
        <v>28253.33</v>
      </c>
      <c r="P835" s="57">
        <v>29874.15</v>
      </c>
      <c r="Q835" s="57">
        <v>31465.66</v>
      </c>
      <c r="R835" s="57">
        <v>47032.34</v>
      </c>
      <c r="S835" s="57">
        <v>26341.85</v>
      </c>
    </row>
    <row r="836" spans="2:19" ht="15" customHeight="1" x14ac:dyDescent="0.2">
      <c r="B836" s="73"/>
      <c r="C836" s="74"/>
      <c r="D836" s="74"/>
      <c r="E836" s="74"/>
      <c r="F836" s="56" t="s">
        <v>1450</v>
      </c>
      <c r="G836" s="66" t="s">
        <v>1451</v>
      </c>
      <c r="H836" s="57">
        <v>17744.89</v>
      </c>
      <c r="I836" s="57">
        <v>24366.42</v>
      </c>
      <c r="J836" s="57">
        <v>25772.44</v>
      </c>
      <c r="K836" s="57">
        <v>29035.5</v>
      </c>
      <c r="L836" s="57">
        <v>17977.610000000004</v>
      </c>
      <c r="M836" s="57">
        <v>29225.86</v>
      </c>
      <c r="N836" s="57">
        <v>23726.78</v>
      </c>
      <c r="O836" s="57">
        <v>20882.839999999997</v>
      </c>
      <c r="P836" s="57">
        <v>21936.869999999995</v>
      </c>
      <c r="Q836" s="57">
        <v>22999.51</v>
      </c>
      <c r="R836" s="57">
        <v>23700.16</v>
      </c>
      <c r="S836" s="57">
        <v>34143.660000000003</v>
      </c>
    </row>
    <row r="837" spans="2:19" ht="15" customHeight="1" x14ac:dyDescent="0.2">
      <c r="B837" s="73"/>
      <c r="C837" s="74"/>
      <c r="D837" s="74"/>
      <c r="E837" s="74"/>
      <c r="F837" s="56" t="s">
        <v>1452</v>
      </c>
      <c r="G837" s="66" t="s">
        <v>1453</v>
      </c>
      <c r="H837" s="57">
        <v>130662.82</v>
      </c>
      <c r="I837" s="57">
        <v>152168.12</v>
      </c>
      <c r="J837" s="57">
        <v>197489.68</v>
      </c>
      <c r="K837" s="57">
        <v>128638.87</v>
      </c>
      <c r="L837" s="57">
        <v>164331.24</v>
      </c>
      <c r="M837" s="57">
        <v>129077.19</v>
      </c>
      <c r="N837" s="57">
        <v>130433.07</v>
      </c>
      <c r="O837" s="57">
        <v>216130.1</v>
      </c>
      <c r="P837" s="57">
        <v>336691.3</v>
      </c>
      <c r="Q837" s="57">
        <v>287066.15999999997</v>
      </c>
      <c r="R837" s="57">
        <v>368927.99</v>
      </c>
      <c r="S837" s="57">
        <v>275053.95</v>
      </c>
    </row>
    <row r="838" spans="2:19" ht="15" customHeight="1" x14ac:dyDescent="0.2">
      <c r="B838" s="45"/>
      <c r="C838" s="46" t="s">
        <v>1454</v>
      </c>
      <c r="D838" s="46"/>
      <c r="E838" s="46"/>
      <c r="F838" s="46"/>
      <c r="G838" s="63" t="s">
        <v>1455</v>
      </c>
      <c r="H838" s="78">
        <v>0</v>
      </c>
      <c r="I838" s="78">
        <v>0</v>
      </c>
      <c r="J838" s="78">
        <v>0</v>
      </c>
      <c r="K838" s="78">
        <v>0</v>
      </c>
      <c r="L838" s="78">
        <v>0</v>
      </c>
      <c r="M838" s="78">
        <v>0</v>
      </c>
      <c r="N838" s="78">
        <v>0</v>
      </c>
      <c r="O838" s="78">
        <v>0</v>
      </c>
      <c r="P838" s="78">
        <v>0</v>
      </c>
      <c r="Q838" s="78">
        <v>0</v>
      </c>
      <c r="R838" s="78">
        <v>0</v>
      </c>
      <c r="S838" s="78">
        <v>0</v>
      </c>
    </row>
    <row r="839" spans="2:19" ht="15" customHeight="1" x14ac:dyDescent="0.2">
      <c r="B839" s="77"/>
      <c r="C839" s="50"/>
      <c r="D839" s="50" t="s">
        <v>1456</v>
      </c>
      <c r="E839" s="50"/>
      <c r="F839" s="50"/>
      <c r="G839" s="64" t="s">
        <v>1457</v>
      </c>
      <c r="H839" s="51">
        <v>0</v>
      </c>
      <c r="I839" s="51">
        <v>0</v>
      </c>
      <c r="J839" s="51">
        <v>0</v>
      </c>
      <c r="K839" s="51">
        <v>0</v>
      </c>
      <c r="L839" s="51">
        <v>0</v>
      </c>
      <c r="M839" s="51">
        <v>0</v>
      </c>
      <c r="N839" s="51">
        <v>0</v>
      </c>
      <c r="O839" s="51">
        <v>0</v>
      </c>
      <c r="P839" s="51">
        <v>0</v>
      </c>
      <c r="Q839" s="51">
        <v>0</v>
      </c>
      <c r="R839" s="51">
        <v>0</v>
      </c>
      <c r="S839" s="51">
        <v>0</v>
      </c>
    </row>
    <row r="840" spans="2:19" ht="15" customHeight="1" x14ac:dyDescent="0.2">
      <c r="B840" s="36"/>
      <c r="C840" s="35"/>
      <c r="D840" s="35"/>
      <c r="E840" s="35" t="s">
        <v>1458</v>
      </c>
      <c r="F840" s="35"/>
      <c r="G840" s="68" t="s">
        <v>1459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0</v>
      </c>
      <c r="Q840" s="37">
        <v>0</v>
      </c>
      <c r="R840" s="37">
        <v>0</v>
      </c>
      <c r="S840" s="37">
        <v>0</v>
      </c>
    </row>
    <row r="841" spans="2:19" ht="30" customHeight="1" x14ac:dyDescent="0.2">
      <c r="B841" s="73"/>
      <c r="C841" s="74"/>
      <c r="D841" s="74"/>
      <c r="E841" s="74"/>
      <c r="F841" s="56" t="s">
        <v>1460</v>
      </c>
      <c r="G841" s="66" t="s">
        <v>1461</v>
      </c>
      <c r="H841" s="57">
        <v>6.23</v>
      </c>
      <c r="I841" s="57">
        <v>0</v>
      </c>
      <c r="J841" s="57">
        <v>0</v>
      </c>
      <c r="K841" s="57">
        <v>0</v>
      </c>
      <c r="L841" s="57">
        <v>0</v>
      </c>
      <c r="M841" s="57">
        <v>2.96</v>
      </c>
      <c r="N841" s="57">
        <v>0</v>
      </c>
      <c r="O841" s="57">
        <v>0</v>
      </c>
      <c r="P841" s="57">
        <v>0</v>
      </c>
      <c r="Q841" s="57">
        <v>0</v>
      </c>
      <c r="R841" s="57">
        <v>0</v>
      </c>
      <c r="S841" s="57">
        <v>0</v>
      </c>
    </row>
    <row r="842" spans="2:19" ht="15" customHeight="1" x14ac:dyDescent="0.2">
      <c r="B842" s="36"/>
      <c r="C842" s="35"/>
      <c r="D842" s="35"/>
      <c r="E842" s="35" t="s">
        <v>1462</v>
      </c>
      <c r="F842" s="35"/>
      <c r="G842" s="68" t="s">
        <v>1463</v>
      </c>
      <c r="H842" s="37"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7">
        <v>0</v>
      </c>
      <c r="P842" s="37">
        <v>0</v>
      </c>
      <c r="Q842" s="37">
        <v>0</v>
      </c>
      <c r="R842" s="37">
        <v>0</v>
      </c>
      <c r="S842" s="37">
        <v>0</v>
      </c>
    </row>
    <row r="843" spans="2:19" ht="15" customHeight="1" x14ac:dyDescent="0.2">
      <c r="B843" s="73"/>
      <c r="C843" s="74"/>
      <c r="D843" s="74"/>
      <c r="E843" s="74"/>
      <c r="F843" s="56" t="s">
        <v>1464</v>
      </c>
      <c r="G843" s="66" t="s">
        <v>1465</v>
      </c>
      <c r="H843" s="57">
        <v>8483.25</v>
      </c>
      <c r="I843" s="57">
        <v>11358.56</v>
      </c>
      <c r="J843" s="57">
        <v>25749.74</v>
      </c>
      <c r="K843" s="57">
        <v>32113.5</v>
      </c>
      <c r="L843" s="57">
        <v>68471.399999999994</v>
      </c>
      <c r="M843" s="57">
        <v>69873.160000000018</v>
      </c>
      <c r="N843" s="57">
        <v>49768.38</v>
      </c>
      <c r="O843" s="57">
        <v>100276.93</v>
      </c>
      <c r="P843" s="57">
        <v>91995.05</v>
      </c>
      <c r="Q843" s="57">
        <v>86369.160000000018</v>
      </c>
      <c r="R843" s="57">
        <v>65739.53</v>
      </c>
      <c r="S843" s="57">
        <v>92708.64</v>
      </c>
    </row>
    <row r="844" spans="2:19" ht="15" customHeight="1" x14ac:dyDescent="0.2">
      <c r="B844" s="36"/>
      <c r="C844" s="35"/>
      <c r="D844" s="35"/>
      <c r="E844" s="35" t="s">
        <v>1466</v>
      </c>
      <c r="F844" s="35"/>
      <c r="G844" s="68" t="s">
        <v>1467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</row>
    <row r="845" spans="2:19" ht="15" customHeight="1" x14ac:dyDescent="0.2">
      <c r="B845" s="73"/>
      <c r="C845" s="74"/>
      <c r="D845" s="74"/>
      <c r="E845" s="74"/>
      <c r="F845" s="56" t="s">
        <v>1468</v>
      </c>
      <c r="G845" s="66" t="s">
        <v>1469</v>
      </c>
      <c r="H845" s="57">
        <v>797042.51</v>
      </c>
      <c r="I845" s="57">
        <v>635012.6</v>
      </c>
      <c r="J845" s="57">
        <v>767075.75</v>
      </c>
      <c r="K845" s="57">
        <v>374992.36</v>
      </c>
      <c r="L845" s="57">
        <v>358364.33</v>
      </c>
      <c r="M845" s="57">
        <v>362247.53</v>
      </c>
      <c r="N845" s="57">
        <v>375002.96000000008</v>
      </c>
      <c r="O845" s="57">
        <v>606365.07999999996</v>
      </c>
      <c r="P845" s="57">
        <v>428008.62000000005</v>
      </c>
      <c r="Q845" s="57">
        <v>442718.33</v>
      </c>
      <c r="R845" s="57">
        <v>449899.52000000008</v>
      </c>
      <c r="S845" s="57">
        <v>401166.85</v>
      </c>
    </row>
    <row r="846" spans="2:19" ht="15" customHeight="1" x14ac:dyDescent="0.2">
      <c r="B846" s="36"/>
      <c r="C846" s="35"/>
      <c r="D846" s="35"/>
      <c r="E846" s="35" t="s">
        <v>1470</v>
      </c>
      <c r="F846" s="35"/>
      <c r="G846" s="68" t="s">
        <v>1471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0</v>
      </c>
      <c r="N846" s="37">
        <v>0</v>
      </c>
      <c r="O846" s="37">
        <v>0</v>
      </c>
      <c r="P846" s="37">
        <v>0</v>
      </c>
      <c r="Q846" s="37">
        <v>0</v>
      </c>
      <c r="R846" s="37">
        <v>0</v>
      </c>
      <c r="S846" s="37">
        <v>0</v>
      </c>
    </row>
    <row r="847" spans="2:19" ht="15" customHeight="1" x14ac:dyDescent="0.2">
      <c r="B847" s="73"/>
      <c r="C847" s="74"/>
      <c r="D847" s="74"/>
      <c r="E847" s="74"/>
      <c r="F847" s="56" t="s">
        <v>1472</v>
      </c>
      <c r="G847" s="66" t="s">
        <v>1473</v>
      </c>
      <c r="H847" s="57">
        <v>10935.23</v>
      </c>
      <c r="I847" s="57">
        <v>15904.86</v>
      </c>
      <c r="J847" s="57">
        <v>5223.46</v>
      </c>
      <c r="K847" s="57">
        <v>8641.5499999999993</v>
      </c>
      <c r="L847" s="57">
        <v>18964.43</v>
      </c>
      <c r="M847" s="57">
        <v>4143.0200000000004</v>
      </c>
      <c r="N847" s="57">
        <v>14454.34</v>
      </c>
      <c r="O847" s="57">
        <v>18303.79</v>
      </c>
      <c r="P847" s="57">
        <v>8399.26</v>
      </c>
      <c r="Q847" s="57">
        <v>4854.26</v>
      </c>
      <c r="R847" s="57">
        <v>5001.5</v>
      </c>
      <c r="S847" s="57">
        <v>21724.28</v>
      </c>
    </row>
    <row r="848" spans="2:19" ht="15" customHeight="1" x14ac:dyDescent="0.2">
      <c r="B848" s="73"/>
      <c r="C848" s="74"/>
      <c r="D848" s="74"/>
      <c r="E848" s="74"/>
      <c r="F848" s="56" t="s">
        <v>1474</v>
      </c>
      <c r="G848" s="66" t="s">
        <v>4250</v>
      </c>
      <c r="H848" s="57">
        <v>469.80000000000007</v>
      </c>
      <c r="I848" s="57">
        <v>1885.84</v>
      </c>
      <c r="J848" s="57">
        <v>1669.3699999999997</v>
      </c>
      <c r="K848" s="57">
        <v>1022.89</v>
      </c>
      <c r="L848" s="57">
        <v>1118.04</v>
      </c>
      <c r="M848" s="57">
        <v>1816.07</v>
      </c>
      <c r="N848" s="57">
        <v>936.19</v>
      </c>
      <c r="O848" s="57">
        <v>2352.34</v>
      </c>
      <c r="P848" s="57">
        <v>3336.8200000000006</v>
      </c>
      <c r="Q848" s="57">
        <v>2536.09</v>
      </c>
      <c r="R848" s="57">
        <v>2948.68</v>
      </c>
      <c r="S848" s="57">
        <v>1425.27</v>
      </c>
    </row>
    <row r="849" spans="2:19" ht="15" customHeight="1" x14ac:dyDescent="0.2">
      <c r="B849" s="36"/>
      <c r="C849" s="35"/>
      <c r="D849" s="35"/>
      <c r="E849" s="35" t="s">
        <v>1476</v>
      </c>
      <c r="F849" s="35"/>
      <c r="G849" s="68" t="s">
        <v>1477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  <c r="S849" s="37">
        <v>0</v>
      </c>
    </row>
    <row r="850" spans="2:19" ht="15" customHeight="1" x14ac:dyDescent="0.2">
      <c r="B850" s="73"/>
      <c r="C850" s="74"/>
      <c r="D850" s="74"/>
      <c r="E850" s="74"/>
      <c r="F850" s="56" t="s">
        <v>1478</v>
      </c>
      <c r="G850" s="66" t="s">
        <v>1479</v>
      </c>
      <c r="H850" s="57">
        <v>0</v>
      </c>
      <c r="I850" s="57">
        <v>0</v>
      </c>
      <c r="J850" s="57">
        <v>0</v>
      </c>
      <c r="K850" s="57">
        <v>0</v>
      </c>
      <c r="L850" s="57">
        <v>0</v>
      </c>
      <c r="M850" s="57">
        <v>0</v>
      </c>
      <c r="N850" s="57">
        <v>0</v>
      </c>
      <c r="O850" s="57">
        <v>0</v>
      </c>
      <c r="P850" s="57">
        <v>0</v>
      </c>
      <c r="Q850" s="57">
        <v>0</v>
      </c>
      <c r="R850" s="57">
        <v>0</v>
      </c>
      <c r="S850" s="57">
        <v>0</v>
      </c>
    </row>
    <row r="851" spans="2:19" ht="15" customHeight="1" x14ac:dyDescent="0.2">
      <c r="B851" s="73"/>
      <c r="C851" s="74"/>
      <c r="D851" s="74"/>
      <c r="E851" s="74"/>
      <c r="F851" s="56" t="s">
        <v>1480</v>
      </c>
      <c r="G851" s="66" t="s">
        <v>1481</v>
      </c>
      <c r="H851" s="57">
        <v>8387.4</v>
      </c>
      <c r="I851" s="57">
        <v>8558.89</v>
      </c>
      <c r="J851" s="57">
        <v>9303.44</v>
      </c>
      <c r="K851" s="57">
        <v>6622.84</v>
      </c>
      <c r="L851" s="57">
        <v>14733.46</v>
      </c>
      <c r="M851" s="57">
        <v>8853.909999999998</v>
      </c>
      <c r="N851" s="57">
        <v>5244.24</v>
      </c>
      <c r="O851" s="57">
        <v>12951.42</v>
      </c>
      <c r="P851" s="57">
        <v>6886.79</v>
      </c>
      <c r="Q851" s="57">
        <v>13345.91</v>
      </c>
      <c r="R851" s="57">
        <v>7304.56</v>
      </c>
      <c r="S851" s="57">
        <v>12569.959999999997</v>
      </c>
    </row>
    <row r="852" spans="2:19" ht="15" customHeight="1" x14ac:dyDescent="0.2">
      <c r="B852" s="77"/>
      <c r="C852" s="50"/>
      <c r="D852" s="50" t="s">
        <v>1482</v>
      </c>
      <c r="E852" s="50"/>
      <c r="F852" s="50"/>
      <c r="G852" s="64" t="s">
        <v>1483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0</v>
      </c>
      <c r="N852" s="51">
        <v>0</v>
      </c>
      <c r="O852" s="51">
        <v>0</v>
      </c>
      <c r="P852" s="51">
        <v>0</v>
      </c>
      <c r="Q852" s="51">
        <v>0</v>
      </c>
      <c r="R852" s="51">
        <v>0</v>
      </c>
      <c r="S852" s="51">
        <v>0</v>
      </c>
    </row>
    <row r="853" spans="2:19" ht="15" customHeight="1" x14ac:dyDescent="0.2">
      <c r="B853" s="36"/>
      <c r="C853" s="35"/>
      <c r="D853" s="35"/>
      <c r="E853" s="35" t="s">
        <v>1484</v>
      </c>
      <c r="F853" s="35"/>
      <c r="G853" s="68" t="s">
        <v>1485</v>
      </c>
      <c r="H853" s="37"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</row>
    <row r="854" spans="2:19" ht="30" customHeight="1" x14ac:dyDescent="0.2">
      <c r="B854" s="73"/>
      <c r="C854" s="74"/>
      <c r="D854" s="74"/>
      <c r="E854" s="74"/>
      <c r="F854" s="56" t="s">
        <v>1486</v>
      </c>
      <c r="G854" s="66" t="s">
        <v>4251</v>
      </c>
      <c r="H854" s="57">
        <v>3235.63</v>
      </c>
      <c r="I854" s="57">
        <v>1577.56</v>
      </c>
      <c r="J854" s="57">
        <v>2719.97</v>
      </c>
      <c r="K854" s="57">
        <v>6237.03</v>
      </c>
      <c r="L854" s="57">
        <v>8210.5</v>
      </c>
      <c r="M854" s="57">
        <v>10462.339999999998</v>
      </c>
      <c r="N854" s="57">
        <v>7823.62</v>
      </c>
      <c r="O854" s="57">
        <v>24744.59</v>
      </c>
      <c r="P854" s="57">
        <v>6944.3</v>
      </c>
      <c r="Q854" s="57">
        <v>2656.64</v>
      </c>
      <c r="R854" s="57">
        <v>18377.990000000002</v>
      </c>
      <c r="S854" s="57">
        <v>19838.189999999995</v>
      </c>
    </row>
    <row r="855" spans="2:19" ht="15" customHeight="1" x14ac:dyDescent="0.2">
      <c r="B855" s="73"/>
      <c r="C855" s="74"/>
      <c r="D855" s="74"/>
      <c r="E855" s="74"/>
      <c r="F855" s="56" t="s">
        <v>1488</v>
      </c>
      <c r="G855" s="66" t="s">
        <v>1489</v>
      </c>
      <c r="H855" s="57">
        <v>2879.61</v>
      </c>
      <c r="I855" s="57">
        <v>1770.4300000000003</v>
      </c>
      <c r="J855" s="57">
        <v>468.7</v>
      </c>
      <c r="K855" s="57">
        <v>532.03</v>
      </c>
      <c r="L855" s="57">
        <v>443.29</v>
      </c>
      <c r="M855" s="57">
        <v>483.98000000000008</v>
      </c>
      <c r="N855" s="57">
        <v>1264.21</v>
      </c>
      <c r="O855" s="57">
        <v>3506.29</v>
      </c>
      <c r="P855" s="57">
        <v>0</v>
      </c>
      <c r="Q855" s="57">
        <v>3555.95</v>
      </c>
      <c r="R855" s="57">
        <v>23650.34</v>
      </c>
      <c r="S855" s="57">
        <v>17420.11</v>
      </c>
    </row>
    <row r="856" spans="2:19" ht="15" customHeight="1" x14ac:dyDescent="0.2">
      <c r="B856" s="36"/>
      <c r="C856" s="35"/>
      <c r="D856" s="35"/>
      <c r="E856" s="35" t="s">
        <v>1490</v>
      </c>
      <c r="F856" s="35"/>
      <c r="G856" s="68" t="s">
        <v>1491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</row>
    <row r="857" spans="2:19" ht="30" customHeight="1" x14ac:dyDescent="0.2">
      <c r="B857" s="73"/>
      <c r="C857" s="74"/>
      <c r="D857" s="74"/>
      <c r="E857" s="74"/>
      <c r="F857" s="56" t="s">
        <v>1492</v>
      </c>
      <c r="G857" s="66" t="s">
        <v>1493</v>
      </c>
      <c r="H857" s="57">
        <v>104864.61</v>
      </c>
      <c r="I857" s="57">
        <v>84625.38</v>
      </c>
      <c r="J857" s="57">
        <v>96714.059999999983</v>
      </c>
      <c r="K857" s="57">
        <v>85028.729999999981</v>
      </c>
      <c r="L857" s="57">
        <v>109685.98</v>
      </c>
      <c r="M857" s="57">
        <v>88291.78</v>
      </c>
      <c r="N857" s="57">
        <v>82509.36</v>
      </c>
      <c r="O857" s="57">
        <v>160478.21</v>
      </c>
      <c r="P857" s="57">
        <v>115557.05</v>
      </c>
      <c r="Q857" s="57">
        <v>93502.51</v>
      </c>
      <c r="R857" s="57">
        <v>121309.37</v>
      </c>
      <c r="S857" s="57">
        <v>85232.3</v>
      </c>
    </row>
    <row r="858" spans="2:19" ht="30" customHeight="1" x14ac:dyDescent="0.2">
      <c r="B858" s="73"/>
      <c r="C858" s="74"/>
      <c r="D858" s="74"/>
      <c r="E858" s="74"/>
      <c r="F858" s="56" t="s">
        <v>1494</v>
      </c>
      <c r="G858" s="66" t="s">
        <v>1495</v>
      </c>
      <c r="H858" s="57">
        <v>29349.14</v>
      </c>
      <c r="I858" s="57">
        <v>20873.8</v>
      </c>
      <c r="J858" s="57">
        <v>15712.16</v>
      </c>
      <c r="K858" s="57">
        <v>10228.18</v>
      </c>
      <c r="L858" s="57">
        <v>51610.99</v>
      </c>
      <c r="M858" s="57">
        <v>41111.93</v>
      </c>
      <c r="N858" s="57">
        <v>28204.5</v>
      </c>
      <c r="O858" s="57">
        <v>38862.05999999999</v>
      </c>
      <c r="P858" s="57">
        <v>81761.100000000006</v>
      </c>
      <c r="Q858" s="57">
        <v>34212.82</v>
      </c>
      <c r="R858" s="57">
        <v>52181.08</v>
      </c>
      <c r="S858" s="57">
        <v>93811.15</v>
      </c>
    </row>
    <row r="859" spans="2:19" ht="15" customHeight="1" x14ac:dyDescent="0.2">
      <c r="B859" s="36"/>
      <c r="C859" s="35"/>
      <c r="D859" s="35"/>
      <c r="E859" s="35" t="s">
        <v>1496</v>
      </c>
      <c r="F859" s="35"/>
      <c r="G859" s="68" t="s">
        <v>1497</v>
      </c>
      <c r="H859" s="37">
        <v>0</v>
      </c>
      <c r="I859" s="37">
        <v>0</v>
      </c>
      <c r="J859" s="37">
        <v>0</v>
      </c>
      <c r="K859" s="37">
        <v>0</v>
      </c>
      <c r="L859" s="37">
        <v>0</v>
      </c>
      <c r="M859" s="37">
        <v>0</v>
      </c>
      <c r="N859" s="37">
        <v>0</v>
      </c>
      <c r="O859" s="37">
        <v>0</v>
      </c>
      <c r="P859" s="37">
        <v>0</v>
      </c>
      <c r="Q859" s="37">
        <v>0</v>
      </c>
      <c r="R859" s="37">
        <v>0</v>
      </c>
      <c r="S859" s="37">
        <v>0</v>
      </c>
    </row>
    <row r="860" spans="2:19" ht="30" customHeight="1" x14ac:dyDescent="0.2">
      <c r="B860" s="73"/>
      <c r="C860" s="74"/>
      <c r="D860" s="74"/>
      <c r="E860" s="74"/>
      <c r="F860" s="56" t="s">
        <v>1498</v>
      </c>
      <c r="G860" s="66" t="s">
        <v>1499</v>
      </c>
      <c r="H860" s="57">
        <v>253757.87</v>
      </c>
      <c r="I860" s="57">
        <v>223444.18</v>
      </c>
      <c r="J860" s="57">
        <v>207885.58</v>
      </c>
      <c r="K860" s="57">
        <v>202769.83999999997</v>
      </c>
      <c r="L860" s="57">
        <v>234074.29999999996</v>
      </c>
      <c r="M860" s="57">
        <v>286648.90999999997</v>
      </c>
      <c r="N860" s="57">
        <v>254658.6</v>
      </c>
      <c r="O860" s="57">
        <v>270703.12</v>
      </c>
      <c r="P860" s="57">
        <v>334182.33</v>
      </c>
      <c r="Q860" s="57">
        <v>329118.83</v>
      </c>
      <c r="R860" s="57">
        <v>373082.85</v>
      </c>
      <c r="S860" s="57">
        <v>364698.55</v>
      </c>
    </row>
    <row r="861" spans="2:19" ht="12.75" x14ac:dyDescent="0.2">
      <c r="B861" s="36"/>
      <c r="C861" s="35"/>
      <c r="D861" s="35"/>
      <c r="E861" s="35" t="s">
        <v>1500</v>
      </c>
      <c r="F861" s="35"/>
      <c r="G861" s="68" t="s">
        <v>1501</v>
      </c>
      <c r="H861" s="37">
        <v>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0</v>
      </c>
      <c r="O861" s="37">
        <v>0</v>
      </c>
      <c r="P861" s="37">
        <v>0</v>
      </c>
      <c r="Q861" s="37">
        <v>0</v>
      </c>
      <c r="R861" s="37">
        <v>0</v>
      </c>
      <c r="S861" s="37">
        <v>0</v>
      </c>
    </row>
    <row r="862" spans="2:19" ht="15" customHeight="1" x14ac:dyDescent="0.2">
      <c r="B862" s="73"/>
      <c r="C862" s="74"/>
      <c r="D862" s="74"/>
      <c r="E862" s="74"/>
      <c r="F862" s="56" t="s">
        <v>1502</v>
      </c>
      <c r="G862" s="66" t="s">
        <v>1503</v>
      </c>
      <c r="H862" s="57">
        <v>0</v>
      </c>
      <c r="I862" s="57">
        <v>0</v>
      </c>
      <c r="J862" s="57">
        <v>110.16</v>
      </c>
      <c r="K862" s="57">
        <v>1015.6699999999998</v>
      </c>
      <c r="L862" s="57">
        <v>717.81</v>
      </c>
      <c r="M862" s="57">
        <v>777.69</v>
      </c>
      <c r="N862" s="57">
        <v>32884.03</v>
      </c>
      <c r="O862" s="57">
        <v>23628.54</v>
      </c>
      <c r="P862" s="57">
        <v>20755.720000000005</v>
      </c>
      <c r="Q862" s="57">
        <v>35784.199999999997</v>
      </c>
      <c r="R862" s="57">
        <v>26245.689999999995</v>
      </c>
      <c r="S862" s="57">
        <v>13364.58</v>
      </c>
    </row>
    <row r="863" spans="2:19" ht="15" customHeight="1" x14ac:dyDescent="0.2">
      <c r="B863" s="73"/>
      <c r="C863" s="74"/>
      <c r="D863" s="74"/>
      <c r="E863" s="74"/>
      <c r="F863" s="56" t="s">
        <v>1504</v>
      </c>
      <c r="G863" s="66" t="s">
        <v>4252</v>
      </c>
      <c r="H863" s="57">
        <v>409598.61999999994</v>
      </c>
      <c r="I863" s="57">
        <v>416796.66</v>
      </c>
      <c r="J863" s="57">
        <v>444984.23</v>
      </c>
      <c r="K863" s="57">
        <v>214787.94</v>
      </c>
      <c r="L863" s="57">
        <v>314002.15000000002</v>
      </c>
      <c r="M863" s="57">
        <v>209558.67</v>
      </c>
      <c r="N863" s="57">
        <v>124322.48</v>
      </c>
      <c r="O863" s="57">
        <v>336280.85</v>
      </c>
      <c r="P863" s="57">
        <v>366886.21</v>
      </c>
      <c r="Q863" s="57">
        <v>627789.62</v>
      </c>
      <c r="R863" s="57">
        <v>1059826.9599999997</v>
      </c>
      <c r="S863" s="57">
        <v>629024.06999999983</v>
      </c>
    </row>
    <row r="864" spans="2:19" ht="15" customHeight="1" x14ac:dyDescent="0.2">
      <c r="B864" s="36"/>
      <c r="C864" s="35"/>
      <c r="D864" s="35"/>
      <c r="E864" s="35" t="s">
        <v>1506</v>
      </c>
      <c r="F864" s="35"/>
      <c r="G864" s="68" t="s">
        <v>1507</v>
      </c>
      <c r="H864" s="37">
        <v>0</v>
      </c>
      <c r="I864" s="37">
        <v>0</v>
      </c>
      <c r="J864" s="37">
        <v>0</v>
      </c>
      <c r="K864" s="37">
        <v>0</v>
      </c>
      <c r="L864" s="37">
        <v>0</v>
      </c>
      <c r="M864" s="37">
        <v>0</v>
      </c>
      <c r="N864" s="37">
        <v>0</v>
      </c>
      <c r="O864" s="37">
        <v>0</v>
      </c>
      <c r="P864" s="37">
        <v>0</v>
      </c>
      <c r="Q864" s="37">
        <v>0</v>
      </c>
      <c r="R864" s="37">
        <v>0</v>
      </c>
      <c r="S864" s="37">
        <v>0</v>
      </c>
    </row>
    <row r="865" spans="2:19" ht="15" customHeight="1" x14ac:dyDescent="0.2">
      <c r="B865" s="73"/>
      <c r="C865" s="74"/>
      <c r="D865" s="74"/>
      <c r="E865" s="74"/>
      <c r="F865" s="56" t="s">
        <v>1508</v>
      </c>
      <c r="G865" s="66" t="s">
        <v>1509</v>
      </c>
      <c r="H865" s="57">
        <v>330.74</v>
      </c>
      <c r="I865" s="57">
        <v>2269.5599999999995</v>
      </c>
      <c r="J865" s="57">
        <v>649.83000000000004</v>
      </c>
      <c r="K865" s="57">
        <v>386.16</v>
      </c>
      <c r="L865" s="57">
        <v>137.81</v>
      </c>
      <c r="M865" s="57">
        <v>2794.33</v>
      </c>
      <c r="N865" s="57">
        <v>7957.8</v>
      </c>
      <c r="O865" s="57">
        <v>3633.44</v>
      </c>
      <c r="P865" s="57">
        <v>1930.76</v>
      </c>
      <c r="Q865" s="57">
        <v>5631.83</v>
      </c>
      <c r="R865" s="57">
        <v>356.18</v>
      </c>
      <c r="S865" s="57">
        <v>1462.72</v>
      </c>
    </row>
    <row r="866" spans="2:19" ht="15" customHeight="1" x14ac:dyDescent="0.2">
      <c r="B866" s="36"/>
      <c r="C866" s="35"/>
      <c r="D866" s="35"/>
      <c r="E866" s="35" t="s">
        <v>1510</v>
      </c>
      <c r="F866" s="35"/>
      <c r="G866" s="68" t="s">
        <v>1511</v>
      </c>
      <c r="H866" s="37">
        <v>0</v>
      </c>
      <c r="I866" s="37">
        <v>0</v>
      </c>
      <c r="J866" s="37">
        <v>0</v>
      </c>
      <c r="K866" s="37">
        <v>0</v>
      </c>
      <c r="L866" s="37">
        <v>0</v>
      </c>
      <c r="M866" s="37">
        <v>0</v>
      </c>
      <c r="N866" s="37">
        <v>0</v>
      </c>
      <c r="O866" s="37">
        <v>0</v>
      </c>
      <c r="P866" s="37">
        <v>0</v>
      </c>
      <c r="Q866" s="37">
        <v>0</v>
      </c>
      <c r="R866" s="37">
        <v>0</v>
      </c>
      <c r="S866" s="37">
        <v>0</v>
      </c>
    </row>
    <row r="867" spans="2:19" ht="30" customHeight="1" x14ac:dyDescent="0.2">
      <c r="B867" s="73"/>
      <c r="C867" s="74"/>
      <c r="D867" s="74"/>
      <c r="E867" s="74"/>
      <c r="F867" s="56" t="s">
        <v>1512</v>
      </c>
      <c r="G867" s="66" t="s">
        <v>4253</v>
      </c>
      <c r="H867" s="57">
        <v>2919.4</v>
      </c>
      <c r="I867" s="57">
        <v>1356.03</v>
      </c>
      <c r="J867" s="57">
        <v>447.14</v>
      </c>
      <c r="K867" s="57">
        <v>324.27</v>
      </c>
      <c r="L867" s="57">
        <v>715.15999999999985</v>
      </c>
      <c r="M867" s="57">
        <v>5150.7299999999996</v>
      </c>
      <c r="N867" s="57">
        <v>8234.06</v>
      </c>
      <c r="O867" s="57">
        <v>5853.67</v>
      </c>
      <c r="P867" s="57">
        <v>6270.02</v>
      </c>
      <c r="Q867" s="57">
        <v>11411.21</v>
      </c>
      <c r="R867" s="57">
        <v>24449.05</v>
      </c>
      <c r="S867" s="57">
        <v>9744.909999999998</v>
      </c>
    </row>
    <row r="868" spans="2:19" ht="30" customHeight="1" x14ac:dyDescent="0.2">
      <c r="B868" s="73"/>
      <c r="C868" s="74"/>
      <c r="D868" s="74"/>
      <c r="E868" s="74"/>
      <c r="F868" s="56" t="s">
        <v>1514</v>
      </c>
      <c r="G868" s="66" t="s">
        <v>1515</v>
      </c>
      <c r="H868" s="57">
        <v>373109.45</v>
      </c>
      <c r="I868" s="57">
        <v>353982.16999999993</v>
      </c>
      <c r="J868" s="57">
        <v>277173.46000000002</v>
      </c>
      <c r="K868" s="57">
        <v>354500.25</v>
      </c>
      <c r="L868" s="57">
        <v>428177.43000000005</v>
      </c>
      <c r="M868" s="57">
        <v>537891.81999999995</v>
      </c>
      <c r="N868" s="57">
        <v>312153.36</v>
      </c>
      <c r="O868" s="57">
        <v>365579.56</v>
      </c>
      <c r="P868" s="57">
        <v>348777.7</v>
      </c>
      <c r="Q868" s="57">
        <v>233012.69000000003</v>
      </c>
      <c r="R868" s="57">
        <v>351528.98</v>
      </c>
      <c r="S868" s="57">
        <v>381208.37</v>
      </c>
    </row>
    <row r="869" spans="2:19" ht="15" customHeight="1" x14ac:dyDescent="0.2">
      <c r="B869" s="77"/>
      <c r="C869" s="50"/>
      <c r="D869" s="50" t="s">
        <v>1516</v>
      </c>
      <c r="E869" s="50"/>
      <c r="F869" s="50"/>
      <c r="G869" s="64" t="s">
        <v>1517</v>
      </c>
      <c r="H869" s="51">
        <v>0</v>
      </c>
      <c r="I869" s="51">
        <v>0</v>
      </c>
      <c r="J869" s="51">
        <v>0</v>
      </c>
      <c r="K869" s="51">
        <v>0</v>
      </c>
      <c r="L869" s="51">
        <v>0</v>
      </c>
      <c r="M869" s="51">
        <v>0</v>
      </c>
      <c r="N869" s="51">
        <v>0</v>
      </c>
      <c r="O869" s="51">
        <v>0</v>
      </c>
      <c r="P869" s="51">
        <v>0</v>
      </c>
      <c r="Q869" s="51">
        <v>0</v>
      </c>
      <c r="R869" s="51">
        <v>0</v>
      </c>
      <c r="S869" s="51">
        <v>0</v>
      </c>
    </row>
    <row r="870" spans="2:19" ht="15" customHeight="1" x14ac:dyDescent="0.2">
      <c r="B870" s="36"/>
      <c r="C870" s="35"/>
      <c r="D870" s="35"/>
      <c r="E870" s="35" t="s">
        <v>1518</v>
      </c>
      <c r="F870" s="35"/>
      <c r="G870" s="68" t="s">
        <v>1519</v>
      </c>
      <c r="H870" s="37">
        <v>0</v>
      </c>
      <c r="I870" s="37">
        <v>0</v>
      </c>
      <c r="J870" s="37">
        <v>0</v>
      </c>
      <c r="K870" s="37">
        <v>0</v>
      </c>
      <c r="L870" s="37">
        <v>0</v>
      </c>
      <c r="M870" s="37">
        <v>0</v>
      </c>
      <c r="N870" s="37">
        <v>0</v>
      </c>
      <c r="O870" s="37">
        <v>0</v>
      </c>
      <c r="P870" s="37">
        <v>0</v>
      </c>
      <c r="Q870" s="37">
        <v>0</v>
      </c>
      <c r="R870" s="37">
        <v>0</v>
      </c>
      <c r="S870" s="37">
        <v>0</v>
      </c>
    </row>
    <row r="871" spans="2:19" ht="15" customHeight="1" x14ac:dyDescent="0.2">
      <c r="B871" s="73"/>
      <c r="C871" s="74"/>
      <c r="D871" s="74"/>
      <c r="E871" s="74"/>
      <c r="F871" s="56" t="s">
        <v>1520</v>
      </c>
      <c r="G871" s="66" t="s">
        <v>1521</v>
      </c>
      <c r="H871" s="57">
        <v>0</v>
      </c>
      <c r="I871" s="57">
        <v>4105.67</v>
      </c>
      <c r="J871" s="57">
        <v>7889.3</v>
      </c>
      <c r="K871" s="57">
        <v>7017.96</v>
      </c>
      <c r="L871" s="57">
        <v>6742.24</v>
      </c>
      <c r="M871" s="57">
        <v>10012.209999999999</v>
      </c>
      <c r="N871" s="57">
        <v>9187.4</v>
      </c>
      <c r="O871" s="57">
        <v>10557.81</v>
      </c>
      <c r="P871" s="57">
        <v>9646.16</v>
      </c>
      <c r="Q871" s="57">
        <v>10081.18</v>
      </c>
      <c r="R871" s="57">
        <v>8924.19</v>
      </c>
      <c r="S871" s="57">
        <v>9315.27</v>
      </c>
    </row>
    <row r="872" spans="2:19" ht="15" customHeight="1" x14ac:dyDescent="0.2">
      <c r="B872" s="36"/>
      <c r="C872" s="35"/>
      <c r="D872" s="35"/>
      <c r="E872" s="35" t="s">
        <v>1522</v>
      </c>
      <c r="F872" s="35"/>
      <c r="G872" s="68" t="s">
        <v>1523</v>
      </c>
      <c r="H872" s="37">
        <v>0</v>
      </c>
      <c r="I872" s="37">
        <v>0</v>
      </c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0</v>
      </c>
      <c r="R872" s="37">
        <v>0</v>
      </c>
      <c r="S872" s="37">
        <v>0</v>
      </c>
    </row>
    <row r="873" spans="2:19" ht="15" customHeight="1" x14ac:dyDescent="0.2">
      <c r="B873" s="73"/>
      <c r="C873" s="74"/>
      <c r="D873" s="74"/>
      <c r="E873" s="74"/>
      <c r="F873" s="56" t="s">
        <v>1524</v>
      </c>
      <c r="G873" s="66" t="s">
        <v>1525</v>
      </c>
      <c r="H873" s="57">
        <v>13159.9</v>
      </c>
      <c r="I873" s="57">
        <v>11301.09</v>
      </c>
      <c r="J873" s="57">
        <v>12918.98</v>
      </c>
      <c r="K873" s="57">
        <v>9828.89</v>
      </c>
      <c r="L873" s="57">
        <v>316.8</v>
      </c>
      <c r="M873" s="57">
        <v>24074.16</v>
      </c>
      <c r="N873" s="57">
        <v>316.8</v>
      </c>
      <c r="O873" s="57">
        <v>12609.8</v>
      </c>
      <c r="P873" s="57">
        <v>697.11</v>
      </c>
      <c r="Q873" s="57">
        <v>14778.66</v>
      </c>
      <c r="R873" s="57">
        <v>9539.65</v>
      </c>
      <c r="S873" s="57">
        <v>380.01</v>
      </c>
    </row>
    <row r="874" spans="2:19" ht="15" customHeight="1" x14ac:dyDescent="0.2">
      <c r="B874" s="36"/>
      <c r="C874" s="35"/>
      <c r="D874" s="35"/>
      <c r="E874" s="35" t="s">
        <v>1526</v>
      </c>
      <c r="F874" s="35"/>
      <c r="G874" s="68" t="s">
        <v>1527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</row>
    <row r="875" spans="2:19" ht="30" customHeight="1" x14ac:dyDescent="0.2">
      <c r="B875" s="73"/>
      <c r="C875" s="74"/>
      <c r="D875" s="74"/>
      <c r="E875" s="74"/>
      <c r="F875" s="56" t="s">
        <v>1528</v>
      </c>
      <c r="G875" s="66" t="s">
        <v>1529</v>
      </c>
      <c r="H875" s="57">
        <v>19051.14</v>
      </c>
      <c r="I875" s="57">
        <v>19203.23</v>
      </c>
      <c r="J875" s="57">
        <v>22067.02</v>
      </c>
      <c r="K875" s="57">
        <v>18728.61</v>
      </c>
      <c r="L875" s="57">
        <v>22221.4</v>
      </c>
      <c r="M875" s="57">
        <v>20472.849999999999</v>
      </c>
      <c r="N875" s="57">
        <v>11395.32</v>
      </c>
      <c r="O875" s="57">
        <v>17834.57</v>
      </c>
      <c r="P875" s="57">
        <v>19025.169999999998</v>
      </c>
      <c r="Q875" s="57">
        <v>13291.25</v>
      </c>
      <c r="R875" s="57">
        <v>12851.389999999998</v>
      </c>
      <c r="S875" s="57">
        <v>21404.13</v>
      </c>
    </row>
    <row r="876" spans="2:19" ht="15" customHeight="1" x14ac:dyDescent="0.2">
      <c r="B876" s="77"/>
      <c r="C876" s="50"/>
      <c r="D876" s="50" t="s">
        <v>1530</v>
      </c>
      <c r="E876" s="50"/>
      <c r="F876" s="50"/>
      <c r="G876" s="64" t="s">
        <v>4254</v>
      </c>
      <c r="H876" s="51">
        <v>0</v>
      </c>
      <c r="I876" s="51">
        <v>0</v>
      </c>
      <c r="J876" s="51">
        <v>0</v>
      </c>
      <c r="K876" s="51">
        <v>0</v>
      </c>
      <c r="L876" s="51">
        <v>0</v>
      </c>
      <c r="M876" s="51">
        <v>0</v>
      </c>
      <c r="N876" s="51">
        <v>0</v>
      </c>
      <c r="O876" s="51">
        <v>0</v>
      </c>
      <c r="P876" s="51">
        <v>0</v>
      </c>
      <c r="Q876" s="51">
        <v>0</v>
      </c>
      <c r="R876" s="51">
        <v>0</v>
      </c>
      <c r="S876" s="51">
        <v>0</v>
      </c>
    </row>
    <row r="877" spans="2:19" ht="15" customHeight="1" x14ac:dyDescent="0.2">
      <c r="B877" s="36"/>
      <c r="C877" s="35"/>
      <c r="D877" s="35"/>
      <c r="E877" s="35" t="s">
        <v>1531</v>
      </c>
      <c r="F877" s="35"/>
      <c r="G877" s="68" t="s">
        <v>4254</v>
      </c>
      <c r="H877" s="37">
        <v>0</v>
      </c>
      <c r="I877" s="37">
        <v>0</v>
      </c>
      <c r="J877" s="37">
        <v>0</v>
      </c>
      <c r="K877" s="37">
        <v>0</v>
      </c>
      <c r="L877" s="37">
        <v>0</v>
      </c>
      <c r="M877" s="37">
        <v>0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  <c r="S877" s="37">
        <v>0</v>
      </c>
    </row>
    <row r="878" spans="2:19" ht="15" customHeight="1" x14ac:dyDescent="0.2">
      <c r="B878" s="73"/>
      <c r="C878" s="74"/>
      <c r="D878" s="74"/>
      <c r="E878" s="74"/>
      <c r="F878" s="56" t="s">
        <v>1532</v>
      </c>
      <c r="G878" s="66" t="s">
        <v>4255</v>
      </c>
      <c r="H878" s="57">
        <v>87884.92</v>
      </c>
      <c r="I878" s="57">
        <v>49175.45</v>
      </c>
      <c r="J878" s="57">
        <v>28572.68</v>
      </c>
      <c r="K878" s="57">
        <v>47246.66</v>
      </c>
      <c r="L878" s="57">
        <v>52549.84</v>
      </c>
      <c r="M878" s="57">
        <v>39506.97</v>
      </c>
      <c r="N878" s="57">
        <v>45080.45</v>
      </c>
      <c r="O878" s="57">
        <v>44349.53</v>
      </c>
      <c r="P878" s="57">
        <v>50318.15</v>
      </c>
      <c r="Q878" s="57">
        <v>48055.62999999999</v>
      </c>
      <c r="R878" s="57">
        <v>44225.139999999992</v>
      </c>
      <c r="S878" s="57">
        <v>63022</v>
      </c>
    </row>
    <row r="879" spans="2:19" ht="15" customHeight="1" x14ac:dyDescent="0.2">
      <c r="B879" s="77"/>
      <c r="C879" s="50"/>
      <c r="D879" s="50" t="s">
        <v>1534</v>
      </c>
      <c r="E879" s="50"/>
      <c r="F879" s="50"/>
      <c r="G879" s="64" t="s">
        <v>1535</v>
      </c>
      <c r="H879" s="51">
        <v>0</v>
      </c>
      <c r="I879" s="51">
        <v>0</v>
      </c>
      <c r="J879" s="51">
        <v>0</v>
      </c>
      <c r="K879" s="51">
        <v>0</v>
      </c>
      <c r="L879" s="51">
        <v>0</v>
      </c>
      <c r="M879" s="51">
        <v>0</v>
      </c>
      <c r="N879" s="51">
        <v>0</v>
      </c>
      <c r="O879" s="51">
        <v>0</v>
      </c>
      <c r="P879" s="51">
        <v>0</v>
      </c>
      <c r="Q879" s="51">
        <v>0</v>
      </c>
      <c r="R879" s="51">
        <v>0</v>
      </c>
      <c r="S879" s="51">
        <v>0</v>
      </c>
    </row>
    <row r="880" spans="2:19" ht="15" customHeight="1" x14ac:dyDescent="0.2">
      <c r="B880" s="36"/>
      <c r="C880" s="35"/>
      <c r="D880" s="35"/>
      <c r="E880" s="35" t="s">
        <v>1536</v>
      </c>
      <c r="F880" s="35"/>
      <c r="G880" s="68" t="s">
        <v>1537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  <c r="S880" s="37">
        <v>0</v>
      </c>
    </row>
    <row r="881" spans="2:19" ht="30" customHeight="1" x14ac:dyDescent="0.2">
      <c r="B881" s="73"/>
      <c r="C881" s="74"/>
      <c r="D881" s="74"/>
      <c r="E881" s="74"/>
      <c r="F881" s="56" t="s">
        <v>1538</v>
      </c>
      <c r="G881" s="66" t="s">
        <v>1539</v>
      </c>
      <c r="H881" s="57">
        <v>1067271.83</v>
      </c>
      <c r="I881" s="57">
        <v>770691.34</v>
      </c>
      <c r="J881" s="57">
        <v>1053787.45</v>
      </c>
      <c r="K881" s="57">
        <v>940329.56</v>
      </c>
      <c r="L881" s="57">
        <v>884167.45</v>
      </c>
      <c r="M881" s="57">
        <v>819247.05000000016</v>
      </c>
      <c r="N881" s="57">
        <v>819604.49</v>
      </c>
      <c r="O881" s="57">
        <v>861522.49</v>
      </c>
      <c r="P881" s="57">
        <v>1009374.6999999998</v>
      </c>
      <c r="Q881" s="57">
        <v>1658909.48</v>
      </c>
      <c r="R881" s="57">
        <v>1083138.02</v>
      </c>
      <c r="S881" s="57">
        <v>1403001.3</v>
      </c>
    </row>
    <row r="882" spans="2:19" ht="30" customHeight="1" x14ac:dyDescent="0.2">
      <c r="B882" s="36"/>
      <c r="C882" s="35"/>
      <c r="D882" s="35"/>
      <c r="E882" s="35" t="s">
        <v>1540</v>
      </c>
      <c r="F882" s="35"/>
      <c r="G882" s="68" t="s">
        <v>1541</v>
      </c>
      <c r="H882" s="37">
        <v>0</v>
      </c>
      <c r="I882" s="37">
        <v>0</v>
      </c>
      <c r="J882" s="37">
        <v>0</v>
      </c>
      <c r="K882" s="37">
        <v>0</v>
      </c>
      <c r="L882" s="37">
        <v>0</v>
      </c>
      <c r="M882" s="37">
        <v>0</v>
      </c>
      <c r="N882" s="37">
        <v>0</v>
      </c>
      <c r="O882" s="37">
        <v>0</v>
      </c>
      <c r="P882" s="37">
        <v>0</v>
      </c>
      <c r="Q882" s="37">
        <v>0</v>
      </c>
      <c r="R882" s="37">
        <v>0</v>
      </c>
      <c r="S882" s="37">
        <v>0</v>
      </c>
    </row>
    <row r="883" spans="2:19" ht="30" customHeight="1" x14ac:dyDescent="0.2">
      <c r="B883" s="73"/>
      <c r="C883" s="74"/>
      <c r="D883" s="74"/>
      <c r="E883" s="74"/>
      <c r="F883" s="56" t="s">
        <v>1542</v>
      </c>
      <c r="G883" s="66" t="s">
        <v>1543</v>
      </c>
      <c r="H883" s="57">
        <v>69999.74000000002</v>
      </c>
      <c r="I883" s="57">
        <v>81027.75</v>
      </c>
      <c r="J883" s="57">
        <v>113364.74000000002</v>
      </c>
      <c r="K883" s="57">
        <v>114975.91</v>
      </c>
      <c r="L883" s="57">
        <v>89958.380000000019</v>
      </c>
      <c r="M883" s="57">
        <v>120618.76</v>
      </c>
      <c r="N883" s="57">
        <v>95932.89</v>
      </c>
      <c r="O883" s="57">
        <v>122860.53</v>
      </c>
      <c r="P883" s="57">
        <v>124314.3</v>
      </c>
      <c r="Q883" s="57">
        <v>106721.29</v>
      </c>
      <c r="R883" s="57">
        <v>126930.95</v>
      </c>
      <c r="S883" s="57">
        <v>101621.71</v>
      </c>
    </row>
    <row r="884" spans="2:19" ht="15" customHeight="1" x14ac:dyDescent="0.2">
      <c r="B884" s="36"/>
      <c r="C884" s="35"/>
      <c r="D884" s="35"/>
      <c r="E884" s="35" t="s">
        <v>1544</v>
      </c>
      <c r="F884" s="35"/>
      <c r="G884" s="68" t="s">
        <v>1545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</row>
    <row r="885" spans="2:19" ht="15" customHeight="1" x14ac:dyDescent="0.2">
      <c r="B885" s="73"/>
      <c r="C885" s="74"/>
      <c r="D885" s="74"/>
      <c r="E885" s="74"/>
      <c r="F885" s="56" t="s">
        <v>1546</v>
      </c>
      <c r="G885" s="66" t="s">
        <v>1547</v>
      </c>
      <c r="H885" s="57">
        <v>234.01</v>
      </c>
      <c r="I885" s="57">
        <v>555.98</v>
      </c>
      <c r="J885" s="57">
        <v>528.28</v>
      </c>
      <c r="K885" s="57">
        <v>467.42999999999995</v>
      </c>
      <c r="L885" s="57">
        <v>257.72000000000003</v>
      </c>
      <c r="M885" s="57">
        <v>216.01</v>
      </c>
      <c r="N885" s="57">
        <v>233.86</v>
      </c>
      <c r="O885" s="57">
        <v>388.42</v>
      </c>
      <c r="P885" s="57">
        <v>492.27999999999992</v>
      </c>
      <c r="Q885" s="57">
        <v>480.48</v>
      </c>
      <c r="R885" s="57">
        <v>264.55</v>
      </c>
      <c r="S885" s="57">
        <v>150.63</v>
      </c>
    </row>
    <row r="886" spans="2:19" ht="30" customHeight="1" x14ac:dyDescent="0.2">
      <c r="B886" s="36"/>
      <c r="C886" s="35"/>
      <c r="D886" s="35"/>
      <c r="E886" s="35" t="s">
        <v>1548</v>
      </c>
      <c r="F886" s="35"/>
      <c r="G886" s="68" t="s">
        <v>1549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7">
        <v>0</v>
      </c>
      <c r="P886" s="37">
        <v>0</v>
      </c>
      <c r="Q886" s="37">
        <v>0</v>
      </c>
      <c r="R886" s="37">
        <v>0</v>
      </c>
      <c r="S886" s="37">
        <v>0</v>
      </c>
    </row>
    <row r="887" spans="2:19" ht="30" customHeight="1" x14ac:dyDescent="0.2">
      <c r="B887" s="73"/>
      <c r="C887" s="74"/>
      <c r="D887" s="74"/>
      <c r="E887" s="74"/>
      <c r="F887" s="56" t="s">
        <v>1550</v>
      </c>
      <c r="G887" s="66" t="s">
        <v>1551</v>
      </c>
      <c r="H887" s="57">
        <v>61892.06</v>
      </c>
      <c r="I887" s="57">
        <v>29587.4</v>
      </c>
      <c r="J887" s="57">
        <v>48993.56</v>
      </c>
      <c r="K887" s="57">
        <v>43418.06</v>
      </c>
      <c r="L887" s="57">
        <v>122514.95</v>
      </c>
      <c r="M887" s="57">
        <v>195926.57999999996</v>
      </c>
      <c r="N887" s="57">
        <v>155665.64000000001</v>
      </c>
      <c r="O887" s="57">
        <v>172426.31</v>
      </c>
      <c r="P887" s="57">
        <v>112476.1</v>
      </c>
      <c r="Q887" s="57">
        <v>124434.75999999998</v>
      </c>
      <c r="R887" s="57">
        <v>159527.04000000001</v>
      </c>
      <c r="S887" s="57">
        <v>156324.19</v>
      </c>
    </row>
    <row r="888" spans="2:19" ht="15" customHeight="1" x14ac:dyDescent="0.2">
      <c r="B888" s="77"/>
      <c r="C888" s="50"/>
      <c r="D888" s="50" t="s">
        <v>1552</v>
      </c>
      <c r="E888" s="50"/>
      <c r="F888" s="50"/>
      <c r="G888" s="64" t="s">
        <v>1553</v>
      </c>
      <c r="H888" s="51">
        <v>0</v>
      </c>
      <c r="I888" s="51">
        <v>0</v>
      </c>
      <c r="J888" s="51">
        <v>0</v>
      </c>
      <c r="K888" s="51">
        <v>0</v>
      </c>
      <c r="L888" s="51">
        <v>0</v>
      </c>
      <c r="M888" s="51">
        <v>0</v>
      </c>
      <c r="N888" s="51">
        <v>0</v>
      </c>
      <c r="O888" s="51">
        <v>0</v>
      </c>
      <c r="P888" s="51">
        <v>0</v>
      </c>
      <c r="Q888" s="51">
        <v>0</v>
      </c>
      <c r="R888" s="51">
        <v>0</v>
      </c>
      <c r="S888" s="51">
        <v>0</v>
      </c>
    </row>
    <row r="889" spans="2:19" ht="15" customHeight="1" x14ac:dyDescent="0.2">
      <c r="B889" s="36"/>
      <c r="C889" s="35"/>
      <c r="D889" s="35"/>
      <c r="E889" s="35" t="s">
        <v>1554</v>
      </c>
      <c r="F889" s="35"/>
      <c r="G889" s="68" t="s">
        <v>4256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7">
        <v>0</v>
      </c>
      <c r="P889" s="37">
        <v>0</v>
      </c>
      <c r="Q889" s="37">
        <v>0</v>
      </c>
      <c r="R889" s="37">
        <v>0</v>
      </c>
      <c r="S889" s="37">
        <v>0</v>
      </c>
    </row>
    <row r="890" spans="2:19" ht="30" customHeight="1" x14ac:dyDescent="0.2">
      <c r="B890" s="73"/>
      <c r="C890" s="74"/>
      <c r="D890" s="74"/>
      <c r="E890" s="74"/>
      <c r="F890" s="56" t="s">
        <v>1555</v>
      </c>
      <c r="G890" s="66" t="s">
        <v>4257</v>
      </c>
      <c r="H890" s="57">
        <v>10336.290000000001</v>
      </c>
      <c r="I890" s="57">
        <v>8983.6200000000008</v>
      </c>
      <c r="J890" s="57">
        <v>47.12</v>
      </c>
      <c r="K890" s="57">
        <v>197.13</v>
      </c>
      <c r="L890" s="57">
        <v>279.52999999999997</v>
      </c>
      <c r="M890" s="57">
        <v>5383.8</v>
      </c>
      <c r="N890" s="57">
        <v>2056.1700000000005</v>
      </c>
      <c r="O890" s="57">
        <v>3116.59</v>
      </c>
      <c r="P890" s="57">
        <v>3153.15</v>
      </c>
      <c r="Q890" s="57">
        <v>73.40000000000002</v>
      </c>
      <c r="R890" s="57">
        <v>4081.5100000000007</v>
      </c>
      <c r="S890" s="57">
        <v>3199.5</v>
      </c>
    </row>
    <row r="891" spans="2:19" ht="15" customHeight="1" x14ac:dyDescent="0.2">
      <c r="B891" s="36"/>
      <c r="C891" s="35"/>
      <c r="D891" s="35"/>
      <c r="E891" s="35" t="s">
        <v>1557</v>
      </c>
      <c r="F891" s="35"/>
      <c r="G891" s="68" t="s">
        <v>1558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7">
        <v>0</v>
      </c>
      <c r="P891" s="37">
        <v>0</v>
      </c>
      <c r="Q891" s="37">
        <v>0</v>
      </c>
      <c r="R891" s="37">
        <v>0</v>
      </c>
      <c r="S891" s="37">
        <v>0</v>
      </c>
    </row>
    <row r="892" spans="2:19" ht="30" customHeight="1" x14ac:dyDescent="0.2">
      <c r="B892" s="73"/>
      <c r="C892" s="74"/>
      <c r="D892" s="74"/>
      <c r="E892" s="74"/>
      <c r="F892" s="56" t="s">
        <v>1559</v>
      </c>
      <c r="G892" s="66" t="s">
        <v>1560</v>
      </c>
      <c r="H892" s="57">
        <v>4618.2100000000009</v>
      </c>
      <c r="I892" s="57">
        <v>6796.66</v>
      </c>
      <c r="J892" s="57">
        <v>9063.82</v>
      </c>
      <c r="K892" s="57">
        <v>9740.4100000000017</v>
      </c>
      <c r="L892" s="57">
        <v>4462.2</v>
      </c>
      <c r="M892" s="57">
        <v>8046.3</v>
      </c>
      <c r="N892" s="57">
        <v>17710.310000000001</v>
      </c>
      <c r="O892" s="57">
        <v>20105.8</v>
      </c>
      <c r="P892" s="57">
        <v>10584.21</v>
      </c>
      <c r="Q892" s="57">
        <v>14878.94</v>
      </c>
      <c r="R892" s="57">
        <v>12988.66</v>
      </c>
      <c r="S892" s="57">
        <v>15603.35</v>
      </c>
    </row>
    <row r="893" spans="2:19" ht="15" customHeight="1" x14ac:dyDescent="0.2">
      <c r="B893" s="36"/>
      <c r="C893" s="35"/>
      <c r="D893" s="35"/>
      <c r="E893" s="35" t="s">
        <v>1561</v>
      </c>
      <c r="F893" s="35"/>
      <c r="G893" s="68" t="s">
        <v>1562</v>
      </c>
      <c r="H893" s="37">
        <v>0</v>
      </c>
      <c r="I893" s="37">
        <v>0</v>
      </c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0</v>
      </c>
      <c r="R893" s="37">
        <v>0</v>
      </c>
      <c r="S893" s="37">
        <v>0</v>
      </c>
    </row>
    <row r="894" spans="2:19" ht="15" customHeight="1" x14ac:dyDescent="0.2">
      <c r="B894" s="73"/>
      <c r="C894" s="74"/>
      <c r="D894" s="74"/>
      <c r="E894" s="74"/>
      <c r="F894" s="56" t="s">
        <v>1563</v>
      </c>
      <c r="G894" s="66" t="s">
        <v>1564</v>
      </c>
      <c r="H894" s="57">
        <v>330.9</v>
      </c>
      <c r="I894" s="57">
        <v>1604.22</v>
      </c>
      <c r="J894" s="57">
        <v>2467.84</v>
      </c>
      <c r="K894" s="57">
        <v>1938.9</v>
      </c>
      <c r="L894" s="57">
        <v>2935.52</v>
      </c>
      <c r="M894" s="57">
        <v>2668.58</v>
      </c>
      <c r="N894" s="57">
        <v>1710.26</v>
      </c>
      <c r="O894" s="57">
        <v>3360.49</v>
      </c>
      <c r="P894" s="57">
        <v>2933.53</v>
      </c>
      <c r="Q894" s="57">
        <v>1939.91</v>
      </c>
      <c r="R894" s="57">
        <v>2771.78</v>
      </c>
      <c r="S894" s="57">
        <v>3988.6</v>
      </c>
    </row>
    <row r="895" spans="2:19" ht="15" customHeight="1" x14ac:dyDescent="0.2">
      <c r="B895" s="36"/>
      <c r="C895" s="35"/>
      <c r="D895" s="35"/>
      <c r="E895" s="35" t="s">
        <v>1565</v>
      </c>
      <c r="F895" s="35"/>
      <c r="G895" s="68" t="s">
        <v>1566</v>
      </c>
      <c r="H895" s="37">
        <v>0</v>
      </c>
      <c r="I895" s="37">
        <v>0</v>
      </c>
      <c r="J895" s="37">
        <v>0</v>
      </c>
      <c r="K895" s="37">
        <v>0</v>
      </c>
      <c r="L895" s="37">
        <v>0</v>
      </c>
      <c r="M895" s="37">
        <v>0</v>
      </c>
      <c r="N895" s="37">
        <v>0</v>
      </c>
      <c r="O895" s="37">
        <v>0</v>
      </c>
      <c r="P895" s="37">
        <v>0</v>
      </c>
      <c r="Q895" s="37">
        <v>0</v>
      </c>
      <c r="R895" s="37">
        <v>0</v>
      </c>
      <c r="S895" s="37">
        <v>0</v>
      </c>
    </row>
    <row r="896" spans="2:19" ht="30" customHeight="1" x14ac:dyDescent="0.2">
      <c r="B896" s="73"/>
      <c r="C896" s="74"/>
      <c r="D896" s="74"/>
      <c r="E896" s="74"/>
      <c r="F896" s="56" t="s">
        <v>1567</v>
      </c>
      <c r="G896" s="66" t="s">
        <v>1568</v>
      </c>
      <c r="H896" s="57">
        <v>88.95</v>
      </c>
      <c r="I896" s="57">
        <v>456.78</v>
      </c>
      <c r="J896" s="57">
        <v>468.19999999999993</v>
      </c>
      <c r="K896" s="57">
        <v>645.23</v>
      </c>
      <c r="L896" s="57">
        <v>570.11</v>
      </c>
      <c r="M896" s="57">
        <v>998.32</v>
      </c>
      <c r="N896" s="57">
        <v>292.95</v>
      </c>
      <c r="O896" s="57">
        <v>540.04999999999995</v>
      </c>
      <c r="P896" s="57">
        <v>1492.86</v>
      </c>
      <c r="Q896" s="57">
        <v>918.83</v>
      </c>
      <c r="R896" s="57">
        <v>1063.1500000000001</v>
      </c>
      <c r="S896" s="57">
        <v>551.49</v>
      </c>
    </row>
    <row r="897" spans="2:19" ht="15" customHeight="1" x14ac:dyDescent="0.2">
      <c r="B897" s="36"/>
      <c r="C897" s="35"/>
      <c r="D897" s="35"/>
      <c r="E897" s="35" t="s">
        <v>1569</v>
      </c>
      <c r="F897" s="35"/>
      <c r="G897" s="68" t="s">
        <v>1570</v>
      </c>
      <c r="H897" s="37">
        <v>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0</v>
      </c>
      <c r="O897" s="37">
        <v>0</v>
      </c>
      <c r="P897" s="37">
        <v>0</v>
      </c>
      <c r="Q897" s="37">
        <v>0</v>
      </c>
      <c r="R897" s="37">
        <v>0</v>
      </c>
      <c r="S897" s="37">
        <v>0</v>
      </c>
    </row>
    <row r="898" spans="2:19" ht="30" customHeight="1" x14ac:dyDescent="0.2">
      <c r="B898" s="73"/>
      <c r="C898" s="74"/>
      <c r="D898" s="74"/>
      <c r="E898" s="74"/>
      <c r="F898" s="56" t="s">
        <v>1571</v>
      </c>
      <c r="G898" s="66" t="s">
        <v>1572</v>
      </c>
      <c r="H898" s="57">
        <v>0</v>
      </c>
      <c r="I898" s="57">
        <v>0</v>
      </c>
      <c r="J898" s="57">
        <v>0</v>
      </c>
      <c r="K898" s="57">
        <v>0</v>
      </c>
      <c r="L898" s="57">
        <v>0</v>
      </c>
      <c r="M898" s="57">
        <v>0</v>
      </c>
      <c r="N898" s="57">
        <v>0</v>
      </c>
      <c r="O898" s="57">
        <v>0</v>
      </c>
      <c r="P898" s="57">
        <v>0</v>
      </c>
      <c r="Q898" s="57">
        <v>0</v>
      </c>
      <c r="R898" s="57">
        <v>0</v>
      </c>
      <c r="S898" s="57">
        <v>0</v>
      </c>
    </row>
    <row r="899" spans="2:19" ht="15" customHeight="1" x14ac:dyDescent="0.2">
      <c r="B899" s="36"/>
      <c r="C899" s="35"/>
      <c r="D899" s="35"/>
      <c r="E899" s="35" t="s">
        <v>1573</v>
      </c>
      <c r="F899" s="35"/>
      <c r="G899" s="68" t="s">
        <v>1574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  <c r="S899" s="37">
        <v>0</v>
      </c>
    </row>
    <row r="900" spans="2:19" ht="15" customHeight="1" x14ac:dyDescent="0.2">
      <c r="B900" s="73"/>
      <c r="C900" s="74"/>
      <c r="D900" s="74"/>
      <c r="E900" s="74"/>
      <c r="F900" s="56" t="s">
        <v>1575</v>
      </c>
      <c r="G900" s="66" t="s">
        <v>1576</v>
      </c>
      <c r="H900" s="57">
        <v>6259.57</v>
      </c>
      <c r="I900" s="57">
        <v>823.51999999999987</v>
      </c>
      <c r="J900" s="57">
        <v>40.039999999999992</v>
      </c>
      <c r="K900" s="57">
        <v>376.76</v>
      </c>
      <c r="L900" s="57">
        <v>13649.719999999998</v>
      </c>
      <c r="M900" s="57">
        <v>78.739999999999995</v>
      </c>
      <c r="N900" s="57">
        <v>241.11000000000004</v>
      </c>
      <c r="O900" s="57">
        <v>7.29</v>
      </c>
      <c r="P900" s="57">
        <v>10969.899999999998</v>
      </c>
      <c r="Q900" s="57">
        <v>1534.5</v>
      </c>
      <c r="R900" s="57">
        <v>176.71</v>
      </c>
      <c r="S900" s="57">
        <v>5481.18</v>
      </c>
    </row>
    <row r="901" spans="2:19" ht="30" customHeight="1" x14ac:dyDescent="0.2">
      <c r="B901" s="36"/>
      <c r="C901" s="35"/>
      <c r="D901" s="35"/>
      <c r="E901" s="35" t="s">
        <v>1577</v>
      </c>
      <c r="F901" s="35"/>
      <c r="G901" s="68" t="s">
        <v>1578</v>
      </c>
      <c r="H901" s="37">
        <v>0</v>
      </c>
      <c r="I901" s="37">
        <v>0</v>
      </c>
      <c r="J901" s="37">
        <v>0</v>
      </c>
      <c r="K901" s="37">
        <v>0</v>
      </c>
      <c r="L901" s="37">
        <v>0</v>
      </c>
      <c r="M901" s="37">
        <v>0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0</v>
      </c>
    </row>
    <row r="902" spans="2:19" ht="30" customHeight="1" x14ac:dyDescent="0.2">
      <c r="B902" s="73"/>
      <c r="C902" s="74"/>
      <c r="D902" s="74"/>
      <c r="E902" s="74"/>
      <c r="F902" s="56" t="s">
        <v>1579</v>
      </c>
      <c r="G902" s="66" t="s">
        <v>1580</v>
      </c>
      <c r="H902" s="57">
        <v>85671.71</v>
      </c>
      <c r="I902" s="57">
        <v>96947.04</v>
      </c>
      <c r="J902" s="57">
        <v>60093.86</v>
      </c>
      <c r="K902" s="57">
        <v>128098.2</v>
      </c>
      <c r="L902" s="57">
        <v>68210.509999999995</v>
      </c>
      <c r="M902" s="57">
        <v>57232.41</v>
      </c>
      <c r="N902" s="57">
        <v>38230.15</v>
      </c>
      <c r="O902" s="57">
        <v>51374.27</v>
      </c>
      <c r="P902" s="57">
        <v>48005.95</v>
      </c>
      <c r="Q902" s="57">
        <v>96440.38</v>
      </c>
      <c r="R902" s="57">
        <v>48939.74</v>
      </c>
      <c r="S902" s="57">
        <v>23122.87</v>
      </c>
    </row>
    <row r="903" spans="2:19" ht="15" customHeight="1" x14ac:dyDescent="0.2">
      <c r="B903" s="45"/>
      <c r="C903" s="46" t="s">
        <v>1581</v>
      </c>
      <c r="D903" s="46"/>
      <c r="E903" s="46"/>
      <c r="F903" s="46"/>
      <c r="G903" s="63" t="s">
        <v>1582</v>
      </c>
      <c r="H903" s="78">
        <v>0</v>
      </c>
      <c r="I903" s="78">
        <v>0</v>
      </c>
      <c r="J903" s="78">
        <v>0</v>
      </c>
      <c r="K903" s="78">
        <v>0</v>
      </c>
      <c r="L903" s="78">
        <v>0</v>
      </c>
      <c r="M903" s="78">
        <v>0</v>
      </c>
      <c r="N903" s="78">
        <v>0</v>
      </c>
      <c r="O903" s="78">
        <v>0</v>
      </c>
      <c r="P903" s="78">
        <v>0</v>
      </c>
      <c r="Q903" s="78">
        <v>0</v>
      </c>
      <c r="R903" s="78">
        <v>0</v>
      </c>
      <c r="S903" s="78">
        <v>0</v>
      </c>
    </row>
    <row r="904" spans="2:19" ht="15" customHeight="1" x14ac:dyDescent="0.2">
      <c r="B904" s="77"/>
      <c r="C904" s="50"/>
      <c r="D904" s="50" t="s">
        <v>1583</v>
      </c>
      <c r="E904" s="50"/>
      <c r="F904" s="50"/>
      <c r="G904" s="64" t="s">
        <v>1584</v>
      </c>
      <c r="H904" s="51">
        <v>0</v>
      </c>
      <c r="I904" s="51">
        <v>0</v>
      </c>
      <c r="J904" s="51">
        <v>0</v>
      </c>
      <c r="K904" s="51">
        <v>0</v>
      </c>
      <c r="L904" s="51">
        <v>0</v>
      </c>
      <c r="M904" s="51">
        <v>0</v>
      </c>
      <c r="N904" s="51">
        <v>0</v>
      </c>
      <c r="O904" s="51">
        <v>0</v>
      </c>
      <c r="P904" s="51">
        <v>0</v>
      </c>
      <c r="Q904" s="51">
        <v>0</v>
      </c>
      <c r="R904" s="51">
        <v>0</v>
      </c>
      <c r="S904" s="51">
        <v>0</v>
      </c>
    </row>
    <row r="905" spans="2:19" ht="15" customHeight="1" x14ac:dyDescent="0.2">
      <c r="B905" s="36"/>
      <c r="C905" s="35"/>
      <c r="D905" s="35"/>
      <c r="E905" s="35" t="s">
        <v>1585</v>
      </c>
      <c r="F905" s="35"/>
      <c r="G905" s="68" t="s">
        <v>1584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</row>
    <row r="906" spans="2:19" ht="15" customHeight="1" x14ac:dyDescent="0.2">
      <c r="B906" s="73"/>
      <c r="C906" s="74"/>
      <c r="D906" s="74"/>
      <c r="E906" s="74"/>
      <c r="F906" s="56" t="s">
        <v>1586</v>
      </c>
      <c r="G906" s="66" t="s">
        <v>1584</v>
      </c>
      <c r="H906" s="57">
        <v>544358.96</v>
      </c>
      <c r="I906" s="57">
        <v>648445.55000000005</v>
      </c>
      <c r="J906" s="57">
        <v>641828.18999999983</v>
      </c>
      <c r="K906" s="57">
        <v>648336.49</v>
      </c>
      <c r="L906" s="57">
        <v>426224.64000000007</v>
      </c>
      <c r="M906" s="57">
        <v>479027.05</v>
      </c>
      <c r="N906" s="57">
        <v>1074218.6000000001</v>
      </c>
      <c r="O906" s="57">
        <v>919447.21</v>
      </c>
      <c r="P906" s="57">
        <v>523157.95000000007</v>
      </c>
      <c r="Q906" s="57">
        <v>749129.37</v>
      </c>
      <c r="R906" s="57">
        <v>419686.31</v>
      </c>
      <c r="S906" s="57">
        <v>278577.96000000002</v>
      </c>
    </row>
    <row r="907" spans="2:19" ht="15" customHeight="1" x14ac:dyDescent="0.2">
      <c r="B907" s="73"/>
      <c r="C907" s="74"/>
      <c r="D907" s="74"/>
      <c r="E907" s="74"/>
      <c r="F907" s="56" t="s">
        <v>1587</v>
      </c>
      <c r="G907" s="66" t="s">
        <v>1588</v>
      </c>
      <c r="H907" s="57">
        <v>186097.14000000004</v>
      </c>
      <c r="I907" s="57">
        <v>140593.07999999999</v>
      </c>
      <c r="J907" s="57">
        <v>125965.15</v>
      </c>
      <c r="K907" s="57">
        <v>1814.01</v>
      </c>
      <c r="L907" s="57">
        <v>165607.29</v>
      </c>
      <c r="M907" s="57">
        <v>164532.92000000001</v>
      </c>
      <c r="N907" s="57">
        <v>149818.85</v>
      </c>
      <c r="O907" s="57">
        <v>179210.77</v>
      </c>
      <c r="P907" s="57">
        <v>197920.98</v>
      </c>
      <c r="Q907" s="57">
        <v>177749.48</v>
      </c>
      <c r="R907" s="57">
        <v>176535.65</v>
      </c>
      <c r="S907" s="57">
        <v>177684.76000000004</v>
      </c>
    </row>
    <row r="908" spans="2:19" ht="15" customHeight="1" x14ac:dyDescent="0.2">
      <c r="B908" s="73"/>
      <c r="C908" s="74"/>
      <c r="D908" s="74"/>
      <c r="E908" s="74"/>
      <c r="F908" s="56" t="s">
        <v>1589</v>
      </c>
      <c r="G908" s="66" t="s">
        <v>1590</v>
      </c>
      <c r="H908" s="57">
        <v>0</v>
      </c>
      <c r="I908" s="57">
        <v>0</v>
      </c>
      <c r="J908" s="57">
        <v>0</v>
      </c>
      <c r="K908" s="57">
        <v>0</v>
      </c>
      <c r="L908" s="57">
        <v>0</v>
      </c>
      <c r="M908" s="57">
        <v>0</v>
      </c>
      <c r="N908" s="57">
        <v>0</v>
      </c>
      <c r="O908" s="57">
        <v>0</v>
      </c>
      <c r="P908" s="57">
        <v>0</v>
      </c>
      <c r="Q908" s="57">
        <v>0</v>
      </c>
      <c r="R908" s="57">
        <v>0</v>
      </c>
      <c r="S908" s="57">
        <v>0</v>
      </c>
    </row>
    <row r="909" spans="2:19" ht="15" customHeight="1" x14ac:dyDescent="0.2">
      <c r="B909" s="77"/>
      <c r="C909" s="50"/>
      <c r="D909" s="50" t="s">
        <v>1591</v>
      </c>
      <c r="E909" s="50"/>
      <c r="F909" s="50"/>
      <c r="G909" s="64" t="s">
        <v>1592</v>
      </c>
      <c r="H909" s="51">
        <v>0</v>
      </c>
      <c r="I909" s="51">
        <v>0</v>
      </c>
      <c r="J909" s="51">
        <v>0</v>
      </c>
      <c r="K909" s="51">
        <v>0</v>
      </c>
      <c r="L909" s="51">
        <v>0</v>
      </c>
      <c r="M909" s="51">
        <v>0</v>
      </c>
      <c r="N909" s="51">
        <v>0</v>
      </c>
      <c r="O909" s="51">
        <v>0</v>
      </c>
      <c r="P909" s="51">
        <v>0</v>
      </c>
      <c r="Q909" s="51">
        <v>0</v>
      </c>
      <c r="R909" s="51">
        <v>0</v>
      </c>
      <c r="S909" s="51">
        <v>0</v>
      </c>
    </row>
    <row r="910" spans="2:19" ht="15" customHeight="1" x14ac:dyDescent="0.2">
      <c r="B910" s="36"/>
      <c r="C910" s="35"/>
      <c r="D910" s="35"/>
      <c r="E910" s="35" t="s">
        <v>1593</v>
      </c>
      <c r="F910" s="35"/>
      <c r="G910" s="68" t="s">
        <v>1592</v>
      </c>
      <c r="H910" s="37">
        <v>0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7">
        <v>0</v>
      </c>
      <c r="P910" s="37">
        <v>0</v>
      </c>
      <c r="Q910" s="37">
        <v>0</v>
      </c>
      <c r="R910" s="37">
        <v>0</v>
      </c>
      <c r="S910" s="37">
        <v>0</v>
      </c>
    </row>
    <row r="911" spans="2:19" ht="15" customHeight="1" x14ac:dyDescent="0.2">
      <c r="B911" s="73"/>
      <c r="C911" s="74"/>
      <c r="D911" s="74"/>
      <c r="E911" s="74"/>
      <c r="F911" s="56" t="s">
        <v>1594</v>
      </c>
      <c r="G911" s="66" t="s">
        <v>1592</v>
      </c>
      <c r="H911" s="57">
        <v>280769.28000000003</v>
      </c>
      <c r="I911" s="57">
        <v>348244.77</v>
      </c>
      <c r="J911" s="57">
        <v>324956.19</v>
      </c>
      <c r="K911" s="57">
        <v>320361.76</v>
      </c>
      <c r="L911" s="57">
        <v>340458.18</v>
      </c>
      <c r="M911" s="57">
        <v>441781.47</v>
      </c>
      <c r="N911" s="57">
        <v>388920.53000000009</v>
      </c>
      <c r="O911" s="57">
        <v>470036.62000000005</v>
      </c>
      <c r="P911" s="57">
        <v>468188.24</v>
      </c>
      <c r="Q911" s="57">
        <v>378752.56</v>
      </c>
      <c r="R911" s="57">
        <v>360396.31</v>
      </c>
      <c r="S911" s="57">
        <v>411048.29999999993</v>
      </c>
    </row>
    <row r="912" spans="2:19" ht="15" customHeight="1" x14ac:dyDescent="0.2">
      <c r="B912" s="73"/>
      <c r="C912" s="74"/>
      <c r="D912" s="74"/>
      <c r="E912" s="74"/>
      <c r="F912" s="56" t="s">
        <v>1595</v>
      </c>
      <c r="G912" s="66" t="s">
        <v>1596</v>
      </c>
      <c r="H912" s="57">
        <v>108.82999999999998</v>
      </c>
      <c r="I912" s="57">
        <v>0</v>
      </c>
      <c r="J912" s="57">
        <v>0</v>
      </c>
      <c r="K912" s="57">
        <v>107.76999999999998</v>
      </c>
      <c r="L912" s="57">
        <v>0</v>
      </c>
      <c r="M912" s="57">
        <v>0</v>
      </c>
      <c r="N912" s="57">
        <v>0</v>
      </c>
      <c r="O912" s="57">
        <v>1300</v>
      </c>
      <c r="P912" s="57">
        <v>2819.0999999999995</v>
      </c>
      <c r="Q912" s="57">
        <v>0</v>
      </c>
      <c r="R912" s="57">
        <v>17125.5</v>
      </c>
      <c r="S912" s="57">
        <v>0</v>
      </c>
    </row>
    <row r="913" spans="2:19" ht="15" customHeight="1" x14ac:dyDescent="0.2">
      <c r="B913" s="77"/>
      <c r="C913" s="50"/>
      <c r="D913" s="50" t="s">
        <v>1597</v>
      </c>
      <c r="E913" s="50"/>
      <c r="F913" s="50"/>
      <c r="G913" s="64" t="s">
        <v>1598</v>
      </c>
      <c r="H913" s="51">
        <v>0</v>
      </c>
      <c r="I913" s="51">
        <v>0</v>
      </c>
      <c r="J913" s="51">
        <v>0</v>
      </c>
      <c r="K913" s="51">
        <v>0</v>
      </c>
      <c r="L913" s="51">
        <v>0</v>
      </c>
      <c r="M913" s="51">
        <v>0</v>
      </c>
      <c r="N913" s="51">
        <v>0</v>
      </c>
      <c r="O913" s="51">
        <v>0</v>
      </c>
      <c r="P913" s="51">
        <v>0</v>
      </c>
      <c r="Q913" s="51">
        <v>0</v>
      </c>
      <c r="R913" s="51">
        <v>0</v>
      </c>
      <c r="S913" s="51">
        <v>0</v>
      </c>
    </row>
    <row r="914" spans="2:19" ht="15" customHeight="1" x14ac:dyDescent="0.2">
      <c r="B914" s="36"/>
      <c r="C914" s="35"/>
      <c r="D914" s="35"/>
      <c r="E914" s="35" t="s">
        <v>1599</v>
      </c>
      <c r="F914" s="35"/>
      <c r="G914" s="68" t="s">
        <v>1598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7">
        <v>0</v>
      </c>
      <c r="P914" s="37">
        <v>0</v>
      </c>
      <c r="Q914" s="37">
        <v>0</v>
      </c>
      <c r="R914" s="37">
        <v>0</v>
      </c>
      <c r="S914" s="37">
        <v>0</v>
      </c>
    </row>
    <row r="915" spans="2:19" ht="15" customHeight="1" x14ac:dyDescent="0.2">
      <c r="B915" s="73"/>
      <c r="C915" s="74"/>
      <c r="D915" s="74"/>
      <c r="E915" s="74"/>
      <c r="F915" s="56" t="s">
        <v>1600</v>
      </c>
      <c r="G915" s="66" t="s">
        <v>1601</v>
      </c>
      <c r="H915" s="57">
        <v>83010.55</v>
      </c>
      <c r="I915" s="57">
        <v>90964.500000000015</v>
      </c>
      <c r="J915" s="57">
        <v>110314.26</v>
      </c>
      <c r="K915" s="57">
        <v>87093.020000000019</v>
      </c>
      <c r="L915" s="57">
        <v>117378.12</v>
      </c>
      <c r="M915" s="57">
        <v>135272.49</v>
      </c>
      <c r="N915" s="57">
        <v>111732.14</v>
      </c>
      <c r="O915" s="57">
        <v>98303.47</v>
      </c>
      <c r="P915" s="57">
        <v>150470.64000000001</v>
      </c>
      <c r="Q915" s="57">
        <v>102055.66000000002</v>
      </c>
      <c r="R915" s="57">
        <v>115489.87</v>
      </c>
      <c r="S915" s="57">
        <v>133456.06</v>
      </c>
    </row>
    <row r="916" spans="2:19" ht="15" customHeight="1" x14ac:dyDescent="0.2">
      <c r="B916" s="73"/>
      <c r="C916" s="74"/>
      <c r="D916" s="74"/>
      <c r="E916" s="74"/>
      <c r="F916" s="56" t="s">
        <v>1602</v>
      </c>
      <c r="G916" s="66" t="s">
        <v>1603</v>
      </c>
      <c r="H916" s="57">
        <v>12741.29</v>
      </c>
      <c r="I916" s="57">
        <v>5440.05</v>
      </c>
      <c r="J916" s="57">
        <v>11501.28</v>
      </c>
      <c r="K916" s="57">
        <v>7915.78</v>
      </c>
      <c r="L916" s="57">
        <v>7011.33</v>
      </c>
      <c r="M916" s="57">
        <v>21044.78</v>
      </c>
      <c r="N916" s="57">
        <v>11239.08</v>
      </c>
      <c r="O916" s="57">
        <v>11461.56</v>
      </c>
      <c r="P916" s="57">
        <v>7896.64</v>
      </c>
      <c r="Q916" s="57">
        <v>11788</v>
      </c>
      <c r="R916" s="57">
        <v>12581.99</v>
      </c>
      <c r="S916" s="57">
        <v>9227.89</v>
      </c>
    </row>
    <row r="917" spans="2:19" ht="30" customHeight="1" x14ac:dyDescent="0.2">
      <c r="B917" s="73"/>
      <c r="C917" s="74"/>
      <c r="D917" s="74"/>
      <c r="E917" s="74"/>
      <c r="F917" s="56" t="s">
        <v>1604</v>
      </c>
      <c r="G917" s="66" t="s">
        <v>1605</v>
      </c>
      <c r="H917" s="57">
        <v>29127.63</v>
      </c>
      <c r="I917" s="57">
        <v>45094.5</v>
      </c>
      <c r="J917" s="57">
        <v>41432.339999999997</v>
      </c>
      <c r="K917" s="57">
        <v>37898.42</v>
      </c>
      <c r="L917" s="57">
        <v>52087.389999999992</v>
      </c>
      <c r="M917" s="57">
        <v>44237.38</v>
      </c>
      <c r="N917" s="57">
        <v>36587.79</v>
      </c>
      <c r="O917" s="57">
        <v>62052.160000000003</v>
      </c>
      <c r="P917" s="57">
        <v>84834.270000000019</v>
      </c>
      <c r="Q917" s="57">
        <v>65181.56</v>
      </c>
      <c r="R917" s="57">
        <v>68934.009999999995</v>
      </c>
      <c r="S917" s="57">
        <v>78627.839999999997</v>
      </c>
    </row>
    <row r="918" spans="2:19" ht="15" customHeight="1" x14ac:dyDescent="0.2">
      <c r="B918" s="77"/>
      <c r="C918" s="50"/>
      <c r="D918" s="50" t="s">
        <v>1606</v>
      </c>
      <c r="E918" s="50"/>
      <c r="F918" s="50"/>
      <c r="G918" s="64" t="s">
        <v>1607</v>
      </c>
      <c r="H918" s="51">
        <v>0</v>
      </c>
      <c r="I918" s="51">
        <v>0</v>
      </c>
      <c r="J918" s="51">
        <v>0</v>
      </c>
      <c r="K918" s="51">
        <v>0</v>
      </c>
      <c r="L918" s="51">
        <v>0</v>
      </c>
      <c r="M918" s="51">
        <v>0</v>
      </c>
      <c r="N918" s="51">
        <v>0</v>
      </c>
      <c r="O918" s="51">
        <v>0</v>
      </c>
      <c r="P918" s="51">
        <v>0</v>
      </c>
      <c r="Q918" s="51">
        <v>0</v>
      </c>
      <c r="R918" s="51">
        <v>0</v>
      </c>
      <c r="S918" s="51">
        <v>0</v>
      </c>
    </row>
    <row r="919" spans="2:19" ht="15" customHeight="1" x14ac:dyDescent="0.2">
      <c r="B919" s="36"/>
      <c r="C919" s="35"/>
      <c r="D919" s="35"/>
      <c r="E919" s="35" t="s">
        <v>1608</v>
      </c>
      <c r="F919" s="35"/>
      <c r="G919" s="68" t="s">
        <v>1609</v>
      </c>
      <c r="H919" s="37">
        <v>0</v>
      </c>
      <c r="I919" s="37">
        <v>0</v>
      </c>
      <c r="J919" s="37">
        <v>0</v>
      </c>
      <c r="K919" s="37">
        <v>0</v>
      </c>
      <c r="L919" s="37">
        <v>0</v>
      </c>
      <c r="M919" s="37">
        <v>0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  <c r="S919" s="37">
        <v>0</v>
      </c>
    </row>
    <row r="920" spans="2:19" ht="15" customHeight="1" x14ac:dyDescent="0.2">
      <c r="B920" s="73"/>
      <c r="C920" s="74"/>
      <c r="D920" s="74"/>
      <c r="E920" s="74"/>
      <c r="F920" s="56" t="s">
        <v>1610</v>
      </c>
      <c r="G920" s="66" t="s">
        <v>1609</v>
      </c>
      <c r="H920" s="57">
        <v>278800.34000000003</v>
      </c>
      <c r="I920" s="57">
        <v>338802.15</v>
      </c>
      <c r="J920" s="57">
        <v>575957.74</v>
      </c>
      <c r="K920" s="57">
        <v>296867.07</v>
      </c>
      <c r="L920" s="57">
        <v>284326.59999999998</v>
      </c>
      <c r="M920" s="57">
        <v>335512.21000000002</v>
      </c>
      <c r="N920" s="57">
        <v>287195.63</v>
      </c>
      <c r="O920" s="57">
        <v>296080.14</v>
      </c>
      <c r="P920" s="57">
        <v>317950.74</v>
      </c>
      <c r="Q920" s="57">
        <v>290713.61</v>
      </c>
      <c r="R920" s="57">
        <v>317696.40000000008</v>
      </c>
      <c r="S920" s="57">
        <v>331546.63</v>
      </c>
    </row>
    <row r="921" spans="2:19" ht="15" customHeight="1" x14ac:dyDescent="0.2">
      <c r="B921" s="36"/>
      <c r="C921" s="35"/>
      <c r="D921" s="35"/>
      <c r="E921" s="35" t="s">
        <v>1611</v>
      </c>
      <c r="F921" s="35"/>
      <c r="G921" s="68" t="s">
        <v>1612</v>
      </c>
      <c r="H921" s="37">
        <v>0</v>
      </c>
      <c r="I921" s="37">
        <v>0</v>
      </c>
      <c r="J921" s="37">
        <v>0</v>
      </c>
      <c r="K921" s="37">
        <v>0</v>
      </c>
      <c r="L921" s="37">
        <v>0</v>
      </c>
      <c r="M921" s="37">
        <v>0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</row>
    <row r="922" spans="2:19" ht="30" customHeight="1" x14ac:dyDescent="0.2">
      <c r="B922" s="73"/>
      <c r="C922" s="74"/>
      <c r="D922" s="74"/>
      <c r="E922" s="74"/>
      <c r="F922" s="56" t="s">
        <v>1613</v>
      </c>
      <c r="G922" s="66" t="s">
        <v>1612</v>
      </c>
      <c r="H922" s="57">
        <v>45290.929999999993</v>
      </c>
      <c r="I922" s="57">
        <v>54365.85</v>
      </c>
      <c r="J922" s="57">
        <v>41219.9</v>
      </c>
      <c r="K922" s="57">
        <v>36486.17</v>
      </c>
      <c r="L922" s="57">
        <v>47536.47</v>
      </c>
      <c r="M922" s="57">
        <v>50616.59</v>
      </c>
      <c r="N922" s="57">
        <v>46416.480000000003</v>
      </c>
      <c r="O922" s="57">
        <v>41343.37999999999</v>
      </c>
      <c r="P922" s="57">
        <v>40883.18</v>
      </c>
      <c r="Q922" s="57">
        <v>38663.699999999997</v>
      </c>
      <c r="R922" s="57">
        <v>43268.3</v>
      </c>
      <c r="S922" s="57">
        <v>51963.62000000001</v>
      </c>
    </row>
    <row r="923" spans="2:19" ht="15" customHeight="1" x14ac:dyDescent="0.2">
      <c r="B923" s="36"/>
      <c r="C923" s="35"/>
      <c r="D923" s="35"/>
      <c r="E923" s="35" t="s">
        <v>1614</v>
      </c>
      <c r="F923" s="35"/>
      <c r="G923" s="68" t="s">
        <v>1615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</row>
    <row r="924" spans="2:19" ht="15" customHeight="1" x14ac:dyDescent="0.2">
      <c r="B924" s="73"/>
      <c r="C924" s="74"/>
      <c r="D924" s="74"/>
      <c r="E924" s="74"/>
      <c r="F924" s="56" t="s">
        <v>1616</v>
      </c>
      <c r="G924" s="66" t="s">
        <v>1615</v>
      </c>
      <c r="H924" s="57">
        <v>67973.97</v>
      </c>
      <c r="I924" s="57">
        <v>49937.93</v>
      </c>
      <c r="J924" s="57">
        <v>90714.89</v>
      </c>
      <c r="K924" s="57">
        <v>110465.21</v>
      </c>
      <c r="L924" s="57">
        <v>70901.05</v>
      </c>
      <c r="M924" s="57">
        <v>88966.220000000016</v>
      </c>
      <c r="N924" s="57">
        <v>55408.07</v>
      </c>
      <c r="O924" s="57">
        <v>112646.27000000002</v>
      </c>
      <c r="P924" s="57">
        <v>75551.3</v>
      </c>
      <c r="Q924" s="57">
        <v>79523.39</v>
      </c>
      <c r="R924" s="57">
        <v>96132.520000000019</v>
      </c>
      <c r="S924" s="57">
        <v>90493.729999999981</v>
      </c>
    </row>
    <row r="925" spans="2:19" ht="15" customHeight="1" x14ac:dyDescent="0.2">
      <c r="B925" s="36"/>
      <c r="C925" s="35"/>
      <c r="D925" s="35"/>
      <c r="E925" s="35" t="s">
        <v>1617</v>
      </c>
      <c r="F925" s="35"/>
      <c r="G925" s="68" t="s">
        <v>1618</v>
      </c>
      <c r="H925" s="37">
        <v>0</v>
      </c>
      <c r="I925" s="37">
        <v>0</v>
      </c>
      <c r="J925" s="37">
        <v>0</v>
      </c>
      <c r="K925" s="37">
        <v>0</v>
      </c>
      <c r="L925" s="37">
        <v>0</v>
      </c>
      <c r="M925" s="37">
        <v>0</v>
      </c>
      <c r="N925" s="37">
        <v>0</v>
      </c>
      <c r="O925" s="37">
        <v>0</v>
      </c>
      <c r="P925" s="37">
        <v>0</v>
      </c>
      <c r="Q925" s="37">
        <v>0</v>
      </c>
      <c r="R925" s="37">
        <v>0</v>
      </c>
      <c r="S925" s="37">
        <v>0</v>
      </c>
    </row>
    <row r="926" spans="2:19" ht="30" customHeight="1" x14ac:dyDescent="0.2">
      <c r="B926" s="73"/>
      <c r="C926" s="74"/>
      <c r="D926" s="74"/>
      <c r="E926" s="74"/>
      <c r="F926" s="56" t="s">
        <v>1619</v>
      </c>
      <c r="G926" s="66" t="s">
        <v>1618</v>
      </c>
      <c r="H926" s="57">
        <v>482719.39</v>
      </c>
      <c r="I926" s="57">
        <v>816024.92000000016</v>
      </c>
      <c r="J926" s="57">
        <v>578308.93999999994</v>
      </c>
      <c r="K926" s="57">
        <v>215948.88</v>
      </c>
      <c r="L926" s="57">
        <v>187295.8</v>
      </c>
      <c r="M926" s="57">
        <v>230136.51</v>
      </c>
      <c r="N926" s="57">
        <v>201444.65</v>
      </c>
      <c r="O926" s="57">
        <v>287432.71000000002</v>
      </c>
      <c r="P926" s="57">
        <v>250294.86</v>
      </c>
      <c r="Q926" s="57">
        <v>220959.32</v>
      </c>
      <c r="R926" s="57">
        <v>229440.24</v>
      </c>
      <c r="S926" s="57">
        <v>318031.23</v>
      </c>
    </row>
    <row r="927" spans="2:19" ht="15" customHeight="1" x14ac:dyDescent="0.2">
      <c r="B927" s="36"/>
      <c r="C927" s="35"/>
      <c r="D927" s="35"/>
      <c r="E927" s="35" t="s">
        <v>1620</v>
      </c>
      <c r="F927" s="35"/>
      <c r="G927" s="68" t="s">
        <v>1621</v>
      </c>
      <c r="H927" s="37">
        <v>0</v>
      </c>
      <c r="I927" s="37">
        <v>0</v>
      </c>
      <c r="J927" s="37">
        <v>0</v>
      </c>
      <c r="K927" s="37">
        <v>0</v>
      </c>
      <c r="L927" s="37">
        <v>0</v>
      </c>
      <c r="M927" s="37">
        <v>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0</v>
      </c>
    </row>
    <row r="928" spans="2:19" ht="15" customHeight="1" x14ac:dyDescent="0.2">
      <c r="B928" s="73"/>
      <c r="C928" s="74"/>
      <c r="D928" s="74"/>
      <c r="E928" s="74"/>
      <c r="F928" s="56" t="s">
        <v>1622</v>
      </c>
      <c r="G928" s="66" t="s">
        <v>1621</v>
      </c>
      <c r="H928" s="57">
        <v>223654.45999999996</v>
      </c>
      <c r="I928" s="57">
        <v>258429.4</v>
      </c>
      <c r="J928" s="57">
        <v>267395.65999999997</v>
      </c>
      <c r="K928" s="57">
        <v>242280.82</v>
      </c>
      <c r="L928" s="57">
        <v>251647.55</v>
      </c>
      <c r="M928" s="57">
        <v>268779.78999999998</v>
      </c>
      <c r="N928" s="57">
        <v>248137.26000000004</v>
      </c>
      <c r="O928" s="57">
        <v>230229.07999999996</v>
      </c>
      <c r="P928" s="57">
        <v>258872.84</v>
      </c>
      <c r="Q928" s="57">
        <v>276463.24999999994</v>
      </c>
      <c r="R928" s="57">
        <v>270816.7</v>
      </c>
      <c r="S928" s="57">
        <v>209101.83999999997</v>
      </c>
    </row>
    <row r="929" spans="2:19" ht="15" customHeight="1" x14ac:dyDescent="0.2">
      <c r="B929" s="36"/>
      <c r="C929" s="35"/>
      <c r="D929" s="35"/>
      <c r="E929" s="35" t="s">
        <v>1623</v>
      </c>
      <c r="F929" s="35"/>
      <c r="G929" s="68" t="s">
        <v>1624</v>
      </c>
      <c r="H929" s="37"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</row>
    <row r="930" spans="2:19" ht="15" customHeight="1" x14ac:dyDescent="0.2">
      <c r="B930" s="73"/>
      <c r="C930" s="74"/>
      <c r="D930" s="74"/>
      <c r="E930" s="74"/>
      <c r="F930" s="56" t="s">
        <v>1625</v>
      </c>
      <c r="G930" s="66" t="s">
        <v>1626</v>
      </c>
      <c r="H930" s="57">
        <v>49640.99</v>
      </c>
      <c r="I930" s="57">
        <v>5876.45</v>
      </c>
      <c r="J930" s="57">
        <v>1601.75</v>
      </c>
      <c r="K930" s="57">
        <v>6209.87</v>
      </c>
      <c r="L930" s="57">
        <v>3523.96</v>
      </c>
      <c r="M930" s="57">
        <v>3981.67</v>
      </c>
      <c r="N930" s="57">
        <v>10296.879999999999</v>
      </c>
      <c r="O930" s="57">
        <v>9210.0499999999993</v>
      </c>
      <c r="P930" s="57">
        <v>2127.61</v>
      </c>
      <c r="Q930" s="57">
        <v>20004.779999999995</v>
      </c>
      <c r="R930" s="57">
        <v>3794.97</v>
      </c>
      <c r="S930" s="57">
        <v>2455.0999999999995</v>
      </c>
    </row>
    <row r="931" spans="2:19" ht="30" customHeight="1" x14ac:dyDescent="0.2">
      <c r="B931" s="73"/>
      <c r="C931" s="74"/>
      <c r="D931" s="74"/>
      <c r="E931" s="74"/>
      <c r="F931" s="56" t="s">
        <v>1627</v>
      </c>
      <c r="G931" s="66" t="s">
        <v>1628</v>
      </c>
      <c r="H931" s="57">
        <v>1414372.39</v>
      </c>
      <c r="I931" s="57">
        <v>1716998.51</v>
      </c>
      <c r="J931" s="57">
        <v>1892152.46</v>
      </c>
      <c r="K931" s="57">
        <v>1958444.83</v>
      </c>
      <c r="L931" s="57">
        <v>1900599.97</v>
      </c>
      <c r="M931" s="57">
        <v>1925503.44</v>
      </c>
      <c r="N931" s="57">
        <v>1979880.28</v>
      </c>
      <c r="O931" s="57">
        <v>1987467.5</v>
      </c>
      <c r="P931" s="57">
        <v>2049163.3300000003</v>
      </c>
      <c r="Q931" s="57">
        <v>1841404.56</v>
      </c>
      <c r="R931" s="57">
        <v>1966145.87</v>
      </c>
      <c r="S931" s="57">
        <v>1739084.47</v>
      </c>
    </row>
    <row r="932" spans="2:19" ht="15" customHeight="1" x14ac:dyDescent="0.2">
      <c r="B932" s="77"/>
      <c r="C932" s="50"/>
      <c r="D932" s="50" t="s">
        <v>1629</v>
      </c>
      <c r="E932" s="50"/>
      <c r="F932" s="50"/>
      <c r="G932" s="64" t="s">
        <v>1630</v>
      </c>
      <c r="H932" s="51">
        <v>0</v>
      </c>
      <c r="I932" s="51">
        <v>0</v>
      </c>
      <c r="J932" s="51">
        <v>0</v>
      </c>
      <c r="K932" s="51">
        <v>0</v>
      </c>
      <c r="L932" s="51">
        <v>0</v>
      </c>
      <c r="M932" s="51">
        <v>0</v>
      </c>
      <c r="N932" s="51">
        <v>0</v>
      </c>
      <c r="O932" s="51">
        <v>0</v>
      </c>
      <c r="P932" s="51">
        <v>0</v>
      </c>
      <c r="Q932" s="51">
        <v>0</v>
      </c>
      <c r="R932" s="51">
        <v>0</v>
      </c>
      <c r="S932" s="51">
        <v>0</v>
      </c>
    </row>
    <row r="933" spans="2:19" ht="15" customHeight="1" x14ac:dyDescent="0.2">
      <c r="B933" s="36"/>
      <c r="C933" s="35"/>
      <c r="D933" s="35"/>
      <c r="E933" s="35" t="s">
        <v>1631</v>
      </c>
      <c r="F933" s="35"/>
      <c r="G933" s="68" t="s">
        <v>1630</v>
      </c>
      <c r="H933" s="37">
        <v>0</v>
      </c>
      <c r="I933" s="37">
        <v>0</v>
      </c>
      <c r="J933" s="37">
        <v>0</v>
      </c>
      <c r="K933" s="37">
        <v>0</v>
      </c>
      <c r="L933" s="37">
        <v>0</v>
      </c>
      <c r="M933" s="37">
        <v>0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</row>
    <row r="934" spans="2:19" ht="15" customHeight="1" x14ac:dyDescent="0.2">
      <c r="B934" s="73"/>
      <c r="C934" s="74"/>
      <c r="D934" s="74"/>
      <c r="E934" s="74"/>
      <c r="F934" s="56" t="s">
        <v>1632</v>
      </c>
      <c r="G934" s="66" t="s">
        <v>1630</v>
      </c>
      <c r="H934" s="57">
        <v>1794.6099999999997</v>
      </c>
      <c r="I934" s="57">
        <v>1624.67</v>
      </c>
      <c r="J934" s="57">
        <v>1691.7</v>
      </c>
      <c r="K934" s="57">
        <v>834.31</v>
      </c>
      <c r="L934" s="57">
        <v>968.92</v>
      </c>
      <c r="M934" s="57">
        <v>1024.4899999999998</v>
      </c>
      <c r="N934" s="57">
        <v>1279.0999999999999</v>
      </c>
      <c r="O934" s="57">
        <v>1655.87</v>
      </c>
      <c r="P934" s="57">
        <v>1379.62</v>
      </c>
      <c r="Q934" s="57">
        <v>1862.8</v>
      </c>
      <c r="R934" s="57">
        <v>1583.29</v>
      </c>
      <c r="S934" s="57">
        <v>1460.12</v>
      </c>
    </row>
    <row r="935" spans="2:19" ht="15" customHeight="1" x14ac:dyDescent="0.2">
      <c r="B935" s="45"/>
      <c r="C935" s="46" t="s">
        <v>1633</v>
      </c>
      <c r="D935" s="46"/>
      <c r="E935" s="46"/>
      <c r="F935" s="46"/>
      <c r="G935" s="63" t="s">
        <v>1634</v>
      </c>
      <c r="H935" s="78">
        <v>0</v>
      </c>
      <c r="I935" s="78">
        <v>0</v>
      </c>
      <c r="J935" s="78">
        <v>0</v>
      </c>
      <c r="K935" s="78">
        <v>0</v>
      </c>
      <c r="L935" s="78">
        <v>0</v>
      </c>
      <c r="M935" s="78">
        <v>0</v>
      </c>
      <c r="N935" s="78">
        <v>0</v>
      </c>
      <c r="O935" s="78">
        <v>0</v>
      </c>
      <c r="P935" s="78">
        <v>0</v>
      </c>
      <c r="Q935" s="78">
        <v>0</v>
      </c>
      <c r="R935" s="78">
        <v>0</v>
      </c>
      <c r="S935" s="78">
        <v>0</v>
      </c>
    </row>
    <row r="936" spans="2:19" ht="15" customHeight="1" x14ac:dyDescent="0.2">
      <c r="B936" s="77"/>
      <c r="C936" s="50"/>
      <c r="D936" s="50" t="s">
        <v>1635</v>
      </c>
      <c r="E936" s="50"/>
      <c r="F936" s="50"/>
      <c r="G936" s="64" t="s">
        <v>1636</v>
      </c>
      <c r="H936" s="51">
        <v>0</v>
      </c>
      <c r="I936" s="51">
        <v>0</v>
      </c>
      <c r="J936" s="51">
        <v>0</v>
      </c>
      <c r="K936" s="51">
        <v>0</v>
      </c>
      <c r="L936" s="51">
        <v>0</v>
      </c>
      <c r="M936" s="51">
        <v>0</v>
      </c>
      <c r="N936" s="51">
        <v>0</v>
      </c>
      <c r="O936" s="51">
        <v>0</v>
      </c>
      <c r="P936" s="51">
        <v>0</v>
      </c>
      <c r="Q936" s="51">
        <v>0</v>
      </c>
      <c r="R936" s="51">
        <v>0</v>
      </c>
      <c r="S936" s="51">
        <v>0</v>
      </c>
    </row>
    <row r="937" spans="2:19" ht="15" customHeight="1" x14ac:dyDescent="0.2">
      <c r="B937" s="36"/>
      <c r="C937" s="35"/>
      <c r="D937" s="35"/>
      <c r="E937" s="35" t="s">
        <v>1637</v>
      </c>
      <c r="F937" s="35"/>
      <c r="G937" s="68" t="s">
        <v>1638</v>
      </c>
      <c r="H937" s="37">
        <v>0</v>
      </c>
      <c r="I937" s="37">
        <v>0</v>
      </c>
      <c r="J937" s="37">
        <v>0</v>
      </c>
      <c r="K937" s="37">
        <v>0</v>
      </c>
      <c r="L937" s="37">
        <v>0</v>
      </c>
      <c r="M937" s="37">
        <v>0</v>
      </c>
      <c r="N937" s="37">
        <v>0</v>
      </c>
      <c r="O937" s="37">
        <v>0</v>
      </c>
      <c r="P937" s="37">
        <v>0</v>
      </c>
      <c r="Q937" s="37">
        <v>0</v>
      </c>
      <c r="R937" s="37">
        <v>0</v>
      </c>
      <c r="S937" s="37">
        <v>0</v>
      </c>
    </row>
    <row r="938" spans="2:19" ht="15" customHeight="1" x14ac:dyDescent="0.2">
      <c r="B938" s="73"/>
      <c r="C938" s="74"/>
      <c r="D938" s="74"/>
      <c r="E938" s="74"/>
      <c r="F938" s="56" t="s">
        <v>1639</v>
      </c>
      <c r="G938" s="66" t="s">
        <v>1640</v>
      </c>
      <c r="H938" s="57">
        <v>19933.22</v>
      </c>
      <c r="I938" s="57">
        <v>23948.1</v>
      </c>
      <c r="J938" s="57">
        <v>39468.67</v>
      </c>
      <c r="K938" s="57">
        <v>28514.95</v>
      </c>
      <c r="L938" s="57">
        <v>24112.13</v>
      </c>
      <c r="M938" s="57">
        <v>26352.91</v>
      </c>
      <c r="N938" s="57">
        <v>49689.14</v>
      </c>
      <c r="O938" s="57">
        <v>45953.81</v>
      </c>
      <c r="P938" s="57">
        <v>36969.03</v>
      </c>
      <c r="Q938" s="57">
        <v>70074.899999999994</v>
      </c>
      <c r="R938" s="57">
        <v>67893.56</v>
      </c>
      <c r="S938" s="57">
        <v>49220.7</v>
      </c>
    </row>
    <row r="939" spans="2:19" ht="30" customHeight="1" x14ac:dyDescent="0.2">
      <c r="B939" s="73"/>
      <c r="C939" s="74"/>
      <c r="D939" s="74"/>
      <c r="E939" s="74"/>
      <c r="F939" s="56" t="s">
        <v>1641</v>
      </c>
      <c r="G939" s="66" t="s">
        <v>1642</v>
      </c>
      <c r="H939" s="57">
        <v>2274.27</v>
      </c>
      <c r="I939" s="57">
        <v>8405.0400000000009</v>
      </c>
      <c r="J939" s="57">
        <v>8460.39</v>
      </c>
      <c r="K939" s="57">
        <v>20097.28</v>
      </c>
      <c r="L939" s="57">
        <v>3245.73</v>
      </c>
      <c r="M939" s="57">
        <v>3752.92</v>
      </c>
      <c r="N939" s="57">
        <v>29653</v>
      </c>
      <c r="O939" s="57">
        <v>9202</v>
      </c>
      <c r="P939" s="57">
        <v>12208.37</v>
      </c>
      <c r="Q939" s="57">
        <v>8157.94</v>
      </c>
      <c r="R939" s="57">
        <v>11240.84</v>
      </c>
      <c r="S939" s="57">
        <v>7133.4399999999987</v>
      </c>
    </row>
    <row r="940" spans="2:19" ht="15" customHeight="1" x14ac:dyDescent="0.2">
      <c r="B940" s="36"/>
      <c r="C940" s="35"/>
      <c r="D940" s="35"/>
      <c r="E940" s="35" t="s">
        <v>1643</v>
      </c>
      <c r="F940" s="35"/>
      <c r="G940" s="68" t="s">
        <v>1644</v>
      </c>
      <c r="H940" s="37">
        <v>0</v>
      </c>
      <c r="I940" s="37">
        <v>0</v>
      </c>
      <c r="J940" s="37">
        <v>0</v>
      </c>
      <c r="K940" s="37">
        <v>0</v>
      </c>
      <c r="L940" s="37">
        <v>0</v>
      </c>
      <c r="M940" s="37">
        <v>0</v>
      </c>
      <c r="N940" s="37">
        <v>0</v>
      </c>
      <c r="O940" s="37">
        <v>0</v>
      </c>
      <c r="P940" s="37">
        <v>0</v>
      </c>
      <c r="Q940" s="37">
        <v>0</v>
      </c>
      <c r="R940" s="37">
        <v>0</v>
      </c>
      <c r="S940" s="37">
        <v>0</v>
      </c>
    </row>
    <row r="941" spans="2:19" ht="15" customHeight="1" x14ac:dyDescent="0.2">
      <c r="B941" s="73"/>
      <c r="C941" s="74"/>
      <c r="D941" s="74"/>
      <c r="E941" s="74"/>
      <c r="F941" s="56" t="s">
        <v>1645</v>
      </c>
      <c r="G941" s="66" t="s">
        <v>1644</v>
      </c>
      <c r="H941" s="57">
        <v>47026.2</v>
      </c>
      <c r="I941" s="57">
        <v>34761.339999999997</v>
      </c>
      <c r="J941" s="57">
        <v>44286.44</v>
      </c>
      <c r="K941" s="57">
        <v>12594.25</v>
      </c>
      <c r="L941" s="57">
        <v>21993.19</v>
      </c>
      <c r="M941" s="57">
        <v>16836.599999999999</v>
      </c>
      <c r="N941" s="57">
        <v>1378.2399999999998</v>
      </c>
      <c r="O941" s="57">
        <v>1431.62</v>
      </c>
      <c r="P941" s="57">
        <v>28131.73</v>
      </c>
      <c r="Q941" s="57">
        <v>13457.23</v>
      </c>
      <c r="R941" s="57">
        <v>58763.61</v>
      </c>
      <c r="S941" s="57">
        <v>9189.1299999999992</v>
      </c>
    </row>
    <row r="942" spans="2:19" ht="15" customHeight="1" x14ac:dyDescent="0.2">
      <c r="B942" s="77"/>
      <c r="C942" s="50"/>
      <c r="D942" s="50" t="s">
        <v>1646</v>
      </c>
      <c r="E942" s="50"/>
      <c r="F942" s="50"/>
      <c r="G942" s="64" t="s">
        <v>1647</v>
      </c>
      <c r="H942" s="51">
        <v>0</v>
      </c>
      <c r="I942" s="51">
        <v>0</v>
      </c>
      <c r="J942" s="51">
        <v>0</v>
      </c>
      <c r="K942" s="51">
        <v>0</v>
      </c>
      <c r="L942" s="51">
        <v>0</v>
      </c>
      <c r="M942" s="51">
        <v>0</v>
      </c>
      <c r="N942" s="51">
        <v>0</v>
      </c>
      <c r="O942" s="51">
        <v>0</v>
      </c>
      <c r="P942" s="51">
        <v>0</v>
      </c>
      <c r="Q942" s="51">
        <v>0</v>
      </c>
      <c r="R942" s="51">
        <v>0</v>
      </c>
      <c r="S942" s="51">
        <v>0</v>
      </c>
    </row>
    <row r="943" spans="2:19" ht="15" customHeight="1" x14ac:dyDescent="0.2">
      <c r="B943" s="36"/>
      <c r="C943" s="35"/>
      <c r="D943" s="35"/>
      <c r="E943" s="35" t="s">
        <v>1648</v>
      </c>
      <c r="F943" s="35"/>
      <c r="G943" s="68" t="s">
        <v>1649</v>
      </c>
      <c r="H943" s="37">
        <v>0</v>
      </c>
      <c r="I943" s="37">
        <v>0</v>
      </c>
      <c r="J943" s="37">
        <v>0</v>
      </c>
      <c r="K943" s="37">
        <v>0</v>
      </c>
      <c r="L943" s="37">
        <v>0</v>
      </c>
      <c r="M943" s="37">
        <v>0</v>
      </c>
      <c r="N943" s="37">
        <v>0</v>
      </c>
      <c r="O943" s="37">
        <v>0</v>
      </c>
      <c r="P943" s="37">
        <v>0</v>
      </c>
      <c r="Q943" s="37">
        <v>0</v>
      </c>
      <c r="R943" s="37">
        <v>0</v>
      </c>
      <c r="S943" s="37">
        <v>0</v>
      </c>
    </row>
    <row r="944" spans="2:19" ht="15" customHeight="1" x14ac:dyDescent="0.2">
      <c r="B944" s="73"/>
      <c r="C944" s="74"/>
      <c r="D944" s="74"/>
      <c r="E944" s="74"/>
      <c r="F944" s="56" t="s">
        <v>1650</v>
      </c>
      <c r="G944" s="66" t="s">
        <v>1649</v>
      </c>
      <c r="H944" s="57">
        <v>3513.23</v>
      </c>
      <c r="I944" s="57">
        <v>3284.47</v>
      </c>
      <c r="J944" s="57">
        <v>5199.45</v>
      </c>
      <c r="K944" s="57">
        <v>2484.6</v>
      </c>
      <c r="L944" s="57">
        <v>4826.7499999999991</v>
      </c>
      <c r="M944" s="57">
        <v>1865.72</v>
      </c>
      <c r="N944" s="57">
        <v>1828.73</v>
      </c>
      <c r="O944" s="57">
        <v>6060.18</v>
      </c>
      <c r="P944" s="57">
        <v>4309.49</v>
      </c>
      <c r="Q944" s="57">
        <v>2180.19</v>
      </c>
      <c r="R944" s="57">
        <v>5815.95</v>
      </c>
      <c r="S944" s="57">
        <v>4771.3900000000003</v>
      </c>
    </row>
    <row r="945" spans="2:19" ht="15" customHeight="1" x14ac:dyDescent="0.2">
      <c r="B945" s="36"/>
      <c r="C945" s="35"/>
      <c r="D945" s="35"/>
      <c r="E945" s="35" t="s">
        <v>1651</v>
      </c>
      <c r="F945" s="35"/>
      <c r="G945" s="68" t="s">
        <v>1652</v>
      </c>
      <c r="H945" s="37">
        <v>0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0</v>
      </c>
      <c r="O945" s="37">
        <v>0</v>
      </c>
      <c r="P945" s="37">
        <v>0</v>
      </c>
      <c r="Q945" s="37">
        <v>0</v>
      </c>
      <c r="R945" s="37">
        <v>0</v>
      </c>
      <c r="S945" s="37">
        <v>0</v>
      </c>
    </row>
    <row r="946" spans="2:19" ht="15" customHeight="1" x14ac:dyDescent="0.2">
      <c r="B946" s="73"/>
      <c r="C946" s="74"/>
      <c r="D946" s="74"/>
      <c r="E946" s="74"/>
      <c r="F946" s="56" t="s">
        <v>1653</v>
      </c>
      <c r="G946" s="66" t="s">
        <v>1652</v>
      </c>
      <c r="H946" s="57">
        <v>100118.18</v>
      </c>
      <c r="I946" s="57">
        <v>96773.190000000017</v>
      </c>
      <c r="J946" s="57">
        <v>109502.86</v>
      </c>
      <c r="K946" s="57">
        <v>76528.740000000005</v>
      </c>
      <c r="L946" s="57">
        <v>46305.84</v>
      </c>
      <c r="M946" s="57">
        <v>76248.13</v>
      </c>
      <c r="N946" s="57">
        <v>65129.09</v>
      </c>
      <c r="O946" s="57">
        <v>52795.16</v>
      </c>
      <c r="P946" s="57">
        <v>58617.65</v>
      </c>
      <c r="Q946" s="57">
        <v>81345.139999999985</v>
      </c>
      <c r="R946" s="57">
        <v>51509.36</v>
      </c>
      <c r="S946" s="57">
        <v>80902.97</v>
      </c>
    </row>
    <row r="947" spans="2:19" ht="15" customHeight="1" x14ac:dyDescent="0.2">
      <c r="B947" s="77"/>
      <c r="C947" s="50"/>
      <c r="D947" s="50" t="s">
        <v>1654</v>
      </c>
      <c r="E947" s="50"/>
      <c r="F947" s="50"/>
      <c r="G947" s="64" t="s">
        <v>1655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0</v>
      </c>
      <c r="N947" s="51">
        <v>0</v>
      </c>
      <c r="O947" s="51">
        <v>0</v>
      </c>
      <c r="P947" s="51">
        <v>0</v>
      </c>
      <c r="Q947" s="51">
        <v>0</v>
      </c>
      <c r="R947" s="51">
        <v>0</v>
      </c>
      <c r="S947" s="51">
        <v>0</v>
      </c>
    </row>
    <row r="948" spans="2:19" ht="15" customHeight="1" x14ac:dyDescent="0.2">
      <c r="B948" s="36"/>
      <c r="C948" s="35"/>
      <c r="D948" s="35"/>
      <c r="E948" s="35" t="s">
        <v>1656</v>
      </c>
      <c r="F948" s="35"/>
      <c r="G948" s="68" t="s">
        <v>1655</v>
      </c>
      <c r="H948" s="37">
        <v>0</v>
      </c>
      <c r="I948" s="37">
        <v>0</v>
      </c>
      <c r="J948" s="37">
        <v>0</v>
      </c>
      <c r="K948" s="37">
        <v>0</v>
      </c>
      <c r="L948" s="37">
        <v>0</v>
      </c>
      <c r="M948" s="37">
        <v>0</v>
      </c>
      <c r="N948" s="37">
        <v>0</v>
      </c>
      <c r="O948" s="37">
        <v>0</v>
      </c>
      <c r="P948" s="37">
        <v>0</v>
      </c>
      <c r="Q948" s="37">
        <v>0</v>
      </c>
      <c r="R948" s="37">
        <v>0</v>
      </c>
      <c r="S948" s="37">
        <v>0</v>
      </c>
    </row>
    <row r="949" spans="2:19" ht="15" customHeight="1" x14ac:dyDescent="0.2">
      <c r="B949" s="73"/>
      <c r="C949" s="74"/>
      <c r="D949" s="74"/>
      <c r="E949" s="74"/>
      <c r="F949" s="56" t="s">
        <v>1657</v>
      </c>
      <c r="G949" s="66" t="s">
        <v>1655</v>
      </c>
      <c r="H949" s="57">
        <v>42.36</v>
      </c>
      <c r="I949" s="57">
        <v>0</v>
      </c>
      <c r="J949" s="57">
        <v>0</v>
      </c>
      <c r="K949" s="57">
        <v>11.67</v>
      </c>
      <c r="L949" s="57">
        <v>0</v>
      </c>
      <c r="M949" s="57">
        <v>0</v>
      </c>
      <c r="N949" s="57">
        <v>0</v>
      </c>
      <c r="O949" s="57">
        <v>0</v>
      </c>
      <c r="P949" s="57">
        <v>0</v>
      </c>
      <c r="Q949" s="57">
        <v>0</v>
      </c>
      <c r="R949" s="57">
        <v>0</v>
      </c>
      <c r="S949" s="57">
        <v>0</v>
      </c>
    </row>
    <row r="950" spans="2:19" ht="15" customHeight="1" x14ac:dyDescent="0.2">
      <c r="B950" s="36"/>
      <c r="C950" s="35"/>
      <c r="D950" s="35"/>
      <c r="E950" s="35" t="s">
        <v>1658</v>
      </c>
      <c r="F950" s="35"/>
      <c r="G950" s="68" t="s">
        <v>1659</v>
      </c>
      <c r="H950" s="37">
        <v>0</v>
      </c>
      <c r="I950" s="37">
        <v>0</v>
      </c>
      <c r="J950" s="37">
        <v>0</v>
      </c>
      <c r="K950" s="37">
        <v>0</v>
      </c>
      <c r="L950" s="37">
        <v>0</v>
      </c>
      <c r="M950" s="37">
        <v>0</v>
      </c>
      <c r="N950" s="37">
        <v>0</v>
      </c>
      <c r="O950" s="37">
        <v>0</v>
      </c>
      <c r="P950" s="37">
        <v>0</v>
      </c>
      <c r="Q950" s="37">
        <v>0</v>
      </c>
      <c r="R950" s="37">
        <v>0</v>
      </c>
      <c r="S950" s="37">
        <v>0</v>
      </c>
    </row>
    <row r="951" spans="2:19" ht="15" customHeight="1" x14ac:dyDescent="0.2">
      <c r="B951" s="73"/>
      <c r="C951" s="74"/>
      <c r="D951" s="74"/>
      <c r="E951" s="74"/>
      <c r="F951" s="56" t="s">
        <v>1660</v>
      </c>
      <c r="G951" s="66" t="s">
        <v>1659</v>
      </c>
      <c r="H951" s="57">
        <v>42.69</v>
      </c>
      <c r="I951" s="57">
        <v>15644.64</v>
      </c>
      <c r="J951" s="57">
        <v>595.59</v>
      </c>
      <c r="K951" s="57">
        <v>1020.04</v>
      </c>
      <c r="L951" s="57">
        <v>398.16</v>
      </c>
      <c r="M951" s="57">
        <v>104.9</v>
      </c>
      <c r="N951" s="57">
        <v>917.96000000000015</v>
      </c>
      <c r="O951" s="57">
        <v>244.5</v>
      </c>
      <c r="P951" s="57">
        <v>4222.07</v>
      </c>
      <c r="Q951" s="57">
        <v>3298.11</v>
      </c>
      <c r="R951" s="57">
        <v>1525.55</v>
      </c>
      <c r="S951" s="57">
        <v>93.58</v>
      </c>
    </row>
    <row r="952" spans="2:19" ht="15" customHeight="1" x14ac:dyDescent="0.2">
      <c r="B952" s="77"/>
      <c r="C952" s="50"/>
      <c r="D952" s="50" t="s">
        <v>1661</v>
      </c>
      <c r="E952" s="50"/>
      <c r="F952" s="50"/>
      <c r="G952" s="64" t="s">
        <v>1662</v>
      </c>
      <c r="H952" s="51">
        <v>0</v>
      </c>
      <c r="I952" s="51">
        <v>0</v>
      </c>
      <c r="J952" s="51">
        <v>0</v>
      </c>
      <c r="K952" s="51">
        <v>0</v>
      </c>
      <c r="L952" s="51">
        <v>0</v>
      </c>
      <c r="M952" s="51">
        <v>0</v>
      </c>
      <c r="N952" s="51">
        <v>0</v>
      </c>
      <c r="O952" s="51">
        <v>0</v>
      </c>
      <c r="P952" s="51">
        <v>0</v>
      </c>
      <c r="Q952" s="51">
        <v>0</v>
      </c>
      <c r="R952" s="51">
        <v>0</v>
      </c>
      <c r="S952" s="51">
        <v>0</v>
      </c>
    </row>
    <row r="953" spans="2:19" ht="15" customHeight="1" x14ac:dyDescent="0.2">
      <c r="B953" s="36"/>
      <c r="C953" s="35"/>
      <c r="D953" s="35"/>
      <c r="E953" s="35" t="s">
        <v>1663</v>
      </c>
      <c r="F953" s="35"/>
      <c r="G953" s="68" t="s">
        <v>1662</v>
      </c>
      <c r="H953" s="37">
        <v>0</v>
      </c>
      <c r="I953" s="37">
        <v>0</v>
      </c>
      <c r="J953" s="37">
        <v>0</v>
      </c>
      <c r="K953" s="37">
        <v>0</v>
      </c>
      <c r="L953" s="37">
        <v>0</v>
      </c>
      <c r="M953" s="37">
        <v>0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  <c r="S953" s="37">
        <v>0</v>
      </c>
    </row>
    <row r="954" spans="2:19" ht="15" customHeight="1" x14ac:dyDescent="0.2">
      <c r="B954" s="73"/>
      <c r="C954" s="74"/>
      <c r="D954" s="74"/>
      <c r="E954" s="74"/>
      <c r="F954" s="56" t="s">
        <v>1664</v>
      </c>
      <c r="G954" s="66" t="s">
        <v>1662</v>
      </c>
      <c r="H954" s="57">
        <v>0</v>
      </c>
      <c r="I954" s="57">
        <v>0</v>
      </c>
      <c r="J954" s="57">
        <v>0</v>
      </c>
      <c r="K954" s="57">
        <v>0</v>
      </c>
      <c r="L954" s="57">
        <v>0</v>
      </c>
      <c r="M954" s="57">
        <v>0</v>
      </c>
      <c r="N954" s="57">
        <v>0</v>
      </c>
      <c r="O954" s="57">
        <v>0</v>
      </c>
      <c r="P954" s="57">
        <v>0</v>
      </c>
      <c r="Q954" s="57">
        <v>0</v>
      </c>
      <c r="R954" s="57">
        <v>0</v>
      </c>
      <c r="S954" s="57">
        <v>0</v>
      </c>
    </row>
    <row r="955" spans="2:19" ht="15" customHeight="1" x14ac:dyDescent="0.2">
      <c r="B955" s="77"/>
      <c r="C955" s="50"/>
      <c r="D955" s="50" t="s">
        <v>1665</v>
      </c>
      <c r="E955" s="50"/>
      <c r="F955" s="50"/>
      <c r="G955" s="64" t="s">
        <v>1666</v>
      </c>
      <c r="H955" s="51">
        <v>0</v>
      </c>
      <c r="I955" s="51">
        <v>0</v>
      </c>
      <c r="J955" s="51">
        <v>0</v>
      </c>
      <c r="K955" s="51">
        <v>0</v>
      </c>
      <c r="L955" s="51">
        <v>0</v>
      </c>
      <c r="M955" s="51">
        <v>0</v>
      </c>
      <c r="N955" s="51">
        <v>0</v>
      </c>
      <c r="O955" s="51">
        <v>0</v>
      </c>
      <c r="P955" s="51">
        <v>0</v>
      </c>
      <c r="Q955" s="51">
        <v>0</v>
      </c>
      <c r="R955" s="51">
        <v>0</v>
      </c>
      <c r="S955" s="51">
        <v>0</v>
      </c>
    </row>
    <row r="956" spans="2:19" ht="15" customHeight="1" x14ac:dyDescent="0.2">
      <c r="B956" s="36"/>
      <c r="C956" s="35"/>
      <c r="D956" s="35"/>
      <c r="E956" s="35" t="s">
        <v>1667</v>
      </c>
      <c r="F956" s="35"/>
      <c r="G956" s="68" t="s">
        <v>1668</v>
      </c>
      <c r="H956" s="37">
        <v>0</v>
      </c>
      <c r="I956" s="37">
        <v>0</v>
      </c>
      <c r="J956" s="37">
        <v>0</v>
      </c>
      <c r="K956" s="37">
        <v>0</v>
      </c>
      <c r="L956" s="37">
        <v>0</v>
      </c>
      <c r="M956" s="37">
        <v>0</v>
      </c>
      <c r="N956" s="37">
        <v>0</v>
      </c>
      <c r="O956" s="37">
        <v>0</v>
      </c>
      <c r="P956" s="37">
        <v>0</v>
      </c>
      <c r="Q956" s="37">
        <v>0</v>
      </c>
      <c r="R956" s="37">
        <v>0</v>
      </c>
      <c r="S956" s="37">
        <v>0</v>
      </c>
    </row>
    <row r="957" spans="2:19" ht="15" customHeight="1" x14ac:dyDescent="0.2">
      <c r="B957" s="73"/>
      <c r="C957" s="74"/>
      <c r="D957" s="74"/>
      <c r="E957" s="74"/>
      <c r="F957" s="56" t="s">
        <v>1669</v>
      </c>
      <c r="G957" s="66" t="s">
        <v>1668</v>
      </c>
      <c r="H957" s="57">
        <v>53435.34</v>
      </c>
      <c r="I957" s="57">
        <v>25979.03</v>
      </c>
      <c r="J957" s="57">
        <v>26894.83</v>
      </c>
      <c r="K957" s="57">
        <v>27622.16</v>
      </c>
      <c r="L957" s="57">
        <v>17658.64</v>
      </c>
      <c r="M957" s="57">
        <v>49985.45</v>
      </c>
      <c r="N957" s="57">
        <v>28207.45</v>
      </c>
      <c r="O957" s="57">
        <v>39591.42</v>
      </c>
      <c r="P957" s="57">
        <v>32377.71</v>
      </c>
      <c r="Q957" s="57">
        <v>45945.06</v>
      </c>
      <c r="R957" s="57">
        <v>24731.42</v>
      </c>
      <c r="S957" s="57">
        <v>23778.35</v>
      </c>
    </row>
    <row r="958" spans="2:19" ht="15" customHeight="1" x14ac:dyDescent="0.2">
      <c r="B958" s="73"/>
      <c r="C958" s="74"/>
      <c r="D958" s="74"/>
      <c r="E958" s="74"/>
      <c r="F958" s="56" t="s">
        <v>1670</v>
      </c>
      <c r="G958" s="66" t="s">
        <v>1671</v>
      </c>
      <c r="H958" s="57">
        <v>2609.3200000000002</v>
      </c>
      <c r="I958" s="57">
        <v>3408.52</v>
      </c>
      <c r="J958" s="57">
        <v>4263.7099999999991</v>
      </c>
      <c r="K958" s="57">
        <v>2647.03</v>
      </c>
      <c r="L958" s="57">
        <v>1852.38</v>
      </c>
      <c r="M958" s="57">
        <v>4957.1400000000003</v>
      </c>
      <c r="N958" s="57">
        <v>2272.2399999999998</v>
      </c>
      <c r="O958" s="57">
        <v>3065.78</v>
      </c>
      <c r="P958" s="57">
        <v>2683.15</v>
      </c>
      <c r="Q958" s="57">
        <v>2308.09</v>
      </c>
      <c r="R958" s="57">
        <v>1790.78</v>
      </c>
      <c r="S958" s="57">
        <v>652.83000000000015</v>
      </c>
    </row>
    <row r="959" spans="2:19" ht="15" customHeight="1" x14ac:dyDescent="0.2">
      <c r="B959" s="36"/>
      <c r="C959" s="35"/>
      <c r="D959" s="35"/>
      <c r="E959" s="35" t="s">
        <v>1672</v>
      </c>
      <c r="F959" s="35"/>
      <c r="G959" s="68" t="s">
        <v>4258</v>
      </c>
      <c r="H959" s="37">
        <v>0</v>
      </c>
      <c r="I959" s="37">
        <v>0</v>
      </c>
      <c r="J959" s="37">
        <v>0</v>
      </c>
      <c r="K959" s="37">
        <v>0</v>
      </c>
      <c r="L959" s="37">
        <v>0</v>
      </c>
      <c r="M959" s="37">
        <v>0</v>
      </c>
      <c r="N959" s="37">
        <v>0</v>
      </c>
      <c r="O959" s="37">
        <v>0</v>
      </c>
      <c r="P959" s="37">
        <v>0</v>
      </c>
      <c r="Q959" s="37">
        <v>0</v>
      </c>
      <c r="R959" s="37">
        <v>0</v>
      </c>
      <c r="S959" s="37">
        <v>0</v>
      </c>
    </row>
    <row r="960" spans="2:19" ht="15" customHeight="1" x14ac:dyDescent="0.2">
      <c r="B960" s="73"/>
      <c r="C960" s="74"/>
      <c r="D960" s="74"/>
      <c r="E960" s="74"/>
      <c r="F960" s="56" t="s">
        <v>1673</v>
      </c>
      <c r="G960" s="66" t="s">
        <v>4259</v>
      </c>
      <c r="H960" s="57">
        <v>19855.25</v>
      </c>
      <c r="I960" s="57">
        <v>5737.08</v>
      </c>
      <c r="J960" s="57">
        <v>6940.34</v>
      </c>
      <c r="K960" s="57">
        <v>7238.61</v>
      </c>
      <c r="L960" s="57">
        <v>4970.4799999999996</v>
      </c>
      <c r="M960" s="57">
        <v>4932.74</v>
      </c>
      <c r="N960" s="57">
        <v>6710.97</v>
      </c>
      <c r="O960" s="57">
        <v>9809.69</v>
      </c>
      <c r="P960" s="57">
        <v>7252.7700000000013</v>
      </c>
      <c r="Q960" s="57">
        <v>7196.58</v>
      </c>
      <c r="R960" s="57">
        <v>6739.91</v>
      </c>
      <c r="S960" s="57">
        <v>5934.9</v>
      </c>
    </row>
    <row r="961" spans="2:19" ht="15" customHeight="1" x14ac:dyDescent="0.2">
      <c r="B961" s="36"/>
      <c r="C961" s="35"/>
      <c r="D961" s="35"/>
      <c r="E961" s="35" t="s">
        <v>1675</v>
      </c>
      <c r="F961" s="35"/>
      <c r="G961" s="68" t="s">
        <v>1666</v>
      </c>
      <c r="H961" s="37">
        <v>0</v>
      </c>
      <c r="I961" s="37">
        <v>0</v>
      </c>
      <c r="J961" s="37">
        <v>0</v>
      </c>
      <c r="K961" s="37">
        <v>0</v>
      </c>
      <c r="L961" s="37">
        <v>0</v>
      </c>
      <c r="M961" s="37">
        <v>0</v>
      </c>
      <c r="N961" s="37">
        <v>0</v>
      </c>
      <c r="O961" s="37">
        <v>0</v>
      </c>
      <c r="P961" s="37">
        <v>0</v>
      </c>
      <c r="Q961" s="37">
        <v>0</v>
      </c>
      <c r="R961" s="37">
        <v>0</v>
      </c>
      <c r="S961" s="37">
        <v>0</v>
      </c>
    </row>
    <row r="962" spans="2:19" ht="15" customHeight="1" x14ac:dyDescent="0.2">
      <c r="B962" s="73"/>
      <c r="C962" s="74"/>
      <c r="D962" s="74"/>
      <c r="E962" s="74"/>
      <c r="F962" s="56" t="s">
        <v>1676</v>
      </c>
      <c r="G962" s="66" t="s">
        <v>1666</v>
      </c>
      <c r="H962" s="57">
        <v>2645.39</v>
      </c>
      <c r="I962" s="57">
        <v>194.65</v>
      </c>
      <c r="J962" s="57">
        <v>162.24</v>
      </c>
      <c r="K962" s="57">
        <v>530.95000000000005</v>
      </c>
      <c r="L962" s="57">
        <v>18.05</v>
      </c>
      <c r="M962" s="57">
        <v>18.809999999999995</v>
      </c>
      <c r="N962" s="57">
        <v>186.56</v>
      </c>
      <c r="O962" s="57">
        <v>0</v>
      </c>
      <c r="P962" s="57">
        <v>1763.2</v>
      </c>
      <c r="Q962" s="57">
        <v>51.420000000000009</v>
      </c>
      <c r="R962" s="57">
        <v>4080.97</v>
      </c>
      <c r="S962" s="57">
        <v>2489.8200000000002</v>
      </c>
    </row>
    <row r="963" spans="2:19" ht="15" customHeight="1" x14ac:dyDescent="0.2">
      <c r="B963" s="45"/>
      <c r="C963" s="46" t="s">
        <v>1677</v>
      </c>
      <c r="D963" s="46"/>
      <c r="E963" s="46"/>
      <c r="F963" s="46"/>
      <c r="G963" s="63" t="s">
        <v>1678</v>
      </c>
      <c r="H963" s="78">
        <v>0</v>
      </c>
      <c r="I963" s="78">
        <v>0</v>
      </c>
      <c r="J963" s="78">
        <v>0</v>
      </c>
      <c r="K963" s="78">
        <v>0</v>
      </c>
      <c r="L963" s="78">
        <v>0</v>
      </c>
      <c r="M963" s="78">
        <v>0</v>
      </c>
      <c r="N963" s="78">
        <v>0</v>
      </c>
      <c r="O963" s="78">
        <v>0</v>
      </c>
      <c r="P963" s="78">
        <v>0</v>
      </c>
      <c r="Q963" s="78">
        <v>0</v>
      </c>
      <c r="R963" s="78">
        <v>0</v>
      </c>
      <c r="S963" s="78">
        <v>0</v>
      </c>
    </row>
    <row r="964" spans="2:19" ht="15" customHeight="1" x14ac:dyDescent="0.2">
      <c r="B964" s="77"/>
      <c r="C964" s="50"/>
      <c r="D964" s="50" t="s">
        <v>1679</v>
      </c>
      <c r="E964" s="50"/>
      <c r="F964" s="50"/>
      <c r="G964" s="64" t="s">
        <v>1680</v>
      </c>
      <c r="H964" s="51">
        <v>0</v>
      </c>
      <c r="I964" s="51">
        <v>0</v>
      </c>
      <c r="J964" s="51">
        <v>0</v>
      </c>
      <c r="K964" s="51">
        <v>0</v>
      </c>
      <c r="L964" s="51">
        <v>0</v>
      </c>
      <c r="M964" s="51">
        <v>0</v>
      </c>
      <c r="N964" s="51">
        <v>0</v>
      </c>
      <c r="O964" s="51">
        <v>0</v>
      </c>
      <c r="P964" s="51">
        <v>0</v>
      </c>
      <c r="Q964" s="51">
        <v>0</v>
      </c>
      <c r="R964" s="51">
        <v>0</v>
      </c>
      <c r="S964" s="51">
        <v>0</v>
      </c>
    </row>
    <row r="965" spans="2:19" ht="15" customHeight="1" x14ac:dyDescent="0.2">
      <c r="B965" s="36"/>
      <c r="C965" s="35"/>
      <c r="D965" s="35"/>
      <c r="E965" s="35" t="s">
        <v>1681</v>
      </c>
      <c r="F965" s="35"/>
      <c r="G965" s="68" t="s">
        <v>1682</v>
      </c>
      <c r="H965" s="37">
        <v>0</v>
      </c>
      <c r="I965" s="37">
        <v>0</v>
      </c>
      <c r="J965" s="37">
        <v>0</v>
      </c>
      <c r="K965" s="37">
        <v>0</v>
      </c>
      <c r="L965" s="37">
        <v>0</v>
      </c>
      <c r="M965" s="37">
        <v>0</v>
      </c>
      <c r="N965" s="37">
        <v>0</v>
      </c>
      <c r="O965" s="37">
        <v>0</v>
      </c>
      <c r="P965" s="37">
        <v>0</v>
      </c>
      <c r="Q965" s="37">
        <v>0</v>
      </c>
      <c r="R965" s="37">
        <v>0</v>
      </c>
      <c r="S965" s="37">
        <v>0</v>
      </c>
    </row>
    <row r="966" spans="2:19" ht="15" customHeight="1" x14ac:dyDescent="0.2">
      <c r="B966" s="73"/>
      <c r="C966" s="74"/>
      <c r="D966" s="74"/>
      <c r="E966" s="74"/>
      <c r="F966" s="56" t="s">
        <v>1683</v>
      </c>
      <c r="G966" s="66" t="s">
        <v>1682</v>
      </c>
      <c r="H966" s="57">
        <v>165955.29</v>
      </c>
      <c r="I966" s="57">
        <v>194087.38</v>
      </c>
      <c r="J966" s="57">
        <v>203803.88000000003</v>
      </c>
      <c r="K966" s="57">
        <v>172252.28</v>
      </c>
      <c r="L966" s="57">
        <v>175176.4</v>
      </c>
      <c r="M966" s="57">
        <v>262781.99</v>
      </c>
      <c r="N966" s="57">
        <v>179968.39000000004</v>
      </c>
      <c r="O966" s="57">
        <v>239092.79999999996</v>
      </c>
      <c r="P966" s="57">
        <v>235368.32000000001</v>
      </c>
      <c r="Q966" s="57">
        <v>260538.07</v>
      </c>
      <c r="R966" s="57">
        <v>294041.28000000003</v>
      </c>
      <c r="S966" s="57">
        <v>311405.59999999998</v>
      </c>
    </row>
    <row r="967" spans="2:19" ht="15" customHeight="1" x14ac:dyDescent="0.2">
      <c r="B967" s="36"/>
      <c r="C967" s="35"/>
      <c r="D967" s="35"/>
      <c r="E967" s="35" t="s">
        <v>1684</v>
      </c>
      <c r="F967" s="35"/>
      <c r="G967" s="68" t="s">
        <v>1685</v>
      </c>
      <c r="H967" s="37">
        <v>0</v>
      </c>
      <c r="I967" s="37">
        <v>0</v>
      </c>
      <c r="J967" s="37">
        <v>0</v>
      </c>
      <c r="K967" s="37">
        <v>0</v>
      </c>
      <c r="L967" s="37">
        <v>0</v>
      </c>
      <c r="M967" s="37">
        <v>0</v>
      </c>
      <c r="N967" s="37">
        <v>0</v>
      </c>
      <c r="O967" s="37">
        <v>0</v>
      </c>
      <c r="P967" s="37">
        <v>0</v>
      </c>
      <c r="Q967" s="37">
        <v>0</v>
      </c>
      <c r="R967" s="37">
        <v>0</v>
      </c>
      <c r="S967" s="37">
        <v>0</v>
      </c>
    </row>
    <row r="968" spans="2:19" ht="15" customHeight="1" x14ac:dyDescent="0.2">
      <c r="B968" s="73"/>
      <c r="C968" s="74"/>
      <c r="D968" s="74"/>
      <c r="E968" s="74"/>
      <c r="F968" s="56" t="s">
        <v>1686</v>
      </c>
      <c r="G968" s="66" t="s">
        <v>1685</v>
      </c>
      <c r="H968" s="57">
        <v>453676.32</v>
      </c>
      <c r="I968" s="57">
        <v>470312.43</v>
      </c>
      <c r="J968" s="57">
        <v>477738.28000000009</v>
      </c>
      <c r="K968" s="57">
        <v>494657.38000000006</v>
      </c>
      <c r="L968" s="57">
        <v>385876.55</v>
      </c>
      <c r="M968" s="57">
        <v>461051.15</v>
      </c>
      <c r="N968" s="57">
        <v>496520.46</v>
      </c>
      <c r="O968" s="57">
        <v>473501.38</v>
      </c>
      <c r="P968" s="57">
        <v>137931.09</v>
      </c>
      <c r="Q968" s="57">
        <v>64814.48</v>
      </c>
      <c r="R968" s="57">
        <v>78656.429999999993</v>
      </c>
      <c r="S968" s="57">
        <v>67087.520000000004</v>
      </c>
    </row>
    <row r="969" spans="2:19" ht="15" customHeight="1" x14ac:dyDescent="0.2">
      <c r="B969" s="36"/>
      <c r="C969" s="35"/>
      <c r="D969" s="35"/>
      <c r="E969" s="35" t="s">
        <v>1687</v>
      </c>
      <c r="F969" s="35"/>
      <c r="G969" s="68" t="s">
        <v>1688</v>
      </c>
      <c r="H969" s="37">
        <v>0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0</v>
      </c>
      <c r="R969" s="37">
        <v>0</v>
      </c>
      <c r="S969" s="37">
        <v>0</v>
      </c>
    </row>
    <row r="970" spans="2:19" ht="15" customHeight="1" x14ac:dyDescent="0.2">
      <c r="B970" s="73"/>
      <c r="C970" s="74"/>
      <c r="D970" s="74"/>
      <c r="E970" s="74"/>
      <c r="F970" s="56" t="s">
        <v>1689</v>
      </c>
      <c r="G970" s="66" t="s">
        <v>1688</v>
      </c>
      <c r="H970" s="57">
        <v>1565.74</v>
      </c>
      <c r="I970" s="57">
        <v>1617.1</v>
      </c>
      <c r="J970" s="57">
        <v>1025.6500000000001</v>
      </c>
      <c r="K970" s="57">
        <v>405.38</v>
      </c>
      <c r="L970" s="57">
        <v>176.02000000000004</v>
      </c>
      <c r="M970" s="57">
        <v>1349.52</v>
      </c>
      <c r="N970" s="57">
        <v>794.62</v>
      </c>
      <c r="O970" s="57">
        <v>475.50999999999993</v>
      </c>
      <c r="P970" s="57">
        <v>59.8</v>
      </c>
      <c r="Q970" s="57">
        <v>978.17999999999984</v>
      </c>
      <c r="R970" s="57">
        <v>316.58</v>
      </c>
      <c r="S970" s="57">
        <v>213.26</v>
      </c>
    </row>
    <row r="971" spans="2:19" ht="15" customHeight="1" x14ac:dyDescent="0.2">
      <c r="B971" s="36"/>
      <c r="C971" s="35"/>
      <c r="D971" s="35"/>
      <c r="E971" s="35" t="s">
        <v>1690</v>
      </c>
      <c r="F971" s="35"/>
      <c r="G971" s="68" t="s">
        <v>1691</v>
      </c>
      <c r="H971" s="37">
        <v>0</v>
      </c>
      <c r="I971" s="37">
        <v>0</v>
      </c>
      <c r="J971" s="37">
        <v>0</v>
      </c>
      <c r="K971" s="37">
        <v>0</v>
      </c>
      <c r="L971" s="37">
        <v>0</v>
      </c>
      <c r="M971" s="37">
        <v>0</v>
      </c>
      <c r="N971" s="37">
        <v>0</v>
      </c>
      <c r="O971" s="37">
        <v>0</v>
      </c>
      <c r="P971" s="37">
        <v>0</v>
      </c>
      <c r="Q971" s="37">
        <v>0</v>
      </c>
      <c r="R971" s="37">
        <v>0</v>
      </c>
      <c r="S971" s="37">
        <v>0</v>
      </c>
    </row>
    <row r="972" spans="2:19" ht="15" customHeight="1" x14ac:dyDescent="0.2">
      <c r="B972" s="73"/>
      <c r="C972" s="74"/>
      <c r="D972" s="74"/>
      <c r="E972" s="74"/>
      <c r="F972" s="56" t="s">
        <v>1692</v>
      </c>
      <c r="G972" s="66" t="s">
        <v>1691</v>
      </c>
      <c r="H972" s="57">
        <v>442680.83</v>
      </c>
      <c r="I972" s="57">
        <v>467426.49</v>
      </c>
      <c r="J972" s="57">
        <v>416480.12</v>
      </c>
      <c r="K972" s="57">
        <v>360445.19</v>
      </c>
      <c r="L972" s="57">
        <v>284673.96999999997</v>
      </c>
      <c r="M972" s="57">
        <v>399834.02000000008</v>
      </c>
      <c r="N972" s="57">
        <v>359554.91</v>
      </c>
      <c r="O972" s="57">
        <v>390687.95</v>
      </c>
      <c r="P972" s="57">
        <v>456880.8</v>
      </c>
      <c r="Q972" s="57">
        <v>353965.23</v>
      </c>
      <c r="R972" s="57">
        <v>407336.88</v>
      </c>
      <c r="S972" s="57">
        <v>359265.26</v>
      </c>
    </row>
    <row r="973" spans="2:19" ht="15" customHeight="1" x14ac:dyDescent="0.2">
      <c r="B973" s="45"/>
      <c r="C973" s="46" t="s">
        <v>1693</v>
      </c>
      <c r="D973" s="46"/>
      <c r="E973" s="46"/>
      <c r="F973" s="46"/>
      <c r="G973" s="63" t="s">
        <v>1694</v>
      </c>
      <c r="H973" s="78">
        <v>0</v>
      </c>
      <c r="I973" s="78">
        <v>0</v>
      </c>
      <c r="J973" s="78">
        <v>0</v>
      </c>
      <c r="K973" s="78">
        <v>0</v>
      </c>
      <c r="L973" s="78">
        <v>0</v>
      </c>
      <c r="M973" s="78">
        <v>0</v>
      </c>
      <c r="N973" s="78">
        <v>0</v>
      </c>
      <c r="O973" s="78">
        <v>0</v>
      </c>
      <c r="P973" s="78">
        <v>0</v>
      </c>
      <c r="Q973" s="78">
        <v>0</v>
      </c>
      <c r="R973" s="78">
        <v>0</v>
      </c>
      <c r="S973" s="78">
        <v>0</v>
      </c>
    </row>
    <row r="974" spans="2:19" ht="15" customHeight="1" x14ac:dyDescent="0.2">
      <c r="B974" s="77"/>
      <c r="C974" s="50"/>
      <c r="D974" s="50" t="s">
        <v>1695</v>
      </c>
      <c r="E974" s="50"/>
      <c r="F974" s="50"/>
      <c r="G974" s="64" t="s">
        <v>1696</v>
      </c>
      <c r="H974" s="51">
        <v>0</v>
      </c>
      <c r="I974" s="51">
        <v>0</v>
      </c>
      <c r="J974" s="51">
        <v>0</v>
      </c>
      <c r="K974" s="51">
        <v>0</v>
      </c>
      <c r="L974" s="51">
        <v>0</v>
      </c>
      <c r="M974" s="51">
        <v>0</v>
      </c>
      <c r="N974" s="51">
        <v>0</v>
      </c>
      <c r="O974" s="51">
        <v>0</v>
      </c>
      <c r="P974" s="51">
        <v>0</v>
      </c>
      <c r="Q974" s="51">
        <v>0</v>
      </c>
      <c r="R974" s="51">
        <v>0</v>
      </c>
      <c r="S974" s="51">
        <v>0</v>
      </c>
    </row>
    <row r="975" spans="2:19" ht="15" customHeight="1" x14ac:dyDescent="0.2">
      <c r="B975" s="36"/>
      <c r="C975" s="35"/>
      <c r="D975" s="35"/>
      <c r="E975" s="35" t="s">
        <v>1697</v>
      </c>
      <c r="F975" s="35"/>
      <c r="G975" s="68" t="s">
        <v>1698</v>
      </c>
      <c r="H975" s="37">
        <v>0</v>
      </c>
      <c r="I975" s="37">
        <v>0</v>
      </c>
      <c r="J975" s="37">
        <v>0</v>
      </c>
      <c r="K975" s="37">
        <v>0</v>
      </c>
      <c r="L975" s="37">
        <v>0</v>
      </c>
      <c r="M975" s="37">
        <v>0</v>
      </c>
      <c r="N975" s="37">
        <v>0</v>
      </c>
      <c r="O975" s="37">
        <v>0</v>
      </c>
      <c r="P975" s="37">
        <v>0</v>
      </c>
      <c r="Q975" s="37">
        <v>0</v>
      </c>
      <c r="R975" s="37">
        <v>0</v>
      </c>
      <c r="S975" s="37">
        <v>0</v>
      </c>
    </row>
    <row r="976" spans="2:19" ht="15" customHeight="1" x14ac:dyDescent="0.2">
      <c r="B976" s="73"/>
      <c r="C976" s="74"/>
      <c r="D976" s="74"/>
      <c r="E976" s="74"/>
      <c r="F976" s="56" t="s">
        <v>1699</v>
      </c>
      <c r="G976" s="66" t="s">
        <v>1700</v>
      </c>
      <c r="H976" s="57">
        <v>0</v>
      </c>
      <c r="I976" s="57">
        <v>0</v>
      </c>
      <c r="J976" s="57">
        <v>0</v>
      </c>
      <c r="K976" s="57">
        <v>0</v>
      </c>
      <c r="L976" s="57">
        <v>0</v>
      </c>
      <c r="M976" s="57">
        <v>0</v>
      </c>
      <c r="N976" s="57">
        <v>0</v>
      </c>
      <c r="O976" s="57">
        <v>0</v>
      </c>
      <c r="P976" s="57">
        <v>0</v>
      </c>
      <c r="Q976" s="57">
        <v>0</v>
      </c>
      <c r="R976" s="57">
        <v>0</v>
      </c>
      <c r="S976" s="57">
        <v>0</v>
      </c>
    </row>
    <row r="977" spans="2:19" ht="15" customHeight="1" x14ac:dyDescent="0.2">
      <c r="B977" s="73"/>
      <c r="C977" s="74"/>
      <c r="D977" s="74"/>
      <c r="E977" s="74"/>
      <c r="F977" s="56" t="s">
        <v>1701</v>
      </c>
      <c r="G977" s="66" t="s">
        <v>1702</v>
      </c>
      <c r="H977" s="57">
        <v>30760.49</v>
      </c>
      <c r="I977" s="57">
        <v>23955.380000000005</v>
      </c>
      <c r="J977" s="57">
        <v>29830.46</v>
      </c>
      <c r="K977" s="57">
        <v>27120.43</v>
      </c>
      <c r="L977" s="57">
        <v>32679.669999999995</v>
      </c>
      <c r="M977" s="57">
        <v>30308.17</v>
      </c>
      <c r="N977" s="57">
        <v>51426.55</v>
      </c>
      <c r="O977" s="57">
        <v>81636.25</v>
      </c>
      <c r="P977" s="57">
        <v>41666.109999999993</v>
      </c>
      <c r="Q977" s="57">
        <v>18577.02</v>
      </c>
      <c r="R977" s="57">
        <v>25229.750000000004</v>
      </c>
      <c r="S977" s="57">
        <v>46987.72</v>
      </c>
    </row>
    <row r="978" spans="2:19" ht="15" customHeight="1" x14ac:dyDescent="0.2">
      <c r="B978" s="73"/>
      <c r="C978" s="74"/>
      <c r="D978" s="74"/>
      <c r="E978" s="74"/>
      <c r="F978" s="56" t="s">
        <v>1703</v>
      </c>
      <c r="G978" s="66" t="s">
        <v>1704</v>
      </c>
      <c r="H978" s="57">
        <v>0</v>
      </c>
      <c r="I978" s="57">
        <v>0</v>
      </c>
      <c r="J978" s="57">
        <v>0</v>
      </c>
      <c r="K978" s="57">
        <v>0</v>
      </c>
      <c r="L978" s="57">
        <v>0</v>
      </c>
      <c r="M978" s="57">
        <v>0</v>
      </c>
      <c r="N978" s="57">
        <v>0</v>
      </c>
      <c r="O978" s="57">
        <v>0</v>
      </c>
      <c r="P978" s="57">
        <v>0</v>
      </c>
      <c r="Q978" s="57">
        <v>0</v>
      </c>
      <c r="R978" s="57">
        <v>0</v>
      </c>
      <c r="S978" s="57">
        <v>0</v>
      </c>
    </row>
    <row r="979" spans="2:19" ht="15" customHeight="1" x14ac:dyDescent="0.2">
      <c r="B979" s="36"/>
      <c r="C979" s="35"/>
      <c r="D979" s="35"/>
      <c r="E979" s="35" t="s">
        <v>1705</v>
      </c>
      <c r="F979" s="35"/>
      <c r="G979" s="68" t="s">
        <v>1706</v>
      </c>
      <c r="H979" s="37">
        <v>0</v>
      </c>
      <c r="I979" s="37">
        <v>0</v>
      </c>
      <c r="J979" s="37">
        <v>0</v>
      </c>
      <c r="K979" s="37">
        <v>0</v>
      </c>
      <c r="L979" s="37">
        <v>0</v>
      </c>
      <c r="M979" s="37">
        <v>0</v>
      </c>
      <c r="N979" s="37">
        <v>0</v>
      </c>
      <c r="O979" s="37">
        <v>0</v>
      </c>
      <c r="P979" s="37">
        <v>0</v>
      </c>
      <c r="Q979" s="37">
        <v>0</v>
      </c>
      <c r="R979" s="37">
        <v>0</v>
      </c>
      <c r="S979" s="37">
        <v>0</v>
      </c>
    </row>
    <row r="980" spans="2:19" ht="15" customHeight="1" x14ac:dyDescent="0.2">
      <c r="B980" s="73"/>
      <c r="C980" s="74"/>
      <c r="D980" s="74"/>
      <c r="E980" s="74"/>
      <c r="F980" s="56" t="s">
        <v>1707</v>
      </c>
      <c r="G980" s="66" t="s">
        <v>1706</v>
      </c>
      <c r="H980" s="57">
        <v>0</v>
      </c>
      <c r="I980" s="57">
        <v>0</v>
      </c>
      <c r="J980" s="57">
        <v>0</v>
      </c>
      <c r="K980" s="57">
        <v>0</v>
      </c>
      <c r="L980" s="57">
        <v>0</v>
      </c>
      <c r="M980" s="57">
        <v>0</v>
      </c>
      <c r="N980" s="57">
        <v>0</v>
      </c>
      <c r="O980" s="57">
        <v>0</v>
      </c>
      <c r="P980" s="57">
        <v>0</v>
      </c>
      <c r="Q980" s="57">
        <v>0</v>
      </c>
      <c r="R980" s="57">
        <v>39.71</v>
      </c>
      <c r="S980" s="57">
        <v>0</v>
      </c>
    </row>
    <row r="981" spans="2:19" ht="15" customHeight="1" x14ac:dyDescent="0.2">
      <c r="B981" s="77"/>
      <c r="C981" s="50"/>
      <c r="D981" s="50" t="s">
        <v>1708</v>
      </c>
      <c r="E981" s="50"/>
      <c r="F981" s="50"/>
      <c r="G981" s="64" t="s">
        <v>1709</v>
      </c>
      <c r="H981" s="51">
        <v>0</v>
      </c>
      <c r="I981" s="51">
        <v>0</v>
      </c>
      <c r="J981" s="51">
        <v>0</v>
      </c>
      <c r="K981" s="51">
        <v>0</v>
      </c>
      <c r="L981" s="51">
        <v>0</v>
      </c>
      <c r="M981" s="51">
        <v>0</v>
      </c>
      <c r="N981" s="51">
        <v>0</v>
      </c>
      <c r="O981" s="51">
        <v>0</v>
      </c>
      <c r="P981" s="51">
        <v>0</v>
      </c>
      <c r="Q981" s="51">
        <v>0</v>
      </c>
      <c r="R981" s="51">
        <v>0</v>
      </c>
      <c r="S981" s="51">
        <v>0</v>
      </c>
    </row>
    <row r="982" spans="2:19" ht="15" customHeight="1" x14ac:dyDescent="0.2">
      <c r="B982" s="36"/>
      <c r="C982" s="35"/>
      <c r="D982" s="35"/>
      <c r="E982" s="35" t="s">
        <v>1710</v>
      </c>
      <c r="F982" s="35"/>
      <c r="G982" s="68" t="s">
        <v>1709</v>
      </c>
      <c r="H982" s="37">
        <v>0</v>
      </c>
      <c r="I982" s="37">
        <v>0</v>
      </c>
      <c r="J982" s="37">
        <v>0</v>
      </c>
      <c r="K982" s="37">
        <v>0</v>
      </c>
      <c r="L982" s="37">
        <v>0</v>
      </c>
      <c r="M982" s="37">
        <v>0</v>
      </c>
      <c r="N982" s="37">
        <v>0</v>
      </c>
      <c r="O982" s="37">
        <v>0</v>
      </c>
      <c r="P982" s="37">
        <v>0</v>
      </c>
      <c r="Q982" s="37">
        <v>0</v>
      </c>
      <c r="R982" s="37">
        <v>0</v>
      </c>
      <c r="S982" s="37">
        <v>0</v>
      </c>
    </row>
    <row r="983" spans="2:19" ht="15" customHeight="1" x14ac:dyDescent="0.2">
      <c r="B983" s="73"/>
      <c r="C983" s="74"/>
      <c r="D983" s="74"/>
      <c r="E983" s="74"/>
      <c r="F983" s="56" t="s">
        <v>1711</v>
      </c>
      <c r="G983" s="66" t="s">
        <v>1712</v>
      </c>
      <c r="H983" s="57">
        <v>11911.54</v>
      </c>
      <c r="I983" s="57">
        <v>11626.08</v>
      </c>
      <c r="J983" s="57">
        <v>11623.64</v>
      </c>
      <c r="K983" s="57">
        <v>12031.93</v>
      </c>
      <c r="L983" s="57">
        <v>12567.55</v>
      </c>
      <c r="M983" s="57">
        <v>15744.1</v>
      </c>
      <c r="N983" s="57">
        <v>9714.42</v>
      </c>
      <c r="O983" s="57">
        <v>15985</v>
      </c>
      <c r="P983" s="57">
        <v>12396.05</v>
      </c>
      <c r="Q983" s="57">
        <v>15718.54</v>
      </c>
      <c r="R983" s="57">
        <v>21222.62</v>
      </c>
      <c r="S983" s="57">
        <v>12751.67</v>
      </c>
    </row>
    <row r="984" spans="2:19" ht="15" customHeight="1" x14ac:dyDescent="0.2">
      <c r="B984" s="77"/>
      <c r="C984" s="50"/>
      <c r="D984" s="50" t="s">
        <v>1713</v>
      </c>
      <c r="E984" s="50"/>
      <c r="F984" s="50"/>
      <c r="G984" s="64" t="s">
        <v>1714</v>
      </c>
      <c r="H984" s="51">
        <v>0</v>
      </c>
      <c r="I984" s="51">
        <v>0</v>
      </c>
      <c r="J984" s="51">
        <v>0</v>
      </c>
      <c r="K984" s="51">
        <v>0</v>
      </c>
      <c r="L984" s="51">
        <v>0</v>
      </c>
      <c r="M984" s="51">
        <v>0</v>
      </c>
      <c r="N984" s="51">
        <v>0</v>
      </c>
      <c r="O984" s="51">
        <v>0</v>
      </c>
      <c r="P984" s="51">
        <v>0</v>
      </c>
      <c r="Q984" s="51">
        <v>0</v>
      </c>
      <c r="R984" s="51">
        <v>0</v>
      </c>
      <c r="S984" s="51">
        <v>0</v>
      </c>
    </row>
    <row r="985" spans="2:19" ht="15" customHeight="1" x14ac:dyDescent="0.2">
      <c r="B985" s="36"/>
      <c r="C985" s="35"/>
      <c r="D985" s="35"/>
      <c r="E985" s="35" t="s">
        <v>1715</v>
      </c>
      <c r="F985" s="35"/>
      <c r="G985" s="68" t="s">
        <v>1714</v>
      </c>
      <c r="H985" s="37">
        <v>0</v>
      </c>
      <c r="I985" s="37">
        <v>0</v>
      </c>
      <c r="J985" s="37">
        <v>0</v>
      </c>
      <c r="K985" s="37">
        <v>0</v>
      </c>
      <c r="L985" s="37">
        <v>0</v>
      </c>
      <c r="M985" s="37">
        <v>0</v>
      </c>
      <c r="N985" s="37">
        <v>0</v>
      </c>
      <c r="O985" s="37">
        <v>0</v>
      </c>
      <c r="P985" s="37">
        <v>0</v>
      </c>
      <c r="Q985" s="37">
        <v>0</v>
      </c>
      <c r="R985" s="37">
        <v>0</v>
      </c>
      <c r="S985" s="37">
        <v>0</v>
      </c>
    </row>
    <row r="986" spans="2:19" ht="15" customHeight="1" x14ac:dyDescent="0.2">
      <c r="B986" s="73"/>
      <c r="C986" s="74"/>
      <c r="D986" s="74"/>
      <c r="E986" s="74"/>
      <c r="F986" s="56" t="s">
        <v>1716</v>
      </c>
      <c r="G986" s="66" t="s">
        <v>1714</v>
      </c>
      <c r="H986" s="57">
        <v>0</v>
      </c>
      <c r="I986" s="57">
        <v>0</v>
      </c>
      <c r="J986" s="57">
        <v>0</v>
      </c>
      <c r="K986" s="57">
        <v>4302.5600000000004</v>
      </c>
      <c r="L986" s="57">
        <v>0</v>
      </c>
      <c r="M986" s="57">
        <v>0</v>
      </c>
      <c r="N986" s="57">
        <v>0</v>
      </c>
      <c r="O986" s="57">
        <v>0</v>
      </c>
      <c r="P986" s="57">
        <v>44.94</v>
      </c>
      <c r="Q986" s="57">
        <v>0</v>
      </c>
      <c r="R986" s="57">
        <v>2741.65</v>
      </c>
      <c r="S986" s="57">
        <v>0</v>
      </c>
    </row>
    <row r="987" spans="2:19" ht="15" customHeight="1" x14ac:dyDescent="0.2">
      <c r="B987" s="77"/>
      <c r="C987" s="50"/>
      <c r="D987" s="50" t="s">
        <v>1717</v>
      </c>
      <c r="E987" s="50"/>
      <c r="F987" s="50"/>
      <c r="G987" s="64" t="s">
        <v>1718</v>
      </c>
      <c r="H987" s="51">
        <v>0</v>
      </c>
      <c r="I987" s="51">
        <v>0</v>
      </c>
      <c r="J987" s="51">
        <v>0</v>
      </c>
      <c r="K987" s="51">
        <v>0</v>
      </c>
      <c r="L987" s="51">
        <v>0</v>
      </c>
      <c r="M987" s="51">
        <v>0</v>
      </c>
      <c r="N987" s="51">
        <v>0</v>
      </c>
      <c r="O987" s="51">
        <v>0</v>
      </c>
      <c r="P987" s="51">
        <v>0</v>
      </c>
      <c r="Q987" s="51">
        <v>0</v>
      </c>
      <c r="R987" s="51">
        <v>0</v>
      </c>
      <c r="S987" s="51">
        <v>0</v>
      </c>
    </row>
    <row r="988" spans="2:19" ht="15" customHeight="1" x14ac:dyDescent="0.2">
      <c r="B988" s="36"/>
      <c r="C988" s="35"/>
      <c r="D988" s="35"/>
      <c r="E988" s="35" t="s">
        <v>1719</v>
      </c>
      <c r="F988" s="35"/>
      <c r="G988" s="68" t="s">
        <v>1718</v>
      </c>
      <c r="H988" s="37">
        <v>0</v>
      </c>
      <c r="I988" s="37">
        <v>0</v>
      </c>
      <c r="J988" s="37">
        <v>0</v>
      </c>
      <c r="K988" s="37">
        <v>0</v>
      </c>
      <c r="L988" s="37">
        <v>0</v>
      </c>
      <c r="M988" s="37">
        <v>0</v>
      </c>
      <c r="N988" s="37">
        <v>0</v>
      </c>
      <c r="O988" s="37">
        <v>0</v>
      </c>
      <c r="P988" s="37">
        <v>0</v>
      </c>
      <c r="Q988" s="37">
        <v>0</v>
      </c>
      <c r="R988" s="37">
        <v>0</v>
      </c>
      <c r="S988" s="37">
        <v>0</v>
      </c>
    </row>
    <row r="989" spans="2:19" ht="15" customHeight="1" x14ac:dyDescent="0.2">
      <c r="B989" s="73"/>
      <c r="C989" s="74"/>
      <c r="D989" s="74"/>
      <c r="E989" s="74"/>
      <c r="F989" s="56" t="s">
        <v>1720</v>
      </c>
      <c r="G989" s="66" t="s">
        <v>1721</v>
      </c>
      <c r="H989" s="57">
        <v>0</v>
      </c>
      <c r="I989" s="57">
        <v>0</v>
      </c>
      <c r="J989" s="57">
        <v>0</v>
      </c>
      <c r="K989" s="57">
        <v>0</v>
      </c>
      <c r="L989" s="57">
        <v>0</v>
      </c>
      <c r="M989" s="57">
        <v>0</v>
      </c>
      <c r="N989" s="57">
        <v>0</v>
      </c>
      <c r="O989" s="57">
        <v>0</v>
      </c>
      <c r="P989" s="57">
        <v>0</v>
      </c>
      <c r="Q989" s="57">
        <v>0</v>
      </c>
      <c r="R989" s="57">
        <v>0</v>
      </c>
      <c r="S989" s="57">
        <v>0</v>
      </c>
    </row>
    <row r="990" spans="2:19" ht="15" customHeight="1" x14ac:dyDescent="0.2">
      <c r="B990" s="73"/>
      <c r="C990" s="74"/>
      <c r="D990" s="74"/>
      <c r="E990" s="74"/>
      <c r="F990" s="56" t="s">
        <v>1722</v>
      </c>
      <c r="G990" s="66" t="s">
        <v>1723</v>
      </c>
      <c r="H990" s="57">
        <v>0</v>
      </c>
      <c r="I990" s="57">
        <v>0</v>
      </c>
      <c r="J990" s="57">
        <v>0</v>
      </c>
      <c r="K990" s="57">
        <v>0</v>
      </c>
      <c r="L990" s="57">
        <v>0</v>
      </c>
      <c r="M990" s="57">
        <v>0</v>
      </c>
      <c r="N990" s="57">
        <v>0</v>
      </c>
      <c r="O990" s="57">
        <v>0</v>
      </c>
      <c r="P990" s="57">
        <v>0</v>
      </c>
      <c r="Q990" s="57">
        <v>0</v>
      </c>
      <c r="R990" s="57">
        <v>0</v>
      </c>
      <c r="S990" s="57">
        <v>0</v>
      </c>
    </row>
    <row r="991" spans="2:19" ht="15" customHeight="1" x14ac:dyDescent="0.2">
      <c r="B991" s="73"/>
      <c r="C991" s="74"/>
      <c r="D991" s="74"/>
      <c r="E991" s="74"/>
      <c r="F991" s="56" t="s">
        <v>1724</v>
      </c>
      <c r="G991" s="66" t="s">
        <v>1725</v>
      </c>
      <c r="H991" s="57">
        <v>0</v>
      </c>
      <c r="I991" s="57">
        <v>0</v>
      </c>
      <c r="J991" s="57">
        <v>0</v>
      </c>
      <c r="K991" s="57">
        <v>0</v>
      </c>
      <c r="L991" s="57">
        <v>0</v>
      </c>
      <c r="M991" s="57">
        <v>0</v>
      </c>
      <c r="N991" s="57">
        <v>0</v>
      </c>
      <c r="O991" s="57">
        <v>0</v>
      </c>
      <c r="P991" s="57">
        <v>0</v>
      </c>
      <c r="Q991" s="57">
        <v>0</v>
      </c>
      <c r="R991" s="57">
        <v>0</v>
      </c>
      <c r="S991" s="57">
        <v>0</v>
      </c>
    </row>
    <row r="992" spans="2:19" ht="15" customHeight="1" x14ac:dyDescent="0.2">
      <c r="B992" s="73"/>
      <c r="C992" s="74"/>
      <c r="D992" s="74"/>
      <c r="E992" s="74"/>
      <c r="F992" s="56" t="s">
        <v>1726</v>
      </c>
      <c r="G992" s="66" t="s">
        <v>1727</v>
      </c>
      <c r="H992" s="57">
        <v>1726.03</v>
      </c>
      <c r="I992" s="57">
        <v>1377.95</v>
      </c>
      <c r="J992" s="57">
        <v>1461.43</v>
      </c>
      <c r="K992" s="57">
        <v>649.63</v>
      </c>
      <c r="L992" s="57">
        <v>1097.74</v>
      </c>
      <c r="M992" s="57">
        <v>1265.7</v>
      </c>
      <c r="N992" s="57">
        <v>939.4</v>
      </c>
      <c r="O992" s="57">
        <v>1278.31</v>
      </c>
      <c r="P992" s="57">
        <v>1280.18</v>
      </c>
      <c r="Q992" s="57">
        <v>888.90999999999985</v>
      </c>
      <c r="R992" s="57">
        <v>1163.98</v>
      </c>
      <c r="S992" s="57">
        <v>1434.1</v>
      </c>
    </row>
    <row r="993" spans="2:19" ht="15" customHeight="1" x14ac:dyDescent="0.2">
      <c r="B993" s="77"/>
      <c r="C993" s="50"/>
      <c r="D993" s="50" t="s">
        <v>1728</v>
      </c>
      <c r="E993" s="50"/>
      <c r="F993" s="50"/>
      <c r="G993" s="64" t="s">
        <v>1729</v>
      </c>
      <c r="H993" s="51">
        <v>0</v>
      </c>
      <c r="I993" s="51">
        <v>0</v>
      </c>
      <c r="J993" s="51">
        <v>0</v>
      </c>
      <c r="K993" s="51">
        <v>0</v>
      </c>
      <c r="L993" s="51">
        <v>0</v>
      </c>
      <c r="M993" s="51">
        <v>0</v>
      </c>
      <c r="N993" s="51">
        <v>0</v>
      </c>
      <c r="O993" s="51">
        <v>0</v>
      </c>
      <c r="P993" s="51">
        <v>0</v>
      </c>
      <c r="Q993" s="51">
        <v>0</v>
      </c>
      <c r="R993" s="51">
        <v>0</v>
      </c>
      <c r="S993" s="51">
        <v>0</v>
      </c>
    </row>
    <row r="994" spans="2:19" ht="15" customHeight="1" x14ac:dyDescent="0.2">
      <c r="B994" s="36"/>
      <c r="C994" s="35"/>
      <c r="D994" s="35"/>
      <c r="E994" s="35" t="s">
        <v>1730</v>
      </c>
      <c r="F994" s="35"/>
      <c r="G994" s="68" t="s">
        <v>1729</v>
      </c>
      <c r="H994" s="37">
        <v>0</v>
      </c>
      <c r="I994" s="37">
        <v>0</v>
      </c>
      <c r="J994" s="37">
        <v>0</v>
      </c>
      <c r="K994" s="37">
        <v>0</v>
      </c>
      <c r="L994" s="37">
        <v>0</v>
      </c>
      <c r="M994" s="37">
        <v>0</v>
      </c>
      <c r="N994" s="37">
        <v>0</v>
      </c>
      <c r="O994" s="37">
        <v>0</v>
      </c>
      <c r="P994" s="37">
        <v>0</v>
      </c>
      <c r="Q994" s="37">
        <v>0</v>
      </c>
      <c r="R994" s="37">
        <v>0</v>
      </c>
      <c r="S994" s="37">
        <v>0</v>
      </c>
    </row>
    <row r="995" spans="2:19" ht="30" customHeight="1" x14ac:dyDescent="0.2">
      <c r="B995" s="73"/>
      <c r="C995" s="74"/>
      <c r="D995" s="74"/>
      <c r="E995" s="74"/>
      <c r="F995" s="56" t="s">
        <v>1731</v>
      </c>
      <c r="G995" s="66" t="s">
        <v>4260</v>
      </c>
      <c r="H995" s="57">
        <v>23738.360000000004</v>
      </c>
      <c r="I995" s="57">
        <v>43408.72</v>
      </c>
      <c r="J995" s="57">
        <v>32325.38</v>
      </c>
      <c r="K995" s="57">
        <v>47093.4</v>
      </c>
      <c r="L995" s="57">
        <v>70910.399999999994</v>
      </c>
      <c r="M995" s="57">
        <v>40231.599999999999</v>
      </c>
      <c r="N995" s="57">
        <v>54080.000000000007</v>
      </c>
      <c r="O995" s="57">
        <v>49771.55</v>
      </c>
      <c r="P995" s="57">
        <v>42455.98</v>
      </c>
      <c r="Q995" s="57">
        <v>55056.05999999999</v>
      </c>
      <c r="R995" s="57">
        <v>60367.42</v>
      </c>
      <c r="S995" s="57">
        <v>47907.59</v>
      </c>
    </row>
    <row r="996" spans="2:19" ht="15" customHeight="1" x14ac:dyDescent="0.2">
      <c r="B996" s="73"/>
      <c r="C996" s="74"/>
      <c r="D996" s="74"/>
      <c r="E996" s="74"/>
      <c r="F996" s="56" t="s">
        <v>1733</v>
      </c>
      <c r="G996" s="66" t="s">
        <v>1734</v>
      </c>
      <c r="H996" s="57">
        <v>1.1299999999999999</v>
      </c>
      <c r="I996" s="57">
        <v>5367.03</v>
      </c>
      <c r="J996" s="57">
        <v>0</v>
      </c>
      <c r="K996" s="57">
        <v>1747.05</v>
      </c>
      <c r="L996" s="57">
        <v>4696.28</v>
      </c>
      <c r="M996" s="57">
        <v>2925.0100000000007</v>
      </c>
      <c r="N996" s="57">
        <v>4914.08</v>
      </c>
      <c r="O996" s="57">
        <v>9884.34</v>
      </c>
      <c r="P996" s="57">
        <v>7421.79</v>
      </c>
      <c r="Q996" s="57">
        <v>20765.509999999998</v>
      </c>
      <c r="R996" s="57">
        <v>12809.91</v>
      </c>
      <c r="S996" s="57">
        <v>6450.59</v>
      </c>
    </row>
    <row r="997" spans="2:19" ht="30" customHeight="1" x14ac:dyDescent="0.2">
      <c r="B997" s="73"/>
      <c r="C997" s="74"/>
      <c r="D997" s="74"/>
      <c r="E997" s="74"/>
      <c r="F997" s="56" t="s">
        <v>1735</v>
      </c>
      <c r="G997" s="66" t="s">
        <v>1736</v>
      </c>
      <c r="H997" s="57">
        <v>37196.17</v>
      </c>
      <c r="I997" s="57">
        <v>6861.08</v>
      </c>
      <c r="J997" s="57">
        <v>19684.439999999999</v>
      </c>
      <c r="K997" s="57">
        <v>38923.68</v>
      </c>
      <c r="L997" s="57">
        <v>34392.199999999997</v>
      </c>
      <c r="M997" s="57">
        <v>76929.53</v>
      </c>
      <c r="N997" s="57">
        <v>48109.279999999992</v>
      </c>
      <c r="O997" s="57">
        <v>68757.95</v>
      </c>
      <c r="P997" s="57">
        <v>12138.65</v>
      </c>
      <c r="Q997" s="57">
        <v>30327.48</v>
      </c>
      <c r="R997" s="57">
        <v>44201.33</v>
      </c>
      <c r="S997" s="57">
        <v>14713.67</v>
      </c>
    </row>
    <row r="998" spans="2:19" ht="30" customHeight="1" x14ac:dyDescent="0.2">
      <c r="B998" s="73"/>
      <c r="C998" s="74"/>
      <c r="D998" s="74"/>
      <c r="E998" s="74"/>
      <c r="F998" s="56" t="s">
        <v>1737</v>
      </c>
      <c r="G998" s="66" t="s">
        <v>1738</v>
      </c>
      <c r="H998" s="57">
        <v>0</v>
      </c>
      <c r="I998" s="57">
        <v>0</v>
      </c>
      <c r="J998" s="57">
        <v>0</v>
      </c>
      <c r="K998" s="57">
        <v>0</v>
      </c>
      <c r="L998" s="57">
        <v>0</v>
      </c>
      <c r="M998" s="57">
        <v>0</v>
      </c>
      <c r="N998" s="57">
        <v>0</v>
      </c>
      <c r="O998" s="57">
        <v>0</v>
      </c>
      <c r="P998" s="57">
        <v>0</v>
      </c>
      <c r="Q998" s="57">
        <v>0</v>
      </c>
      <c r="R998" s="57">
        <v>1.8</v>
      </c>
      <c r="S998" s="57">
        <v>0</v>
      </c>
    </row>
    <row r="999" spans="2:19" ht="15" customHeight="1" x14ac:dyDescent="0.2">
      <c r="B999" s="73"/>
      <c r="C999" s="74"/>
      <c r="D999" s="74"/>
      <c r="E999" s="74"/>
      <c r="F999" s="56" t="s">
        <v>1739</v>
      </c>
      <c r="G999" s="66" t="s">
        <v>1740</v>
      </c>
      <c r="H999" s="57">
        <v>126336.54</v>
      </c>
      <c r="I999" s="57">
        <v>105171.73</v>
      </c>
      <c r="J999" s="57">
        <v>117468.34</v>
      </c>
      <c r="K999" s="57">
        <v>80973.55</v>
      </c>
      <c r="L999" s="57">
        <v>118184.78</v>
      </c>
      <c r="M999" s="57">
        <v>656079.80000000005</v>
      </c>
      <c r="N999" s="57">
        <v>981499.72</v>
      </c>
      <c r="O999" s="57">
        <v>659310.34</v>
      </c>
      <c r="P999" s="57">
        <v>821688.01000000013</v>
      </c>
      <c r="Q999" s="57">
        <v>817536.23</v>
      </c>
      <c r="R999" s="57">
        <v>528722.84</v>
      </c>
      <c r="S999" s="57">
        <v>690119.73</v>
      </c>
    </row>
    <row r="1000" spans="2:19" ht="15" customHeight="1" x14ac:dyDescent="0.2">
      <c r="B1000" s="73"/>
      <c r="C1000" s="74"/>
      <c r="D1000" s="74"/>
      <c r="E1000" s="74"/>
      <c r="F1000" s="56" t="s">
        <v>1741</v>
      </c>
      <c r="G1000" s="66" t="s">
        <v>1742</v>
      </c>
      <c r="H1000" s="57">
        <v>0</v>
      </c>
      <c r="I1000" s="57">
        <v>0</v>
      </c>
      <c r="J1000" s="57">
        <v>0</v>
      </c>
      <c r="K1000" s="57">
        <v>0</v>
      </c>
      <c r="L1000" s="57">
        <v>0</v>
      </c>
      <c r="M1000" s="57">
        <v>0</v>
      </c>
      <c r="N1000" s="57">
        <v>0</v>
      </c>
      <c r="O1000" s="57">
        <v>0</v>
      </c>
      <c r="P1000" s="57">
        <v>0</v>
      </c>
      <c r="Q1000" s="57">
        <v>0</v>
      </c>
      <c r="R1000" s="57">
        <v>0</v>
      </c>
      <c r="S1000" s="57">
        <v>757.15</v>
      </c>
    </row>
    <row r="1001" spans="2:19" ht="15" customHeight="1" x14ac:dyDescent="0.2">
      <c r="B1001" s="73"/>
      <c r="C1001" s="74"/>
      <c r="D1001" s="74"/>
      <c r="E1001" s="74"/>
      <c r="F1001" s="56" t="s">
        <v>1743</v>
      </c>
      <c r="G1001" s="66" t="s">
        <v>1744</v>
      </c>
      <c r="H1001" s="57">
        <v>303355.46999999997</v>
      </c>
      <c r="I1001" s="57">
        <v>270735.77</v>
      </c>
      <c r="J1001" s="57">
        <v>291381.11</v>
      </c>
      <c r="K1001" s="57">
        <v>210207.5</v>
      </c>
      <c r="L1001" s="57">
        <v>98218.85</v>
      </c>
      <c r="M1001" s="57">
        <v>230316.15</v>
      </c>
      <c r="N1001" s="57">
        <v>213592.03</v>
      </c>
      <c r="O1001" s="57">
        <v>287287.90999999997</v>
      </c>
      <c r="P1001" s="57">
        <v>296463.45</v>
      </c>
      <c r="Q1001" s="57">
        <v>269399.40000000002</v>
      </c>
      <c r="R1001" s="57">
        <v>155308.84</v>
      </c>
      <c r="S1001" s="57">
        <v>170786.67</v>
      </c>
    </row>
    <row r="1002" spans="2:19" ht="15" customHeight="1" x14ac:dyDescent="0.2">
      <c r="B1002" s="73"/>
      <c r="C1002" s="74"/>
      <c r="D1002" s="74"/>
      <c r="E1002" s="74"/>
      <c r="F1002" s="56" t="s">
        <v>1745</v>
      </c>
      <c r="G1002" s="66" t="s">
        <v>1746</v>
      </c>
      <c r="H1002" s="57">
        <v>0</v>
      </c>
      <c r="I1002" s="57">
        <v>4641.75</v>
      </c>
      <c r="J1002" s="57">
        <v>1547.25</v>
      </c>
      <c r="K1002" s="57">
        <v>2999.26</v>
      </c>
      <c r="L1002" s="57">
        <v>1571.25</v>
      </c>
      <c r="M1002" s="57">
        <v>10830.75</v>
      </c>
      <c r="N1002" s="57">
        <v>112.99</v>
      </c>
      <c r="O1002" s="57">
        <v>7</v>
      </c>
      <c r="P1002" s="57">
        <v>6913.95</v>
      </c>
      <c r="Q1002" s="57">
        <v>2397.31</v>
      </c>
      <c r="R1002" s="57">
        <v>2843.82</v>
      </c>
      <c r="S1002" s="57">
        <v>1541.85</v>
      </c>
    </row>
    <row r="1003" spans="2:19" ht="15" customHeight="1" x14ac:dyDescent="0.2">
      <c r="B1003" s="77"/>
      <c r="C1003" s="50"/>
      <c r="D1003" s="50" t="s">
        <v>1747</v>
      </c>
      <c r="E1003" s="50"/>
      <c r="F1003" s="50"/>
      <c r="G1003" s="64" t="s">
        <v>1748</v>
      </c>
      <c r="H1003" s="51">
        <v>0</v>
      </c>
      <c r="I1003" s="51">
        <v>0</v>
      </c>
      <c r="J1003" s="51">
        <v>0</v>
      </c>
      <c r="K1003" s="51">
        <v>0</v>
      </c>
      <c r="L1003" s="51">
        <v>0</v>
      </c>
      <c r="M1003" s="51">
        <v>0</v>
      </c>
      <c r="N1003" s="51">
        <v>0</v>
      </c>
      <c r="O1003" s="51">
        <v>0</v>
      </c>
      <c r="P1003" s="51">
        <v>0</v>
      </c>
      <c r="Q1003" s="51">
        <v>0</v>
      </c>
      <c r="R1003" s="51">
        <v>0</v>
      </c>
      <c r="S1003" s="51">
        <v>0</v>
      </c>
    </row>
    <row r="1004" spans="2:19" ht="15" customHeight="1" x14ac:dyDescent="0.2">
      <c r="B1004" s="36"/>
      <c r="C1004" s="35"/>
      <c r="D1004" s="35"/>
      <c r="E1004" s="35" t="s">
        <v>1749</v>
      </c>
      <c r="F1004" s="35"/>
      <c r="G1004" s="68" t="s">
        <v>1750</v>
      </c>
      <c r="H1004" s="37">
        <v>0</v>
      </c>
      <c r="I1004" s="37">
        <v>0</v>
      </c>
      <c r="J1004" s="37">
        <v>0</v>
      </c>
      <c r="K1004" s="37">
        <v>0</v>
      </c>
      <c r="L1004" s="37">
        <v>0</v>
      </c>
      <c r="M1004" s="37">
        <v>0</v>
      </c>
      <c r="N1004" s="37">
        <v>0</v>
      </c>
      <c r="O1004" s="37">
        <v>0</v>
      </c>
      <c r="P1004" s="37">
        <v>0</v>
      </c>
      <c r="Q1004" s="37">
        <v>0</v>
      </c>
      <c r="R1004" s="37">
        <v>0</v>
      </c>
      <c r="S1004" s="37">
        <v>0</v>
      </c>
    </row>
    <row r="1005" spans="2:19" ht="15" customHeight="1" x14ac:dyDescent="0.2">
      <c r="B1005" s="73"/>
      <c r="C1005" s="74"/>
      <c r="D1005" s="74"/>
      <c r="E1005" s="74"/>
      <c r="F1005" s="56" t="s">
        <v>1751</v>
      </c>
      <c r="G1005" s="66" t="s">
        <v>1750</v>
      </c>
      <c r="H1005" s="57">
        <v>31459.98</v>
      </c>
      <c r="I1005" s="57">
        <v>26177.54</v>
      </c>
      <c r="J1005" s="57">
        <v>23634.73</v>
      </c>
      <c r="K1005" s="57">
        <v>32304.91</v>
      </c>
      <c r="L1005" s="57">
        <v>32495.47</v>
      </c>
      <c r="M1005" s="57">
        <v>29786.639999999999</v>
      </c>
      <c r="N1005" s="57">
        <v>19092.09</v>
      </c>
      <c r="O1005" s="57">
        <v>46441.22</v>
      </c>
      <c r="P1005" s="57">
        <v>24050.61</v>
      </c>
      <c r="Q1005" s="57">
        <v>29577.599999999999</v>
      </c>
      <c r="R1005" s="57">
        <v>25416.569999999996</v>
      </c>
      <c r="S1005" s="57">
        <v>35599.449999999997</v>
      </c>
    </row>
    <row r="1006" spans="2:19" ht="15" customHeight="1" x14ac:dyDescent="0.2">
      <c r="B1006" s="36"/>
      <c r="C1006" s="35"/>
      <c r="D1006" s="35"/>
      <c r="E1006" s="35" t="s">
        <v>1752</v>
      </c>
      <c r="F1006" s="35"/>
      <c r="G1006" s="68" t="s">
        <v>1753</v>
      </c>
      <c r="H1006" s="37">
        <v>0</v>
      </c>
      <c r="I1006" s="37">
        <v>0</v>
      </c>
      <c r="J1006" s="37">
        <v>0</v>
      </c>
      <c r="K1006" s="37">
        <v>0</v>
      </c>
      <c r="L1006" s="37">
        <v>0</v>
      </c>
      <c r="M1006" s="37">
        <v>0</v>
      </c>
      <c r="N1006" s="37">
        <v>0</v>
      </c>
      <c r="O1006" s="37">
        <v>0</v>
      </c>
      <c r="P1006" s="37">
        <v>0</v>
      </c>
      <c r="Q1006" s="37">
        <v>0</v>
      </c>
      <c r="R1006" s="37">
        <v>0</v>
      </c>
      <c r="S1006" s="37">
        <v>0</v>
      </c>
    </row>
    <row r="1007" spans="2:19" ht="15" customHeight="1" x14ac:dyDescent="0.2">
      <c r="B1007" s="73"/>
      <c r="C1007" s="74"/>
      <c r="D1007" s="74"/>
      <c r="E1007" s="74"/>
      <c r="F1007" s="56" t="s">
        <v>1754</v>
      </c>
      <c r="G1007" s="66" t="s">
        <v>1755</v>
      </c>
      <c r="H1007" s="57">
        <v>6122.49</v>
      </c>
      <c r="I1007" s="57">
        <v>4619.33</v>
      </c>
      <c r="J1007" s="57">
        <v>7333.13</v>
      </c>
      <c r="K1007" s="57">
        <v>6501.72</v>
      </c>
      <c r="L1007" s="57">
        <v>8333.06</v>
      </c>
      <c r="M1007" s="57">
        <v>7409.76</v>
      </c>
      <c r="N1007" s="57">
        <v>6964.44</v>
      </c>
      <c r="O1007" s="57">
        <v>8545.32</v>
      </c>
      <c r="P1007" s="57">
        <v>4594.6400000000003</v>
      </c>
      <c r="Q1007" s="57">
        <v>7614.28</v>
      </c>
      <c r="R1007" s="57">
        <v>10932.03</v>
      </c>
      <c r="S1007" s="57">
        <v>9758.73</v>
      </c>
    </row>
    <row r="1008" spans="2:19" ht="15" customHeight="1" x14ac:dyDescent="0.2">
      <c r="B1008" s="73"/>
      <c r="C1008" s="74"/>
      <c r="D1008" s="74"/>
      <c r="E1008" s="74"/>
      <c r="F1008" s="56" t="s">
        <v>1756</v>
      </c>
      <c r="G1008" s="66" t="s">
        <v>1757</v>
      </c>
      <c r="H1008" s="57">
        <v>161562.81</v>
      </c>
      <c r="I1008" s="57">
        <v>110119.15</v>
      </c>
      <c r="J1008" s="57">
        <v>10411.27</v>
      </c>
      <c r="K1008" s="57">
        <v>525850.21</v>
      </c>
      <c r="L1008" s="57">
        <v>320197.12</v>
      </c>
      <c r="M1008" s="57">
        <v>55283.3</v>
      </c>
      <c r="N1008" s="57">
        <v>201638.26</v>
      </c>
      <c r="O1008" s="57">
        <v>59552.51</v>
      </c>
      <c r="P1008" s="57">
        <v>55107.610000000008</v>
      </c>
      <c r="Q1008" s="57">
        <v>53960.290000000008</v>
      </c>
      <c r="R1008" s="57">
        <v>64154.19</v>
      </c>
      <c r="S1008" s="57">
        <v>64524.92</v>
      </c>
    </row>
    <row r="1009" spans="2:19" ht="15" customHeight="1" x14ac:dyDescent="0.2">
      <c r="B1009" s="36"/>
      <c r="C1009" s="35"/>
      <c r="D1009" s="35"/>
      <c r="E1009" s="35" t="s">
        <v>1758</v>
      </c>
      <c r="F1009" s="35"/>
      <c r="G1009" s="68" t="s">
        <v>1759</v>
      </c>
      <c r="H1009" s="37">
        <v>0</v>
      </c>
      <c r="I1009" s="37">
        <v>0</v>
      </c>
      <c r="J1009" s="37">
        <v>0</v>
      </c>
      <c r="K1009" s="37">
        <v>0</v>
      </c>
      <c r="L1009" s="37">
        <v>0</v>
      </c>
      <c r="M1009" s="37">
        <v>0</v>
      </c>
      <c r="N1009" s="37">
        <v>0</v>
      </c>
      <c r="O1009" s="37">
        <v>0</v>
      </c>
      <c r="P1009" s="37">
        <v>0</v>
      </c>
      <c r="Q1009" s="37">
        <v>0</v>
      </c>
      <c r="R1009" s="37">
        <v>0</v>
      </c>
      <c r="S1009" s="37">
        <v>0</v>
      </c>
    </row>
    <row r="1010" spans="2:19" ht="15" customHeight="1" x14ac:dyDescent="0.2">
      <c r="B1010" s="73"/>
      <c r="C1010" s="74"/>
      <c r="D1010" s="74"/>
      <c r="E1010" s="74"/>
      <c r="F1010" s="56" t="s">
        <v>1760</v>
      </c>
      <c r="G1010" s="66" t="s">
        <v>4261</v>
      </c>
      <c r="H1010" s="57">
        <v>0</v>
      </c>
      <c r="I1010" s="57">
        <v>0</v>
      </c>
      <c r="J1010" s="57">
        <v>0</v>
      </c>
      <c r="K1010" s="57">
        <v>0</v>
      </c>
      <c r="L1010" s="57">
        <v>0</v>
      </c>
      <c r="M1010" s="57">
        <v>0</v>
      </c>
      <c r="N1010" s="57">
        <v>0</v>
      </c>
      <c r="O1010" s="57">
        <v>0</v>
      </c>
      <c r="P1010" s="57">
        <v>0</v>
      </c>
      <c r="Q1010" s="57">
        <v>0</v>
      </c>
      <c r="R1010" s="57">
        <v>0</v>
      </c>
      <c r="S1010" s="57">
        <v>0</v>
      </c>
    </row>
    <row r="1011" spans="2:19" ht="15" customHeight="1" x14ac:dyDescent="0.2">
      <c r="B1011" s="73"/>
      <c r="C1011" s="74"/>
      <c r="D1011" s="74"/>
      <c r="E1011" s="74"/>
      <c r="F1011" s="56" t="s">
        <v>1762</v>
      </c>
      <c r="G1011" s="66" t="s">
        <v>1763</v>
      </c>
      <c r="H1011" s="57">
        <v>22776.28</v>
      </c>
      <c r="I1011" s="57">
        <v>18037.64</v>
      </c>
      <c r="J1011" s="57">
        <v>18914.28</v>
      </c>
      <c r="K1011" s="57">
        <v>25197.48</v>
      </c>
      <c r="L1011" s="57">
        <v>14257.459999999997</v>
      </c>
      <c r="M1011" s="57">
        <v>20659.169999999998</v>
      </c>
      <c r="N1011" s="57">
        <v>33065.78</v>
      </c>
      <c r="O1011" s="57">
        <v>55027.57</v>
      </c>
      <c r="P1011" s="57">
        <v>42604.57</v>
      </c>
      <c r="Q1011" s="57">
        <v>21381.24</v>
      </c>
      <c r="R1011" s="57">
        <v>23599.25</v>
      </c>
      <c r="S1011" s="57">
        <v>19607.48</v>
      </c>
    </row>
    <row r="1012" spans="2:19" ht="15" customHeight="1" x14ac:dyDescent="0.2">
      <c r="B1012" s="73"/>
      <c r="C1012" s="74"/>
      <c r="D1012" s="74"/>
      <c r="E1012" s="74"/>
      <c r="F1012" s="56" t="s">
        <v>1764</v>
      </c>
      <c r="G1012" s="66" t="s">
        <v>1765</v>
      </c>
      <c r="H1012" s="57">
        <v>123882.72</v>
      </c>
      <c r="I1012" s="57">
        <v>4483.8900000000003</v>
      </c>
      <c r="J1012" s="57">
        <v>4373.75</v>
      </c>
      <c r="K1012" s="57">
        <v>123967.23</v>
      </c>
      <c r="L1012" s="57">
        <v>412861.26</v>
      </c>
      <c r="M1012" s="57">
        <v>130057.38</v>
      </c>
      <c r="N1012" s="57">
        <v>142562.63</v>
      </c>
      <c r="O1012" s="57">
        <v>162361.93</v>
      </c>
      <c r="P1012" s="57">
        <v>130876.74</v>
      </c>
      <c r="Q1012" s="57">
        <v>59563.02</v>
      </c>
      <c r="R1012" s="57">
        <v>90221.85</v>
      </c>
      <c r="S1012" s="57">
        <v>71529.83</v>
      </c>
    </row>
    <row r="1013" spans="2:19" ht="15" customHeight="1" x14ac:dyDescent="0.2">
      <c r="B1013" s="73"/>
      <c r="C1013" s="74"/>
      <c r="D1013" s="74"/>
      <c r="E1013" s="74"/>
      <c r="F1013" s="56" t="s">
        <v>1766</v>
      </c>
      <c r="G1013" s="66" t="s">
        <v>1767</v>
      </c>
      <c r="H1013" s="57">
        <v>0</v>
      </c>
      <c r="I1013" s="57">
        <v>0</v>
      </c>
      <c r="J1013" s="57">
        <v>0</v>
      </c>
      <c r="K1013" s="57">
        <v>0</v>
      </c>
      <c r="L1013" s="57">
        <v>0</v>
      </c>
      <c r="M1013" s="57">
        <v>0</v>
      </c>
      <c r="N1013" s="57">
        <v>0</v>
      </c>
      <c r="O1013" s="57">
        <v>94.019999999999982</v>
      </c>
      <c r="P1013" s="57">
        <v>0</v>
      </c>
      <c r="Q1013" s="57">
        <v>12.52</v>
      </c>
      <c r="R1013" s="57">
        <v>221.32</v>
      </c>
      <c r="S1013" s="57">
        <v>10621.56</v>
      </c>
    </row>
    <row r="1014" spans="2:19" ht="15" customHeight="1" x14ac:dyDescent="0.2">
      <c r="B1014" s="73"/>
      <c r="C1014" s="74"/>
      <c r="D1014" s="74"/>
      <c r="E1014" s="74"/>
      <c r="F1014" s="56" t="s">
        <v>1768</v>
      </c>
      <c r="G1014" s="66" t="s">
        <v>1769</v>
      </c>
      <c r="H1014" s="57">
        <v>84880.619999999981</v>
      </c>
      <c r="I1014" s="57">
        <v>85316.25999999998</v>
      </c>
      <c r="J1014" s="57">
        <v>94493.03</v>
      </c>
      <c r="K1014" s="57">
        <v>82292.72</v>
      </c>
      <c r="L1014" s="57">
        <v>88789.92</v>
      </c>
      <c r="M1014" s="57">
        <v>97762.860000000015</v>
      </c>
      <c r="N1014" s="57">
        <v>89180.32</v>
      </c>
      <c r="O1014" s="57">
        <v>75977.84</v>
      </c>
      <c r="P1014" s="57">
        <v>69927.75</v>
      </c>
      <c r="Q1014" s="57">
        <v>118230.05</v>
      </c>
      <c r="R1014" s="57">
        <v>107758.85</v>
      </c>
      <c r="S1014" s="57">
        <v>108499.69999999998</v>
      </c>
    </row>
    <row r="1015" spans="2:19" ht="15" customHeight="1" x14ac:dyDescent="0.2">
      <c r="B1015" s="73"/>
      <c r="C1015" s="74"/>
      <c r="D1015" s="74"/>
      <c r="E1015" s="74"/>
      <c r="F1015" s="56" t="s">
        <v>1770</v>
      </c>
      <c r="G1015" s="66" t="s">
        <v>1771</v>
      </c>
      <c r="H1015" s="57">
        <v>11468.47</v>
      </c>
      <c r="I1015" s="57">
        <v>11332.26</v>
      </c>
      <c r="J1015" s="57">
        <v>15221.39</v>
      </c>
      <c r="K1015" s="57">
        <v>9522.73</v>
      </c>
      <c r="L1015" s="57">
        <v>12273.11</v>
      </c>
      <c r="M1015" s="57">
        <v>13073.13</v>
      </c>
      <c r="N1015" s="57">
        <v>13083.03</v>
      </c>
      <c r="O1015" s="57">
        <v>13176.93</v>
      </c>
      <c r="P1015" s="57">
        <v>14559.7</v>
      </c>
      <c r="Q1015" s="57">
        <v>11398.99</v>
      </c>
      <c r="R1015" s="57">
        <v>21463.72</v>
      </c>
      <c r="S1015" s="57">
        <v>12244.549999999997</v>
      </c>
    </row>
    <row r="1016" spans="2:19" ht="15" customHeight="1" x14ac:dyDescent="0.2">
      <c r="B1016" s="73"/>
      <c r="C1016" s="74"/>
      <c r="D1016" s="74"/>
      <c r="E1016" s="74"/>
      <c r="F1016" s="56" t="s">
        <v>1772</v>
      </c>
      <c r="G1016" s="66" t="s">
        <v>1759</v>
      </c>
      <c r="H1016" s="57">
        <v>200252.58</v>
      </c>
      <c r="I1016" s="57">
        <v>283704.11</v>
      </c>
      <c r="J1016" s="57">
        <v>233459.79</v>
      </c>
      <c r="K1016" s="57">
        <v>244185.52999999997</v>
      </c>
      <c r="L1016" s="57">
        <v>202632.45999999996</v>
      </c>
      <c r="M1016" s="57">
        <v>201876.35999999996</v>
      </c>
      <c r="N1016" s="57">
        <v>164594.6</v>
      </c>
      <c r="O1016" s="57">
        <v>221850.38</v>
      </c>
      <c r="P1016" s="57">
        <v>117850.05</v>
      </c>
      <c r="Q1016" s="57">
        <v>177321.04000000004</v>
      </c>
      <c r="R1016" s="57">
        <v>216713.85</v>
      </c>
      <c r="S1016" s="57">
        <v>316725.76000000001</v>
      </c>
    </row>
    <row r="1017" spans="2:19" ht="15" customHeight="1" x14ac:dyDescent="0.2">
      <c r="B1017" s="45"/>
      <c r="C1017" s="46">
        <v>33</v>
      </c>
      <c r="D1017" s="46"/>
      <c r="E1017" s="46"/>
      <c r="F1017" s="46"/>
      <c r="G1017" s="63" t="s">
        <v>1773</v>
      </c>
      <c r="H1017" s="78">
        <v>0</v>
      </c>
      <c r="I1017" s="78">
        <v>0</v>
      </c>
      <c r="J1017" s="78">
        <v>0</v>
      </c>
      <c r="K1017" s="78">
        <v>0</v>
      </c>
      <c r="L1017" s="78">
        <v>0</v>
      </c>
      <c r="M1017" s="78">
        <v>0</v>
      </c>
      <c r="N1017" s="78">
        <v>0</v>
      </c>
      <c r="O1017" s="78">
        <v>0</v>
      </c>
      <c r="P1017" s="78">
        <v>0</v>
      </c>
      <c r="Q1017" s="78">
        <v>0</v>
      </c>
      <c r="R1017" s="78">
        <v>0</v>
      </c>
      <c r="S1017" s="78">
        <v>0</v>
      </c>
    </row>
    <row r="1018" spans="2:19" ht="15" customHeight="1" x14ac:dyDescent="0.2">
      <c r="B1018" s="77"/>
      <c r="C1018" s="50"/>
      <c r="D1018" s="50" t="s">
        <v>1774</v>
      </c>
      <c r="E1018" s="50"/>
      <c r="F1018" s="50"/>
      <c r="G1018" s="64" t="s">
        <v>1775</v>
      </c>
      <c r="H1018" s="51">
        <v>0</v>
      </c>
      <c r="I1018" s="51">
        <v>0</v>
      </c>
      <c r="J1018" s="51">
        <v>0</v>
      </c>
      <c r="K1018" s="51">
        <v>0</v>
      </c>
      <c r="L1018" s="51">
        <v>0</v>
      </c>
      <c r="M1018" s="51">
        <v>0</v>
      </c>
      <c r="N1018" s="51">
        <v>0</v>
      </c>
      <c r="O1018" s="51">
        <v>0</v>
      </c>
      <c r="P1018" s="51">
        <v>0</v>
      </c>
      <c r="Q1018" s="51">
        <v>0</v>
      </c>
      <c r="R1018" s="51">
        <v>0</v>
      </c>
      <c r="S1018" s="51">
        <v>0</v>
      </c>
    </row>
    <row r="1019" spans="2:19" ht="15" customHeight="1" x14ac:dyDescent="0.2">
      <c r="B1019" s="36"/>
      <c r="C1019" s="35"/>
      <c r="D1019" s="35"/>
      <c r="E1019" s="35" t="s">
        <v>1776</v>
      </c>
      <c r="F1019" s="35"/>
      <c r="G1019" s="68" t="s">
        <v>1777</v>
      </c>
      <c r="H1019" s="37">
        <v>0</v>
      </c>
      <c r="I1019" s="37">
        <v>0</v>
      </c>
      <c r="J1019" s="37">
        <v>0</v>
      </c>
      <c r="K1019" s="37">
        <v>0</v>
      </c>
      <c r="L1019" s="37">
        <v>0</v>
      </c>
      <c r="M1019" s="37">
        <v>0</v>
      </c>
      <c r="N1019" s="37">
        <v>0</v>
      </c>
      <c r="O1019" s="37">
        <v>0</v>
      </c>
      <c r="P1019" s="37">
        <v>0</v>
      </c>
      <c r="Q1019" s="37">
        <v>0</v>
      </c>
      <c r="R1019" s="37">
        <v>0</v>
      </c>
      <c r="S1019" s="37">
        <v>0</v>
      </c>
    </row>
    <row r="1020" spans="2:19" ht="30" customHeight="1" x14ac:dyDescent="0.2">
      <c r="B1020" s="73"/>
      <c r="C1020" s="74"/>
      <c r="D1020" s="74"/>
      <c r="E1020" s="74"/>
      <c r="F1020" s="56" t="s">
        <v>1778</v>
      </c>
      <c r="G1020" s="66" t="s">
        <v>1777</v>
      </c>
      <c r="H1020" s="57">
        <v>12140.709999999997</v>
      </c>
      <c r="I1020" s="57">
        <v>10829.31</v>
      </c>
      <c r="J1020" s="57">
        <v>35975.589999999997</v>
      </c>
      <c r="K1020" s="57">
        <v>2267.8200000000002</v>
      </c>
      <c r="L1020" s="57">
        <v>54862.650000000009</v>
      </c>
      <c r="M1020" s="57">
        <v>3882.86</v>
      </c>
      <c r="N1020" s="57">
        <v>17989.84</v>
      </c>
      <c r="O1020" s="57">
        <v>8124.61</v>
      </c>
      <c r="P1020" s="57">
        <v>36098.97</v>
      </c>
      <c r="Q1020" s="57">
        <v>72102.399999999994</v>
      </c>
      <c r="R1020" s="57">
        <v>50443.32</v>
      </c>
      <c r="S1020" s="57">
        <v>58462.239999999998</v>
      </c>
    </row>
    <row r="1021" spans="2:19" ht="15" customHeight="1" x14ac:dyDescent="0.2">
      <c r="B1021" s="36"/>
      <c r="C1021" s="35"/>
      <c r="D1021" s="35"/>
      <c r="E1021" s="35" t="s">
        <v>1779</v>
      </c>
      <c r="F1021" s="35"/>
      <c r="G1021" s="68" t="s">
        <v>1780</v>
      </c>
      <c r="H1021" s="37">
        <v>0</v>
      </c>
      <c r="I1021" s="37">
        <v>0</v>
      </c>
      <c r="J1021" s="37">
        <v>0</v>
      </c>
      <c r="K1021" s="37">
        <v>0</v>
      </c>
      <c r="L1021" s="37">
        <v>0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7">
        <v>0</v>
      </c>
      <c r="S1021" s="37">
        <v>0</v>
      </c>
    </row>
    <row r="1022" spans="2:19" ht="15" customHeight="1" x14ac:dyDescent="0.2">
      <c r="B1022" s="73"/>
      <c r="C1022" s="74"/>
      <c r="D1022" s="74"/>
      <c r="E1022" s="74"/>
      <c r="F1022" s="56" t="s">
        <v>1781</v>
      </c>
      <c r="G1022" s="66" t="s">
        <v>1782</v>
      </c>
      <c r="H1022" s="57">
        <v>67591.38</v>
      </c>
      <c r="I1022" s="57">
        <v>34935.82</v>
      </c>
      <c r="J1022" s="57">
        <v>23084.91</v>
      </c>
      <c r="K1022" s="57">
        <v>29685.97</v>
      </c>
      <c r="L1022" s="57">
        <v>54434.42</v>
      </c>
      <c r="M1022" s="57">
        <v>8777.2000000000007</v>
      </c>
      <c r="N1022" s="57">
        <v>53253.05999999999</v>
      </c>
      <c r="O1022" s="57">
        <v>19303.900000000001</v>
      </c>
      <c r="P1022" s="57">
        <v>82171.89</v>
      </c>
      <c r="Q1022" s="57">
        <v>31950.66</v>
      </c>
      <c r="R1022" s="57">
        <v>35125.300000000003</v>
      </c>
      <c r="S1022" s="57">
        <v>51432.89</v>
      </c>
    </row>
    <row r="1023" spans="2:19" ht="30" customHeight="1" x14ac:dyDescent="0.2">
      <c r="B1023" s="73"/>
      <c r="C1023" s="74"/>
      <c r="D1023" s="74"/>
      <c r="E1023" s="74"/>
      <c r="F1023" s="56" t="s">
        <v>1783</v>
      </c>
      <c r="G1023" s="66" t="s">
        <v>1784</v>
      </c>
      <c r="H1023" s="57">
        <v>25232.68</v>
      </c>
      <c r="I1023" s="57">
        <v>13316.2</v>
      </c>
      <c r="J1023" s="57">
        <v>16234.58</v>
      </c>
      <c r="K1023" s="57">
        <v>25542.729999999996</v>
      </c>
      <c r="L1023" s="57">
        <v>19487.55</v>
      </c>
      <c r="M1023" s="57">
        <v>20964.16</v>
      </c>
      <c r="N1023" s="57">
        <v>33106.699999999997</v>
      </c>
      <c r="O1023" s="57">
        <v>47179.63</v>
      </c>
      <c r="P1023" s="57">
        <v>50670.52</v>
      </c>
      <c r="Q1023" s="57">
        <v>12180.19</v>
      </c>
      <c r="R1023" s="57">
        <v>23568.380000000005</v>
      </c>
      <c r="S1023" s="57">
        <v>25526.77</v>
      </c>
    </row>
    <row r="1024" spans="2:19" ht="15" customHeight="1" x14ac:dyDescent="0.2">
      <c r="B1024" s="73"/>
      <c r="C1024" s="74"/>
      <c r="D1024" s="74"/>
      <c r="E1024" s="74"/>
      <c r="F1024" s="56" t="s">
        <v>1785</v>
      </c>
      <c r="G1024" s="66" t="s">
        <v>1786</v>
      </c>
      <c r="H1024" s="57">
        <v>1802.66</v>
      </c>
      <c r="I1024" s="57">
        <v>2887.7</v>
      </c>
      <c r="J1024" s="57">
        <v>921.26</v>
      </c>
      <c r="K1024" s="57">
        <v>1421.36</v>
      </c>
      <c r="L1024" s="57">
        <v>94.32</v>
      </c>
      <c r="M1024" s="57">
        <v>967.88000000000011</v>
      </c>
      <c r="N1024" s="57">
        <v>356.42</v>
      </c>
      <c r="O1024" s="57">
        <v>853.0200000000001</v>
      </c>
      <c r="P1024" s="57">
        <v>3141.85</v>
      </c>
      <c r="Q1024" s="57">
        <v>207.96</v>
      </c>
      <c r="R1024" s="57">
        <v>1361.54</v>
      </c>
      <c r="S1024" s="57">
        <v>1335.98</v>
      </c>
    </row>
    <row r="1025" spans="2:19" ht="15" customHeight="1" x14ac:dyDescent="0.2">
      <c r="B1025" s="36"/>
      <c r="C1025" s="35"/>
      <c r="D1025" s="35"/>
      <c r="E1025" s="35" t="s">
        <v>1787</v>
      </c>
      <c r="F1025" s="35"/>
      <c r="G1025" s="68" t="s">
        <v>1788</v>
      </c>
      <c r="H1025" s="37">
        <v>0</v>
      </c>
      <c r="I1025" s="37">
        <v>0</v>
      </c>
      <c r="J1025" s="37">
        <v>0</v>
      </c>
      <c r="K1025" s="37">
        <v>0</v>
      </c>
      <c r="L1025" s="37">
        <v>0</v>
      </c>
      <c r="M1025" s="37">
        <v>0</v>
      </c>
      <c r="N1025" s="37">
        <v>0</v>
      </c>
      <c r="O1025" s="37">
        <v>0</v>
      </c>
      <c r="P1025" s="37">
        <v>0</v>
      </c>
      <c r="Q1025" s="37">
        <v>0</v>
      </c>
      <c r="R1025" s="37">
        <v>0</v>
      </c>
      <c r="S1025" s="37">
        <v>0</v>
      </c>
    </row>
    <row r="1026" spans="2:19" ht="15" customHeight="1" x14ac:dyDescent="0.2">
      <c r="B1026" s="73"/>
      <c r="C1026" s="74"/>
      <c r="D1026" s="74"/>
      <c r="E1026" s="74"/>
      <c r="F1026" s="56" t="s">
        <v>1789</v>
      </c>
      <c r="G1026" s="66" t="s">
        <v>1790</v>
      </c>
      <c r="H1026" s="57">
        <v>2615.85</v>
      </c>
      <c r="I1026" s="57">
        <v>7951.78</v>
      </c>
      <c r="J1026" s="57">
        <v>7442.63</v>
      </c>
      <c r="K1026" s="57">
        <v>15825.59</v>
      </c>
      <c r="L1026" s="57">
        <v>10686.67</v>
      </c>
      <c r="M1026" s="57">
        <v>3783.26</v>
      </c>
      <c r="N1026" s="57">
        <v>1470.6</v>
      </c>
      <c r="O1026" s="57">
        <v>11037.090000000002</v>
      </c>
      <c r="P1026" s="57">
        <v>4148.58</v>
      </c>
      <c r="Q1026" s="57">
        <v>5831.54</v>
      </c>
      <c r="R1026" s="57">
        <v>909.8599999999999</v>
      </c>
      <c r="S1026" s="57">
        <v>22453.4</v>
      </c>
    </row>
    <row r="1027" spans="2:19" ht="15" customHeight="1" x14ac:dyDescent="0.2">
      <c r="B1027" s="73"/>
      <c r="C1027" s="74"/>
      <c r="D1027" s="74"/>
      <c r="E1027" s="74"/>
      <c r="F1027" s="56" t="s">
        <v>1791</v>
      </c>
      <c r="G1027" s="66" t="s">
        <v>1792</v>
      </c>
      <c r="H1027" s="57">
        <v>225.08</v>
      </c>
      <c r="I1027" s="57">
        <v>250.29</v>
      </c>
      <c r="J1027" s="57">
        <v>264.38</v>
      </c>
      <c r="K1027" s="57">
        <v>568.61</v>
      </c>
      <c r="L1027" s="57">
        <v>551.85</v>
      </c>
      <c r="M1027" s="57">
        <v>187.69999999999996</v>
      </c>
      <c r="N1027" s="57">
        <v>3598.81</v>
      </c>
      <c r="O1027" s="57">
        <v>28.51</v>
      </c>
      <c r="P1027" s="57">
        <v>126.84</v>
      </c>
      <c r="Q1027" s="57">
        <v>4064.77</v>
      </c>
      <c r="R1027" s="57">
        <v>2710.33</v>
      </c>
      <c r="S1027" s="57">
        <v>7175.91</v>
      </c>
    </row>
    <row r="1028" spans="2:19" ht="30" customHeight="1" x14ac:dyDescent="0.2">
      <c r="B1028" s="73"/>
      <c r="C1028" s="74"/>
      <c r="D1028" s="74"/>
      <c r="E1028" s="74"/>
      <c r="F1028" s="56" t="s">
        <v>1793</v>
      </c>
      <c r="G1028" s="66" t="s">
        <v>1794</v>
      </c>
      <c r="H1028" s="57">
        <v>23450.1</v>
      </c>
      <c r="I1028" s="57">
        <v>17995.54</v>
      </c>
      <c r="J1028" s="57">
        <v>16292.17</v>
      </c>
      <c r="K1028" s="57">
        <v>23288.43</v>
      </c>
      <c r="L1028" s="57">
        <v>12228.79</v>
      </c>
      <c r="M1028" s="57">
        <v>29708.560000000001</v>
      </c>
      <c r="N1028" s="57">
        <v>8722.4300000000021</v>
      </c>
      <c r="O1028" s="57">
        <v>18899.7</v>
      </c>
      <c r="P1028" s="57">
        <v>12570.85</v>
      </c>
      <c r="Q1028" s="57">
        <v>15423.43</v>
      </c>
      <c r="R1028" s="57">
        <v>22304.73</v>
      </c>
      <c r="S1028" s="57">
        <v>24268.28</v>
      </c>
    </row>
    <row r="1029" spans="2:19" ht="15" customHeight="1" x14ac:dyDescent="0.2">
      <c r="B1029" s="36"/>
      <c r="C1029" s="35"/>
      <c r="D1029" s="35"/>
      <c r="E1029" s="35" t="s">
        <v>1795</v>
      </c>
      <c r="F1029" s="35"/>
      <c r="G1029" s="68" t="s">
        <v>1796</v>
      </c>
      <c r="H1029" s="37">
        <v>0</v>
      </c>
      <c r="I1029" s="37">
        <v>0</v>
      </c>
      <c r="J1029" s="37">
        <v>0</v>
      </c>
      <c r="K1029" s="37">
        <v>0</v>
      </c>
      <c r="L1029" s="37">
        <v>0</v>
      </c>
      <c r="M1029" s="37">
        <v>0</v>
      </c>
      <c r="N1029" s="37">
        <v>0</v>
      </c>
      <c r="O1029" s="37">
        <v>0</v>
      </c>
      <c r="P1029" s="37">
        <v>0</v>
      </c>
      <c r="Q1029" s="37">
        <v>0</v>
      </c>
      <c r="R1029" s="37">
        <v>0</v>
      </c>
      <c r="S1029" s="37">
        <v>0</v>
      </c>
    </row>
    <row r="1030" spans="2:19" ht="15" customHeight="1" x14ac:dyDescent="0.2">
      <c r="B1030" s="73"/>
      <c r="C1030" s="74"/>
      <c r="D1030" s="74"/>
      <c r="E1030" s="74"/>
      <c r="F1030" s="56" t="s">
        <v>1797</v>
      </c>
      <c r="G1030" s="66" t="s">
        <v>4262</v>
      </c>
      <c r="H1030" s="57">
        <v>38509.1</v>
      </c>
      <c r="I1030" s="57">
        <v>87729.560000000012</v>
      </c>
      <c r="J1030" s="57">
        <v>258789.64999999997</v>
      </c>
      <c r="K1030" s="57">
        <v>174973.34</v>
      </c>
      <c r="L1030" s="57">
        <v>191236.22</v>
      </c>
      <c r="M1030" s="57">
        <v>39755.580000000009</v>
      </c>
      <c r="N1030" s="57">
        <v>461547.6</v>
      </c>
      <c r="O1030" s="57">
        <v>122488.46</v>
      </c>
      <c r="P1030" s="57">
        <v>68591.97</v>
      </c>
      <c r="Q1030" s="57">
        <v>231678.17999999996</v>
      </c>
      <c r="R1030" s="57">
        <v>118715.92</v>
      </c>
      <c r="S1030" s="57">
        <v>77697.75</v>
      </c>
    </row>
    <row r="1031" spans="2:19" ht="15" customHeight="1" x14ac:dyDescent="0.2">
      <c r="B1031" s="73"/>
      <c r="C1031" s="74"/>
      <c r="D1031" s="74"/>
      <c r="E1031" s="74"/>
      <c r="F1031" s="56" t="s">
        <v>1799</v>
      </c>
      <c r="G1031" s="66" t="s">
        <v>1800</v>
      </c>
      <c r="H1031" s="57">
        <v>15.79</v>
      </c>
      <c r="I1031" s="57">
        <v>2459.09</v>
      </c>
      <c r="J1031" s="57">
        <v>327.64</v>
      </c>
      <c r="K1031" s="57">
        <v>0</v>
      </c>
      <c r="L1031" s="57">
        <v>12.18</v>
      </c>
      <c r="M1031" s="57">
        <v>104.49999999999999</v>
      </c>
      <c r="N1031" s="57">
        <v>23.22</v>
      </c>
      <c r="O1031" s="57">
        <v>0</v>
      </c>
      <c r="P1031" s="57">
        <v>49.17</v>
      </c>
      <c r="Q1031" s="57">
        <v>476.1</v>
      </c>
      <c r="R1031" s="57">
        <v>19</v>
      </c>
      <c r="S1031" s="57">
        <v>20.16</v>
      </c>
    </row>
    <row r="1032" spans="2:19" ht="15" customHeight="1" x14ac:dyDescent="0.2">
      <c r="B1032" s="73"/>
      <c r="C1032" s="74"/>
      <c r="D1032" s="74"/>
      <c r="E1032" s="74"/>
      <c r="F1032" s="56" t="s">
        <v>1801</v>
      </c>
      <c r="G1032" s="66" t="s">
        <v>1802</v>
      </c>
      <c r="H1032" s="57">
        <v>556.79</v>
      </c>
      <c r="I1032" s="57">
        <v>3199.2800000000007</v>
      </c>
      <c r="J1032" s="57">
        <v>701.31</v>
      </c>
      <c r="K1032" s="57">
        <v>1833.02</v>
      </c>
      <c r="L1032" s="57">
        <v>530.65</v>
      </c>
      <c r="M1032" s="57">
        <v>2054.39</v>
      </c>
      <c r="N1032" s="57">
        <v>3169.39</v>
      </c>
      <c r="O1032" s="57">
        <v>7297.92</v>
      </c>
      <c r="P1032" s="57">
        <v>706.45000000000016</v>
      </c>
      <c r="Q1032" s="57">
        <v>3082.25</v>
      </c>
      <c r="R1032" s="57">
        <v>99.920000000000016</v>
      </c>
      <c r="S1032" s="57">
        <v>181.41</v>
      </c>
    </row>
    <row r="1033" spans="2:19" ht="15" customHeight="1" x14ac:dyDescent="0.2">
      <c r="B1033" s="73"/>
      <c r="C1033" s="74"/>
      <c r="D1033" s="74"/>
      <c r="E1033" s="74"/>
      <c r="F1033" s="56" t="s">
        <v>1803</v>
      </c>
      <c r="G1033" s="66" t="s">
        <v>1804</v>
      </c>
      <c r="H1033" s="57">
        <v>3251.26</v>
      </c>
      <c r="I1033" s="57">
        <v>5887.33</v>
      </c>
      <c r="J1033" s="57">
        <v>1939.48</v>
      </c>
      <c r="K1033" s="57">
        <v>7174.28</v>
      </c>
      <c r="L1033" s="57">
        <v>10927.430000000002</v>
      </c>
      <c r="M1033" s="57">
        <v>1368.47</v>
      </c>
      <c r="N1033" s="57">
        <v>12570.6</v>
      </c>
      <c r="O1033" s="57">
        <v>5410.66</v>
      </c>
      <c r="P1033" s="57">
        <v>8221.489999999998</v>
      </c>
      <c r="Q1033" s="57">
        <v>9176.76</v>
      </c>
      <c r="R1033" s="57">
        <v>4783.58</v>
      </c>
      <c r="S1033" s="57">
        <v>986.92999999999984</v>
      </c>
    </row>
    <row r="1034" spans="2:19" ht="15" customHeight="1" x14ac:dyDescent="0.2">
      <c r="B1034" s="73"/>
      <c r="C1034" s="74"/>
      <c r="D1034" s="74"/>
      <c r="E1034" s="74"/>
      <c r="F1034" s="56" t="s">
        <v>1805</v>
      </c>
      <c r="G1034" s="66" t="s">
        <v>1806</v>
      </c>
      <c r="H1034" s="57">
        <v>1598.02</v>
      </c>
      <c r="I1034" s="57">
        <v>1028.9100000000001</v>
      </c>
      <c r="J1034" s="57">
        <v>1498.99</v>
      </c>
      <c r="K1034" s="57">
        <v>907.03999999999985</v>
      </c>
      <c r="L1034" s="57">
        <v>1816.69</v>
      </c>
      <c r="M1034" s="57">
        <v>3664.15</v>
      </c>
      <c r="N1034" s="57">
        <v>2929.09</v>
      </c>
      <c r="O1034" s="57">
        <v>1251.5399999999997</v>
      </c>
      <c r="P1034" s="57">
        <v>911.55999999999983</v>
      </c>
      <c r="Q1034" s="57">
        <v>2769.04</v>
      </c>
      <c r="R1034" s="57">
        <v>1424.05</v>
      </c>
      <c r="S1034" s="57">
        <v>739.96</v>
      </c>
    </row>
    <row r="1035" spans="2:19" ht="15" customHeight="1" x14ac:dyDescent="0.2">
      <c r="B1035" s="73"/>
      <c r="C1035" s="74"/>
      <c r="D1035" s="74"/>
      <c r="E1035" s="74"/>
      <c r="F1035" s="56" t="s">
        <v>1807</v>
      </c>
      <c r="G1035" s="66" t="s">
        <v>1808</v>
      </c>
      <c r="H1035" s="57">
        <v>97.5</v>
      </c>
      <c r="I1035" s="57">
        <v>136.59</v>
      </c>
      <c r="J1035" s="57">
        <v>99.3</v>
      </c>
      <c r="K1035" s="57">
        <v>7.71</v>
      </c>
      <c r="L1035" s="57">
        <v>1730.8</v>
      </c>
      <c r="M1035" s="57">
        <v>18.18</v>
      </c>
      <c r="N1035" s="57">
        <v>28.43</v>
      </c>
      <c r="O1035" s="57">
        <v>213.28</v>
      </c>
      <c r="P1035" s="57">
        <v>155415.76999999999</v>
      </c>
      <c r="Q1035" s="57">
        <v>269876.75000000006</v>
      </c>
      <c r="R1035" s="57">
        <v>140723.73000000001</v>
      </c>
      <c r="S1035" s="57">
        <v>187163.31</v>
      </c>
    </row>
    <row r="1036" spans="2:19" ht="30" customHeight="1" x14ac:dyDescent="0.2">
      <c r="B1036" s="73"/>
      <c r="C1036" s="74"/>
      <c r="D1036" s="74"/>
      <c r="E1036" s="74"/>
      <c r="F1036" s="56" t="s">
        <v>1809</v>
      </c>
      <c r="G1036" s="66" t="s">
        <v>1810</v>
      </c>
      <c r="H1036" s="57">
        <v>4.3899999999999997</v>
      </c>
      <c r="I1036" s="57">
        <v>0</v>
      </c>
      <c r="J1036" s="57">
        <v>0</v>
      </c>
      <c r="K1036" s="57">
        <v>0</v>
      </c>
      <c r="L1036" s="57">
        <v>18.78</v>
      </c>
      <c r="M1036" s="57">
        <v>65.08</v>
      </c>
      <c r="N1036" s="57">
        <v>337.35000000000008</v>
      </c>
      <c r="O1036" s="57">
        <v>152.37</v>
      </c>
      <c r="P1036" s="57">
        <v>134.25</v>
      </c>
      <c r="Q1036" s="57">
        <v>13142.39</v>
      </c>
      <c r="R1036" s="57">
        <v>1562.3900000000003</v>
      </c>
      <c r="S1036" s="57">
        <v>394.74</v>
      </c>
    </row>
    <row r="1037" spans="2:19" ht="30" customHeight="1" x14ac:dyDescent="0.2">
      <c r="B1037" s="73"/>
      <c r="C1037" s="74"/>
      <c r="D1037" s="74"/>
      <c r="E1037" s="74"/>
      <c r="F1037" s="56" t="s">
        <v>1811</v>
      </c>
      <c r="G1037" s="66" t="s">
        <v>1812</v>
      </c>
      <c r="H1037" s="57">
        <v>10458.11</v>
      </c>
      <c r="I1037" s="57">
        <v>5164.07</v>
      </c>
      <c r="J1037" s="57">
        <v>10182.959999999999</v>
      </c>
      <c r="K1037" s="57">
        <v>13780.34</v>
      </c>
      <c r="L1037" s="57">
        <v>19725.64</v>
      </c>
      <c r="M1037" s="57">
        <v>15493.469999999998</v>
      </c>
      <c r="N1037" s="57">
        <v>18001.080000000002</v>
      </c>
      <c r="O1037" s="57">
        <v>10509.97</v>
      </c>
      <c r="P1037" s="57">
        <v>16919.91</v>
      </c>
      <c r="Q1037" s="57">
        <v>24936.189999999995</v>
      </c>
      <c r="R1037" s="57">
        <v>18376.169999999998</v>
      </c>
      <c r="S1037" s="57">
        <v>11105.25</v>
      </c>
    </row>
    <row r="1038" spans="2:19" ht="30" customHeight="1" x14ac:dyDescent="0.2">
      <c r="B1038" s="73"/>
      <c r="C1038" s="74"/>
      <c r="D1038" s="74"/>
      <c r="E1038" s="74"/>
      <c r="F1038" s="56" t="s">
        <v>1813</v>
      </c>
      <c r="G1038" s="66" t="s">
        <v>4263</v>
      </c>
      <c r="H1038" s="57">
        <v>0</v>
      </c>
      <c r="I1038" s="57">
        <v>0</v>
      </c>
      <c r="J1038" s="57">
        <v>0</v>
      </c>
      <c r="K1038" s="57">
        <v>0</v>
      </c>
      <c r="L1038" s="57">
        <v>0</v>
      </c>
      <c r="M1038" s="57">
        <v>0</v>
      </c>
      <c r="N1038" s="57">
        <v>0</v>
      </c>
      <c r="O1038" s="57">
        <v>0</v>
      </c>
      <c r="P1038" s="57">
        <v>0</v>
      </c>
      <c r="Q1038" s="57">
        <v>0</v>
      </c>
      <c r="R1038" s="57">
        <v>0</v>
      </c>
      <c r="S1038" s="57">
        <v>0</v>
      </c>
    </row>
    <row r="1039" spans="2:19" ht="30" customHeight="1" x14ac:dyDescent="0.2">
      <c r="B1039" s="73"/>
      <c r="C1039" s="74"/>
      <c r="D1039" s="74"/>
      <c r="E1039" s="74"/>
      <c r="F1039" s="56" t="s">
        <v>1815</v>
      </c>
      <c r="G1039" s="66" t="s">
        <v>1816</v>
      </c>
      <c r="H1039" s="57">
        <v>81184.59</v>
      </c>
      <c r="I1039" s="57">
        <v>83844.83</v>
      </c>
      <c r="J1039" s="57">
        <v>67997.520000000019</v>
      </c>
      <c r="K1039" s="57">
        <v>96237.910000000018</v>
      </c>
      <c r="L1039" s="57">
        <v>67201.59</v>
      </c>
      <c r="M1039" s="57">
        <v>43433.83</v>
      </c>
      <c r="N1039" s="57">
        <v>36002.199999999997</v>
      </c>
      <c r="O1039" s="57">
        <v>35313.33</v>
      </c>
      <c r="P1039" s="57">
        <v>207231</v>
      </c>
      <c r="Q1039" s="57">
        <v>174938.44</v>
      </c>
      <c r="R1039" s="57">
        <v>229764.24</v>
      </c>
      <c r="S1039" s="57">
        <v>433594.63</v>
      </c>
    </row>
    <row r="1040" spans="2:19" ht="15" customHeight="1" x14ac:dyDescent="0.2">
      <c r="B1040" s="73"/>
      <c r="C1040" s="74"/>
      <c r="D1040" s="74"/>
      <c r="E1040" s="74"/>
      <c r="F1040" s="56" t="s">
        <v>1817</v>
      </c>
      <c r="G1040" s="66" t="s">
        <v>1818</v>
      </c>
      <c r="H1040" s="57">
        <v>0</v>
      </c>
      <c r="I1040" s="57">
        <v>0</v>
      </c>
      <c r="J1040" s="57">
        <v>0</v>
      </c>
      <c r="K1040" s="57">
        <v>0</v>
      </c>
      <c r="L1040" s="57">
        <v>0</v>
      </c>
      <c r="M1040" s="57">
        <v>0</v>
      </c>
      <c r="N1040" s="57">
        <v>0</v>
      </c>
      <c r="O1040" s="57">
        <v>0</v>
      </c>
      <c r="P1040" s="57">
        <v>0</v>
      </c>
      <c r="Q1040" s="57">
        <v>0</v>
      </c>
      <c r="R1040" s="57">
        <v>0</v>
      </c>
      <c r="S1040" s="57">
        <v>0</v>
      </c>
    </row>
    <row r="1041" spans="2:19" ht="15" customHeight="1" x14ac:dyDescent="0.2">
      <c r="B1041" s="73"/>
      <c r="C1041" s="74"/>
      <c r="D1041" s="74"/>
      <c r="E1041" s="74"/>
      <c r="F1041" s="56" t="s">
        <v>1819</v>
      </c>
      <c r="G1041" s="66" t="s">
        <v>1820</v>
      </c>
      <c r="H1041" s="57">
        <v>300.19</v>
      </c>
      <c r="I1041" s="57">
        <v>30.63</v>
      </c>
      <c r="J1041" s="57">
        <v>302.57</v>
      </c>
      <c r="K1041" s="57">
        <v>1119.72</v>
      </c>
      <c r="L1041" s="57">
        <v>551.08000000000004</v>
      </c>
      <c r="M1041" s="57">
        <v>57.47</v>
      </c>
      <c r="N1041" s="57">
        <v>101.26999999999998</v>
      </c>
      <c r="O1041" s="57">
        <v>152.94999999999999</v>
      </c>
      <c r="P1041" s="57">
        <v>30.14</v>
      </c>
      <c r="Q1041" s="57">
        <v>22.85</v>
      </c>
      <c r="R1041" s="57">
        <v>403.8</v>
      </c>
      <c r="S1041" s="57">
        <v>0</v>
      </c>
    </row>
    <row r="1042" spans="2:19" ht="15" customHeight="1" x14ac:dyDescent="0.2">
      <c r="B1042" s="73"/>
      <c r="C1042" s="74"/>
      <c r="D1042" s="74"/>
      <c r="E1042" s="74"/>
      <c r="F1042" s="56" t="s">
        <v>1821</v>
      </c>
      <c r="G1042" s="66" t="s">
        <v>4264</v>
      </c>
      <c r="H1042" s="57">
        <v>0</v>
      </c>
      <c r="I1042" s="57">
        <v>0</v>
      </c>
      <c r="J1042" s="57">
        <v>0</v>
      </c>
      <c r="K1042" s="57">
        <v>0</v>
      </c>
      <c r="L1042" s="57">
        <v>0</v>
      </c>
      <c r="M1042" s="57">
        <v>0</v>
      </c>
      <c r="N1042" s="57">
        <v>0</v>
      </c>
      <c r="O1042" s="57">
        <v>0</v>
      </c>
      <c r="P1042" s="57">
        <v>0</v>
      </c>
      <c r="Q1042" s="57">
        <v>0</v>
      </c>
      <c r="R1042" s="57">
        <v>0</v>
      </c>
      <c r="S1042" s="57">
        <v>13.52</v>
      </c>
    </row>
    <row r="1043" spans="2:19" ht="30" customHeight="1" x14ac:dyDescent="0.2">
      <c r="B1043" s="73"/>
      <c r="C1043" s="74"/>
      <c r="D1043" s="74"/>
      <c r="E1043" s="74"/>
      <c r="F1043" s="56" t="s">
        <v>1823</v>
      </c>
      <c r="G1043" s="66" t="s">
        <v>1824</v>
      </c>
      <c r="H1043" s="57">
        <v>148493.24</v>
      </c>
      <c r="I1043" s="57">
        <v>65306.5</v>
      </c>
      <c r="J1043" s="57">
        <v>62465.760000000002</v>
      </c>
      <c r="K1043" s="57">
        <v>81192.97</v>
      </c>
      <c r="L1043" s="57">
        <v>89853.31</v>
      </c>
      <c r="M1043" s="57">
        <v>167760.97</v>
      </c>
      <c r="N1043" s="57">
        <v>152479.24</v>
      </c>
      <c r="O1043" s="57">
        <v>170270.67</v>
      </c>
      <c r="P1043" s="57">
        <v>269296.2</v>
      </c>
      <c r="Q1043" s="57">
        <v>40321.489999999991</v>
      </c>
      <c r="R1043" s="57">
        <v>96041.5</v>
      </c>
      <c r="S1043" s="57">
        <v>56886.66</v>
      </c>
    </row>
    <row r="1044" spans="2:19" ht="30" customHeight="1" x14ac:dyDescent="0.2">
      <c r="B1044" s="73"/>
      <c r="C1044" s="74"/>
      <c r="D1044" s="74"/>
      <c r="E1044" s="74"/>
      <c r="F1044" s="56" t="s">
        <v>1825</v>
      </c>
      <c r="G1044" s="66" t="s">
        <v>1826</v>
      </c>
      <c r="H1044" s="57">
        <v>0</v>
      </c>
      <c r="I1044" s="57">
        <v>0</v>
      </c>
      <c r="J1044" s="57">
        <v>0</v>
      </c>
      <c r="K1044" s="57">
        <v>0</v>
      </c>
      <c r="L1044" s="57">
        <v>0</v>
      </c>
      <c r="M1044" s="57">
        <v>0</v>
      </c>
      <c r="N1044" s="57">
        <v>0</v>
      </c>
      <c r="O1044" s="57">
        <v>0</v>
      </c>
      <c r="P1044" s="57">
        <v>0</v>
      </c>
      <c r="Q1044" s="57">
        <v>0</v>
      </c>
      <c r="R1044" s="57">
        <v>0</v>
      </c>
      <c r="S1044" s="57">
        <v>0</v>
      </c>
    </row>
    <row r="1045" spans="2:19" ht="15" customHeight="1" x14ac:dyDescent="0.2">
      <c r="B1045" s="73"/>
      <c r="C1045" s="74"/>
      <c r="D1045" s="74"/>
      <c r="E1045" s="74"/>
      <c r="F1045" s="56" t="s">
        <v>1827</v>
      </c>
      <c r="G1045" s="66" t="s">
        <v>1828</v>
      </c>
      <c r="H1045" s="57">
        <v>0</v>
      </c>
      <c r="I1045" s="57">
        <v>0</v>
      </c>
      <c r="J1045" s="57">
        <v>0</v>
      </c>
      <c r="K1045" s="57">
        <v>0</v>
      </c>
      <c r="L1045" s="57">
        <v>7.81</v>
      </c>
      <c r="M1045" s="57">
        <v>0</v>
      </c>
      <c r="N1045" s="57">
        <v>0</v>
      </c>
      <c r="O1045" s="57">
        <v>0</v>
      </c>
      <c r="P1045" s="57">
        <v>0</v>
      </c>
      <c r="Q1045" s="57">
        <v>42.04</v>
      </c>
      <c r="R1045" s="57">
        <v>0</v>
      </c>
      <c r="S1045" s="57">
        <v>0</v>
      </c>
    </row>
    <row r="1046" spans="2:19" ht="30" customHeight="1" x14ac:dyDescent="0.2">
      <c r="B1046" s="73"/>
      <c r="C1046" s="74"/>
      <c r="D1046" s="74"/>
      <c r="E1046" s="74"/>
      <c r="F1046" s="56" t="s">
        <v>1829</v>
      </c>
      <c r="G1046" s="66" t="s">
        <v>1830</v>
      </c>
      <c r="H1046" s="57">
        <v>0</v>
      </c>
      <c r="I1046" s="57">
        <v>0</v>
      </c>
      <c r="J1046" s="57">
        <v>0</v>
      </c>
      <c r="K1046" s="57">
        <v>0</v>
      </c>
      <c r="L1046" s="57">
        <v>0</v>
      </c>
      <c r="M1046" s="57">
        <v>0</v>
      </c>
      <c r="N1046" s="57">
        <v>0</v>
      </c>
      <c r="O1046" s="57">
        <v>0</v>
      </c>
      <c r="P1046" s="57">
        <v>0</v>
      </c>
      <c r="Q1046" s="57">
        <v>0</v>
      </c>
      <c r="R1046" s="57">
        <v>0</v>
      </c>
      <c r="S1046" s="57">
        <v>0</v>
      </c>
    </row>
    <row r="1047" spans="2:19" ht="30" customHeight="1" x14ac:dyDescent="0.2">
      <c r="B1047" s="73"/>
      <c r="C1047" s="74"/>
      <c r="D1047" s="74"/>
      <c r="E1047" s="74"/>
      <c r="F1047" s="56" t="s">
        <v>1831</v>
      </c>
      <c r="G1047" s="66" t="s">
        <v>4265</v>
      </c>
      <c r="H1047" s="57">
        <v>176766.63</v>
      </c>
      <c r="I1047" s="57">
        <v>246774.5</v>
      </c>
      <c r="J1047" s="57">
        <v>228072.79</v>
      </c>
      <c r="K1047" s="57">
        <v>186359.08</v>
      </c>
      <c r="L1047" s="57">
        <v>206504.32000000001</v>
      </c>
      <c r="M1047" s="57">
        <v>251872.49</v>
      </c>
      <c r="N1047" s="57">
        <v>158565.34</v>
      </c>
      <c r="O1047" s="57">
        <v>133737.34</v>
      </c>
      <c r="P1047" s="57">
        <v>155136.17000000004</v>
      </c>
      <c r="Q1047" s="57">
        <v>149029.93</v>
      </c>
      <c r="R1047" s="57">
        <v>201773.06</v>
      </c>
      <c r="S1047" s="57">
        <v>136315.99</v>
      </c>
    </row>
    <row r="1048" spans="2:19" ht="30" customHeight="1" x14ac:dyDescent="0.2">
      <c r="B1048" s="73"/>
      <c r="C1048" s="74"/>
      <c r="D1048" s="74"/>
      <c r="E1048" s="74"/>
      <c r="F1048" s="56" t="s">
        <v>1833</v>
      </c>
      <c r="G1048" s="66" t="s">
        <v>1834</v>
      </c>
      <c r="H1048" s="57">
        <v>32.979999999999997</v>
      </c>
      <c r="I1048" s="57">
        <v>110.36</v>
      </c>
      <c r="J1048" s="57">
        <v>97.41</v>
      </c>
      <c r="K1048" s="57">
        <v>131.38</v>
      </c>
      <c r="L1048" s="57">
        <v>715.82000000000016</v>
      </c>
      <c r="M1048" s="57">
        <v>769.04</v>
      </c>
      <c r="N1048" s="57">
        <v>33.61</v>
      </c>
      <c r="O1048" s="57">
        <v>967.86</v>
      </c>
      <c r="P1048" s="57">
        <v>693.91</v>
      </c>
      <c r="Q1048" s="57">
        <v>158.88999999999996</v>
      </c>
      <c r="R1048" s="57">
        <v>1257.02</v>
      </c>
      <c r="S1048" s="57">
        <v>0</v>
      </c>
    </row>
    <row r="1049" spans="2:19" ht="30" customHeight="1" x14ac:dyDescent="0.2">
      <c r="B1049" s="73"/>
      <c r="C1049" s="74"/>
      <c r="D1049" s="74"/>
      <c r="E1049" s="74"/>
      <c r="F1049" s="56" t="s">
        <v>1835</v>
      </c>
      <c r="G1049" s="66" t="s">
        <v>1836</v>
      </c>
      <c r="H1049" s="57">
        <v>0</v>
      </c>
      <c r="I1049" s="57">
        <v>0</v>
      </c>
      <c r="J1049" s="57">
        <v>0</v>
      </c>
      <c r="K1049" s="57">
        <v>0</v>
      </c>
      <c r="L1049" s="57">
        <v>0</v>
      </c>
      <c r="M1049" s="57">
        <v>0</v>
      </c>
      <c r="N1049" s="57">
        <v>0</v>
      </c>
      <c r="O1049" s="57">
        <v>0</v>
      </c>
      <c r="P1049" s="57">
        <v>0</v>
      </c>
      <c r="Q1049" s="57">
        <v>0</v>
      </c>
      <c r="R1049" s="57">
        <v>0</v>
      </c>
      <c r="S1049" s="57">
        <v>0</v>
      </c>
    </row>
    <row r="1050" spans="2:19" ht="30" customHeight="1" x14ac:dyDescent="0.2">
      <c r="B1050" s="73"/>
      <c r="C1050" s="74"/>
      <c r="D1050" s="74"/>
      <c r="E1050" s="74"/>
      <c r="F1050" s="56" t="s">
        <v>1837</v>
      </c>
      <c r="G1050" s="66" t="s">
        <v>1838</v>
      </c>
      <c r="H1050" s="57">
        <v>0</v>
      </c>
      <c r="I1050" s="57">
        <v>0</v>
      </c>
      <c r="J1050" s="57">
        <v>0</v>
      </c>
      <c r="K1050" s="57">
        <v>0</v>
      </c>
      <c r="L1050" s="57">
        <v>0</v>
      </c>
      <c r="M1050" s="57">
        <v>0</v>
      </c>
      <c r="N1050" s="57">
        <v>0</v>
      </c>
      <c r="O1050" s="57">
        <v>0</v>
      </c>
      <c r="P1050" s="57">
        <v>0</v>
      </c>
      <c r="Q1050" s="57">
        <v>0</v>
      </c>
      <c r="R1050" s="57">
        <v>0</v>
      </c>
      <c r="S1050" s="57">
        <v>0</v>
      </c>
    </row>
    <row r="1051" spans="2:19" ht="15" customHeight="1" x14ac:dyDescent="0.2">
      <c r="B1051" s="73"/>
      <c r="C1051" s="74"/>
      <c r="D1051" s="74"/>
      <c r="E1051" s="74"/>
      <c r="F1051" s="56" t="s">
        <v>1839</v>
      </c>
      <c r="G1051" s="66" t="s">
        <v>1840</v>
      </c>
      <c r="H1051" s="57">
        <v>0</v>
      </c>
      <c r="I1051" s="57">
        <v>0</v>
      </c>
      <c r="J1051" s="57">
        <v>0</v>
      </c>
      <c r="K1051" s="57">
        <v>0</v>
      </c>
      <c r="L1051" s="57">
        <v>0</v>
      </c>
      <c r="M1051" s="57">
        <v>0</v>
      </c>
      <c r="N1051" s="57">
        <v>0</v>
      </c>
      <c r="O1051" s="57">
        <v>0</v>
      </c>
      <c r="P1051" s="57">
        <v>0</v>
      </c>
      <c r="Q1051" s="57">
        <v>37.76</v>
      </c>
      <c r="R1051" s="57">
        <v>0</v>
      </c>
      <c r="S1051" s="57">
        <v>0</v>
      </c>
    </row>
    <row r="1052" spans="2:19" ht="30" customHeight="1" x14ac:dyDescent="0.2">
      <c r="B1052" s="73"/>
      <c r="C1052" s="74"/>
      <c r="D1052" s="74"/>
      <c r="E1052" s="74"/>
      <c r="F1052" s="56" t="s">
        <v>1841</v>
      </c>
      <c r="G1052" s="66" t="s">
        <v>1842</v>
      </c>
      <c r="H1052" s="57">
        <v>313729.57</v>
      </c>
      <c r="I1052" s="57">
        <v>376252.40000000008</v>
      </c>
      <c r="J1052" s="57">
        <v>57068.24</v>
      </c>
      <c r="K1052" s="57">
        <v>47799.260000000009</v>
      </c>
      <c r="L1052" s="57">
        <v>69471.440000000017</v>
      </c>
      <c r="M1052" s="57">
        <v>55214.95</v>
      </c>
      <c r="N1052" s="57">
        <v>48801.569999999992</v>
      </c>
      <c r="O1052" s="57">
        <v>101840.74000000002</v>
      </c>
      <c r="P1052" s="57">
        <v>227047.94</v>
      </c>
      <c r="Q1052" s="57">
        <v>162074.37</v>
      </c>
      <c r="R1052" s="57">
        <v>202519.56</v>
      </c>
      <c r="S1052" s="57">
        <v>171315.1</v>
      </c>
    </row>
    <row r="1053" spans="2:19" ht="15" customHeight="1" x14ac:dyDescent="0.2">
      <c r="B1053" s="36"/>
      <c r="C1053" s="35"/>
      <c r="D1053" s="35"/>
      <c r="E1053" s="35" t="s">
        <v>1843</v>
      </c>
      <c r="F1053" s="35"/>
      <c r="G1053" s="68" t="s">
        <v>1844</v>
      </c>
      <c r="H1053" s="37">
        <v>0</v>
      </c>
      <c r="I1053" s="37">
        <v>0</v>
      </c>
      <c r="J1053" s="37">
        <v>0</v>
      </c>
      <c r="K1053" s="37">
        <v>0</v>
      </c>
      <c r="L1053" s="37">
        <v>0</v>
      </c>
      <c r="M1053" s="37">
        <v>0</v>
      </c>
      <c r="N1053" s="37">
        <v>0</v>
      </c>
      <c r="O1053" s="37">
        <v>0</v>
      </c>
      <c r="P1053" s="37">
        <v>0</v>
      </c>
      <c r="Q1053" s="37">
        <v>0</v>
      </c>
      <c r="R1053" s="37">
        <v>0</v>
      </c>
      <c r="S1053" s="37">
        <v>0</v>
      </c>
    </row>
    <row r="1054" spans="2:19" ht="15" customHeight="1" x14ac:dyDescent="0.2">
      <c r="B1054" s="73"/>
      <c r="C1054" s="74"/>
      <c r="D1054" s="74"/>
      <c r="E1054" s="74"/>
      <c r="F1054" s="56" t="s">
        <v>1845</v>
      </c>
      <c r="G1054" s="66" t="s">
        <v>1844</v>
      </c>
      <c r="H1054" s="57">
        <v>3721.86</v>
      </c>
      <c r="I1054" s="57">
        <v>349.15</v>
      </c>
      <c r="J1054" s="57">
        <v>165.66</v>
      </c>
      <c r="K1054" s="57">
        <v>2917.46</v>
      </c>
      <c r="L1054" s="57">
        <v>2762.9800000000005</v>
      </c>
      <c r="M1054" s="57">
        <v>468.05000000000007</v>
      </c>
      <c r="N1054" s="57">
        <v>1495.82</v>
      </c>
      <c r="O1054" s="57">
        <v>1154.52</v>
      </c>
      <c r="P1054" s="57">
        <v>2249.61</v>
      </c>
      <c r="Q1054" s="57">
        <v>968.79999999999984</v>
      </c>
      <c r="R1054" s="57">
        <v>1085.2899999999997</v>
      </c>
      <c r="S1054" s="57">
        <v>13.61</v>
      </c>
    </row>
    <row r="1055" spans="2:19" ht="15" customHeight="1" x14ac:dyDescent="0.2">
      <c r="B1055" s="36"/>
      <c r="C1055" s="35"/>
      <c r="D1055" s="35"/>
      <c r="E1055" s="35" t="s">
        <v>1846</v>
      </c>
      <c r="F1055" s="35"/>
      <c r="G1055" s="68" t="s">
        <v>1847</v>
      </c>
      <c r="H1055" s="37">
        <v>0</v>
      </c>
      <c r="I1055" s="37">
        <v>0</v>
      </c>
      <c r="J1055" s="37">
        <v>0</v>
      </c>
      <c r="K1055" s="37">
        <v>0</v>
      </c>
      <c r="L1055" s="37">
        <v>0</v>
      </c>
      <c r="M1055" s="37">
        <v>0</v>
      </c>
      <c r="N1055" s="37">
        <v>0</v>
      </c>
      <c r="O1055" s="37">
        <v>0</v>
      </c>
      <c r="P1055" s="37">
        <v>0</v>
      </c>
      <c r="Q1055" s="37">
        <v>0</v>
      </c>
      <c r="R1055" s="37">
        <v>0</v>
      </c>
      <c r="S1055" s="37">
        <v>0</v>
      </c>
    </row>
    <row r="1056" spans="2:19" ht="15" customHeight="1" x14ac:dyDescent="0.2">
      <c r="B1056" s="73"/>
      <c r="C1056" s="74"/>
      <c r="D1056" s="74"/>
      <c r="E1056" s="74"/>
      <c r="F1056" s="56" t="s">
        <v>1848</v>
      </c>
      <c r="G1056" s="66" t="s">
        <v>1849</v>
      </c>
      <c r="H1056" s="57">
        <v>61636.5</v>
      </c>
      <c r="I1056" s="57">
        <v>32321.08</v>
      </c>
      <c r="J1056" s="57">
        <v>30601.21</v>
      </c>
      <c r="K1056" s="57">
        <v>34379.81</v>
      </c>
      <c r="L1056" s="57">
        <v>33439.65</v>
      </c>
      <c r="M1056" s="57">
        <v>41992.779999999992</v>
      </c>
      <c r="N1056" s="57">
        <v>41542.42</v>
      </c>
      <c r="O1056" s="57">
        <v>38429.730000000003</v>
      </c>
      <c r="P1056" s="57">
        <v>30181.310000000005</v>
      </c>
      <c r="Q1056" s="57">
        <v>62409.89</v>
      </c>
      <c r="R1056" s="57">
        <v>48859.82</v>
      </c>
      <c r="S1056" s="57">
        <v>80981.48</v>
      </c>
    </row>
    <row r="1057" spans="2:19" ht="15" customHeight="1" x14ac:dyDescent="0.2">
      <c r="B1057" s="73"/>
      <c r="C1057" s="74"/>
      <c r="D1057" s="74"/>
      <c r="E1057" s="74"/>
      <c r="F1057" s="56" t="s">
        <v>1850</v>
      </c>
      <c r="G1057" s="66" t="s">
        <v>1851</v>
      </c>
      <c r="H1057" s="57">
        <v>26.01</v>
      </c>
      <c r="I1057" s="57">
        <v>25.07</v>
      </c>
      <c r="J1057" s="57">
        <v>77.31</v>
      </c>
      <c r="K1057" s="57">
        <v>0</v>
      </c>
      <c r="L1057" s="57">
        <v>24.699999999999996</v>
      </c>
      <c r="M1057" s="57">
        <v>0</v>
      </c>
      <c r="N1057" s="57">
        <v>0</v>
      </c>
      <c r="O1057" s="57">
        <v>0</v>
      </c>
      <c r="P1057" s="57">
        <v>0</v>
      </c>
      <c r="Q1057" s="57">
        <v>0</v>
      </c>
      <c r="R1057" s="57">
        <v>0</v>
      </c>
      <c r="S1057" s="57">
        <v>0</v>
      </c>
    </row>
    <row r="1058" spans="2:19" ht="15" customHeight="1" x14ac:dyDescent="0.2">
      <c r="B1058" s="36"/>
      <c r="C1058" s="35"/>
      <c r="D1058" s="35"/>
      <c r="E1058" s="35" t="s">
        <v>1852</v>
      </c>
      <c r="F1058" s="35"/>
      <c r="G1058" s="68" t="s">
        <v>1853</v>
      </c>
      <c r="H1058" s="37">
        <v>0</v>
      </c>
      <c r="I1058" s="37">
        <v>0</v>
      </c>
      <c r="J1058" s="37">
        <v>0</v>
      </c>
      <c r="K1058" s="37">
        <v>0</v>
      </c>
      <c r="L1058" s="37">
        <v>0</v>
      </c>
      <c r="M1058" s="37">
        <v>0</v>
      </c>
      <c r="N1058" s="37">
        <v>0</v>
      </c>
      <c r="O1058" s="37">
        <v>0</v>
      </c>
      <c r="P1058" s="37">
        <v>0</v>
      </c>
      <c r="Q1058" s="37">
        <v>0</v>
      </c>
      <c r="R1058" s="37">
        <v>0</v>
      </c>
      <c r="S1058" s="37">
        <v>0</v>
      </c>
    </row>
    <row r="1059" spans="2:19" ht="15" customHeight="1" x14ac:dyDescent="0.2">
      <c r="B1059" s="73"/>
      <c r="C1059" s="74"/>
      <c r="D1059" s="74"/>
      <c r="E1059" s="74"/>
      <c r="F1059" s="56" t="s">
        <v>1854</v>
      </c>
      <c r="G1059" s="66" t="s">
        <v>1855</v>
      </c>
      <c r="H1059" s="57">
        <v>36310.26</v>
      </c>
      <c r="I1059" s="57">
        <v>71570.83</v>
      </c>
      <c r="J1059" s="57">
        <v>66493.289999999994</v>
      </c>
      <c r="K1059" s="57">
        <v>127803.71</v>
      </c>
      <c r="L1059" s="57">
        <v>103552.61</v>
      </c>
      <c r="M1059" s="57">
        <v>117749.22</v>
      </c>
      <c r="N1059" s="57">
        <v>120875.53</v>
      </c>
      <c r="O1059" s="57">
        <v>47913.15</v>
      </c>
      <c r="P1059" s="57">
        <v>83036.509999999995</v>
      </c>
      <c r="Q1059" s="57">
        <v>77576.639999999999</v>
      </c>
      <c r="R1059" s="57">
        <v>103024.10999999999</v>
      </c>
      <c r="S1059" s="57">
        <v>75320.45</v>
      </c>
    </row>
    <row r="1060" spans="2:19" ht="15" customHeight="1" x14ac:dyDescent="0.2">
      <c r="B1060" s="73"/>
      <c r="C1060" s="74"/>
      <c r="D1060" s="74"/>
      <c r="E1060" s="74"/>
      <c r="F1060" s="56" t="s">
        <v>1856</v>
      </c>
      <c r="G1060" s="66" t="s">
        <v>1857</v>
      </c>
      <c r="H1060" s="57">
        <v>121.6</v>
      </c>
      <c r="I1060" s="57">
        <v>33.270000000000003</v>
      </c>
      <c r="J1060" s="57">
        <v>0</v>
      </c>
      <c r="K1060" s="57">
        <v>0</v>
      </c>
      <c r="L1060" s="57">
        <v>0</v>
      </c>
      <c r="M1060" s="57">
        <v>0</v>
      </c>
      <c r="N1060" s="57">
        <v>0</v>
      </c>
      <c r="O1060" s="57">
        <v>0</v>
      </c>
      <c r="P1060" s="57">
        <v>0</v>
      </c>
      <c r="Q1060" s="57">
        <v>0</v>
      </c>
      <c r="R1060" s="57">
        <v>0</v>
      </c>
      <c r="S1060" s="57">
        <v>0</v>
      </c>
    </row>
    <row r="1061" spans="2:19" ht="15" customHeight="1" x14ac:dyDescent="0.2">
      <c r="B1061" s="36"/>
      <c r="C1061" s="35"/>
      <c r="D1061" s="35"/>
      <c r="E1061" s="35" t="s">
        <v>1858</v>
      </c>
      <c r="F1061" s="35"/>
      <c r="G1061" s="68" t="s">
        <v>1859</v>
      </c>
      <c r="H1061" s="37">
        <v>0</v>
      </c>
      <c r="I1061" s="37">
        <v>0</v>
      </c>
      <c r="J1061" s="37">
        <v>0</v>
      </c>
      <c r="K1061" s="37">
        <v>0</v>
      </c>
      <c r="L1061" s="37">
        <v>0</v>
      </c>
      <c r="M1061" s="37">
        <v>0</v>
      </c>
      <c r="N1061" s="37">
        <v>0</v>
      </c>
      <c r="O1061" s="37">
        <v>0</v>
      </c>
      <c r="P1061" s="37">
        <v>0</v>
      </c>
      <c r="Q1061" s="37">
        <v>0</v>
      </c>
      <c r="R1061" s="37">
        <v>0</v>
      </c>
      <c r="S1061" s="37">
        <v>0</v>
      </c>
    </row>
    <row r="1062" spans="2:19" ht="15" customHeight="1" x14ac:dyDescent="0.2">
      <c r="B1062" s="73"/>
      <c r="C1062" s="74"/>
      <c r="D1062" s="74"/>
      <c r="E1062" s="74"/>
      <c r="F1062" s="56" t="s">
        <v>1860</v>
      </c>
      <c r="G1062" s="66" t="s">
        <v>1859</v>
      </c>
      <c r="H1062" s="57">
        <v>30261.72</v>
      </c>
      <c r="I1062" s="57">
        <v>15668.98</v>
      </c>
      <c r="J1062" s="57">
        <v>18462.099999999999</v>
      </c>
      <c r="K1062" s="57">
        <v>29673.35</v>
      </c>
      <c r="L1062" s="57">
        <v>26326.48</v>
      </c>
      <c r="M1062" s="57">
        <v>14841.93</v>
      </c>
      <c r="N1062" s="57">
        <v>34588.1</v>
      </c>
      <c r="O1062" s="57">
        <v>48299.99</v>
      </c>
      <c r="P1062" s="57">
        <v>26996.1</v>
      </c>
      <c r="Q1062" s="57">
        <v>25096.1</v>
      </c>
      <c r="R1062" s="57">
        <v>26646.360000000004</v>
      </c>
      <c r="S1062" s="57">
        <v>23645.61</v>
      </c>
    </row>
    <row r="1063" spans="2:19" ht="15" customHeight="1" x14ac:dyDescent="0.2">
      <c r="B1063" s="77"/>
      <c r="C1063" s="50"/>
      <c r="D1063" s="50" t="s">
        <v>1861</v>
      </c>
      <c r="E1063" s="50"/>
      <c r="F1063" s="50"/>
      <c r="G1063" s="64" t="s">
        <v>1862</v>
      </c>
      <c r="H1063" s="51">
        <v>0</v>
      </c>
      <c r="I1063" s="51">
        <v>0</v>
      </c>
      <c r="J1063" s="51">
        <v>0</v>
      </c>
      <c r="K1063" s="51">
        <v>0</v>
      </c>
      <c r="L1063" s="51">
        <v>0</v>
      </c>
      <c r="M1063" s="51">
        <v>0</v>
      </c>
      <c r="N1063" s="51">
        <v>0</v>
      </c>
      <c r="O1063" s="51">
        <v>0</v>
      </c>
      <c r="P1063" s="51">
        <v>0</v>
      </c>
      <c r="Q1063" s="51">
        <v>0</v>
      </c>
      <c r="R1063" s="51">
        <v>0</v>
      </c>
      <c r="S1063" s="51">
        <v>0</v>
      </c>
    </row>
    <row r="1064" spans="2:19" ht="15" customHeight="1" x14ac:dyDescent="0.2">
      <c r="B1064" s="36"/>
      <c r="C1064" s="35"/>
      <c r="D1064" s="35"/>
      <c r="E1064" s="35" t="s">
        <v>1863</v>
      </c>
      <c r="F1064" s="35"/>
      <c r="G1064" s="68" t="s">
        <v>1864</v>
      </c>
      <c r="H1064" s="37">
        <v>0</v>
      </c>
      <c r="I1064" s="37">
        <v>0</v>
      </c>
      <c r="J1064" s="37">
        <v>0</v>
      </c>
      <c r="K1064" s="37">
        <v>0</v>
      </c>
      <c r="L1064" s="37">
        <v>0</v>
      </c>
      <c r="M1064" s="37">
        <v>0</v>
      </c>
      <c r="N1064" s="37">
        <v>0</v>
      </c>
      <c r="O1064" s="37">
        <v>0</v>
      </c>
      <c r="P1064" s="37">
        <v>0</v>
      </c>
      <c r="Q1064" s="37">
        <v>0</v>
      </c>
      <c r="R1064" s="37">
        <v>0</v>
      </c>
      <c r="S1064" s="37">
        <v>0</v>
      </c>
    </row>
    <row r="1065" spans="2:19" ht="15" customHeight="1" x14ac:dyDescent="0.2">
      <c r="B1065" s="73"/>
      <c r="C1065" s="74"/>
      <c r="D1065" s="74"/>
      <c r="E1065" s="74"/>
      <c r="F1065" s="56" t="s">
        <v>1865</v>
      </c>
      <c r="G1065" s="66" t="s">
        <v>1864</v>
      </c>
      <c r="H1065" s="57">
        <v>5192.1599999999989</v>
      </c>
      <c r="I1065" s="57">
        <v>9343.7999999999993</v>
      </c>
      <c r="J1065" s="57">
        <v>8301.01</v>
      </c>
      <c r="K1065" s="57">
        <v>24042.86</v>
      </c>
      <c r="L1065" s="57">
        <v>14181.84</v>
      </c>
      <c r="M1065" s="57">
        <v>16452.900000000001</v>
      </c>
      <c r="N1065" s="57">
        <v>18868.21</v>
      </c>
      <c r="O1065" s="57">
        <v>52336.02</v>
      </c>
      <c r="P1065" s="57">
        <v>37752.370000000003</v>
      </c>
      <c r="Q1065" s="57">
        <v>35177.769999999997</v>
      </c>
      <c r="R1065" s="57">
        <v>29647.89</v>
      </c>
      <c r="S1065" s="57">
        <v>6517.43</v>
      </c>
    </row>
    <row r="1066" spans="2:19" ht="15" customHeight="1" x14ac:dyDescent="0.2">
      <c r="B1066" s="36"/>
      <c r="C1066" s="35"/>
      <c r="D1066" s="35"/>
      <c r="E1066" s="35" t="s">
        <v>1866</v>
      </c>
      <c r="F1066" s="35"/>
      <c r="G1066" s="68" t="s">
        <v>1867</v>
      </c>
      <c r="H1066" s="37">
        <v>0</v>
      </c>
      <c r="I1066" s="37">
        <v>0</v>
      </c>
      <c r="J1066" s="37">
        <v>0</v>
      </c>
      <c r="K1066" s="37">
        <v>0</v>
      </c>
      <c r="L1066" s="37">
        <v>0</v>
      </c>
      <c r="M1066" s="37">
        <v>0</v>
      </c>
      <c r="N1066" s="37">
        <v>0</v>
      </c>
      <c r="O1066" s="37">
        <v>0</v>
      </c>
      <c r="P1066" s="37">
        <v>0</v>
      </c>
      <c r="Q1066" s="37">
        <v>0</v>
      </c>
      <c r="R1066" s="37">
        <v>0</v>
      </c>
      <c r="S1066" s="37">
        <v>0</v>
      </c>
    </row>
    <row r="1067" spans="2:19" ht="15" customHeight="1" x14ac:dyDescent="0.2">
      <c r="B1067" s="73"/>
      <c r="C1067" s="74"/>
      <c r="D1067" s="74"/>
      <c r="E1067" s="74"/>
      <c r="F1067" s="56" t="s">
        <v>1868</v>
      </c>
      <c r="G1067" s="66" t="s">
        <v>1869</v>
      </c>
      <c r="H1067" s="57">
        <v>0</v>
      </c>
      <c r="I1067" s="57">
        <v>0</v>
      </c>
      <c r="J1067" s="57">
        <v>0</v>
      </c>
      <c r="K1067" s="57">
        <v>6.46</v>
      </c>
      <c r="L1067" s="57">
        <v>6.8</v>
      </c>
      <c r="M1067" s="57">
        <v>0</v>
      </c>
      <c r="N1067" s="57">
        <v>0</v>
      </c>
      <c r="O1067" s="57">
        <v>0</v>
      </c>
      <c r="P1067" s="57">
        <v>0</v>
      </c>
      <c r="Q1067" s="57">
        <v>0</v>
      </c>
      <c r="R1067" s="57">
        <v>0</v>
      </c>
      <c r="S1067" s="57">
        <v>0</v>
      </c>
    </row>
    <row r="1068" spans="2:19" ht="15" customHeight="1" x14ac:dyDescent="0.2">
      <c r="B1068" s="73"/>
      <c r="C1068" s="74"/>
      <c r="D1068" s="74"/>
      <c r="E1068" s="74"/>
      <c r="F1068" s="56" t="s">
        <v>1870</v>
      </c>
      <c r="G1068" s="66" t="s">
        <v>1871</v>
      </c>
      <c r="H1068" s="57">
        <v>3593.8000000000006</v>
      </c>
      <c r="I1068" s="57">
        <v>9889.41</v>
      </c>
      <c r="J1068" s="57">
        <v>2156.39</v>
      </c>
      <c r="K1068" s="57">
        <v>37877.29</v>
      </c>
      <c r="L1068" s="57">
        <v>161005.5</v>
      </c>
      <c r="M1068" s="57">
        <v>4425.5200000000004</v>
      </c>
      <c r="N1068" s="57">
        <v>2877.63</v>
      </c>
      <c r="O1068" s="57">
        <v>91194.34</v>
      </c>
      <c r="P1068" s="57">
        <v>42636.51</v>
      </c>
      <c r="Q1068" s="57">
        <v>21.309999999999995</v>
      </c>
      <c r="R1068" s="57">
        <v>8511.08</v>
      </c>
      <c r="S1068" s="57">
        <v>58.54</v>
      </c>
    </row>
    <row r="1069" spans="2:19" ht="13.5" thickBot="1" x14ac:dyDescent="0.25">
      <c r="B1069" s="79"/>
      <c r="C1069" s="80"/>
      <c r="D1069" s="80"/>
      <c r="E1069" s="80"/>
      <c r="F1069" s="80"/>
      <c r="G1069" s="81"/>
      <c r="H1069" s="34">
        <v>0</v>
      </c>
      <c r="I1069" s="34">
        <v>0</v>
      </c>
      <c r="J1069" s="34">
        <v>0</v>
      </c>
      <c r="K1069" s="34">
        <v>0</v>
      </c>
      <c r="L1069" s="34">
        <v>0</v>
      </c>
      <c r="M1069" s="34">
        <v>0</v>
      </c>
      <c r="N1069" s="34">
        <v>0</v>
      </c>
      <c r="O1069" s="34">
        <v>0</v>
      </c>
      <c r="P1069" s="34">
        <v>0</v>
      </c>
      <c r="Q1069" s="34">
        <v>0</v>
      </c>
      <c r="R1069" s="34">
        <v>0</v>
      </c>
      <c r="S1069" s="34">
        <v>0</v>
      </c>
    </row>
    <row r="1070" spans="2:19" ht="30" customHeight="1" thickBot="1" x14ac:dyDescent="0.25">
      <c r="B1070" s="61" t="s">
        <v>9</v>
      </c>
      <c r="C1070" s="38"/>
      <c r="D1070" s="39"/>
      <c r="E1070" s="38"/>
      <c r="F1070" s="40"/>
      <c r="G1070" s="62" t="s">
        <v>1872</v>
      </c>
      <c r="H1070" s="106">
        <v>0</v>
      </c>
      <c r="I1070" s="106">
        <v>0</v>
      </c>
      <c r="J1070" s="106">
        <v>0</v>
      </c>
      <c r="K1070" s="106">
        <v>0</v>
      </c>
      <c r="L1070" s="106">
        <v>0</v>
      </c>
      <c r="M1070" s="106">
        <v>0</v>
      </c>
      <c r="N1070" s="106">
        <v>0</v>
      </c>
      <c r="O1070" s="106">
        <v>0</v>
      </c>
      <c r="P1070" s="106">
        <v>0</v>
      </c>
      <c r="Q1070" s="106">
        <v>0</v>
      </c>
      <c r="R1070" s="106">
        <v>0</v>
      </c>
      <c r="S1070" s="106">
        <v>0</v>
      </c>
    </row>
    <row r="1071" spans="2:19" ht="15" customHeight="1" x14ac:dyDescent="0.2">
      <c r="B1071" s="45"/>
      <c r="C1071" s="46">
        <v>35</v>
      </c>
      <c r="D1071" s="46"/>
      <c r="E1071" s="46"/>
      <c r="F1071" s="46"/>
      <c r="G1071" s="63" t="s">
        <v>1873</v>
      </c>
      <c r="H1071" s="47">
        <v>0</v>
      </c>
      <c r="I1071" s="47">
        <v>0</v>
      </c>
      <c r="J1071" s="47">
        <v>0</v>
      </c>
      <c r="K1071" s="47">
        <v>0</v>
      </c>
      <c r="L1071" s="47">
        <v>0</v>
      </c>
      <c r="M1071" s="47">
        <v>0</v>
      </c>
      <c r="N1071" s="47">
        <v>0</v>
      </c>
      <c r="O1071" s="47">
        <v>0</v>
      </c>
      <c r="P1071" s="47">
        <v>0</v>
      </c>
      <c r="Q1071" s="47">
        <v>0</v>
      </c>
      <c r="R1071" s="47">
        <v>0</v>
      </c>
      <c r="S1071" s="47">
        <v>0</v>
      </c>
    </row>
    <row r="1072" spans="2:19" ht="15" customHeight="1" x14ac:dyDescent="0.2">
      <c r="B1072" s="77"/>
      <c r="C1072" s="50"/>
      <c r="D1072" s="50" t="s">
        <v>1874</v>
      </c>
      <c r="E1072" s="50"/>
      <c r="F1072" s="50"/>
      <c r="G1072" s="64" t="s">
        <v>1875</v>
      </c>
      <c r="H1072" s="51">
        <v>0</v>
      </c>
      <c r="I1072" s="51">
        <v>0</v>
      </c>
      <c r="J1072" s="51">
        <v>0</v>
      </c>
      <c r="K1072" s="51">
        <v>0</v>
      </c>
      <c r="L1072" s="51">
        <v>0</v>
      </c>
      <c r="M1072" s="51">
        <v>0</v>
      </c>
      <c r="N1072" s="51">
        <v>0</v>
      </c>
      <c r="O1072" s="51">
        <v>0</v>
      </c>
      <c r="P1072" s="51">
        <v>0</v>
      </c>
      <c r="Q1072" s="51">
        <v>0</v>
      </c>
      <c r="R1072" s="51">
        <v>0</v>
      </c>
      <c r="S1072" s="51">
        <v>0</v>
      </c>
    </row>
    <row r="1073" spans="2:19" ht="15" customHeight="1" x14ac:dyDescent="0.2">
      <c r="B1073" s="36"/>
      <c r="C1073" s="35"/>
      <c r="D1073" s="35"/>
      <c r="E1073" s="35" t="s">
        <v>1876</v>
      </c>
      <c r="F1073" s="35"/>
      <c r="G1073" s="68" t="s">
        <v>1877</v>
      </c>
      <c r="H1073" s="37">
        <v>0</v>
      </c>
      <c r="I1073" s="37">
        <v>0</v>
      </c>
      <c r="J1073" s="37">
        <v>0</v>
      </c>
      <c r="K1073" s="37">
        <v>0</v>
      </c>
      <c r="L1073" s="37">
        <v>0</v>
      </c>
      <c r="M1073" s="37">
        <v>0</v>
      </c>
      <c r="N1073" s="37">
        <v>0</v>
      </c>
      <c r="O1073" s="37">
        <v>0</v>
      </c>
      <c r="P1073" s="37">
        <v>0</v>
      </c>
      <c r="Q1073" s="37">
        <v>0</v>
      </c>
      <c r="R1073" s="37">
        <v>0</v>
      </c>
      <c r="S1073" s="37">
        <v>0</v>
      </c>
    </row>
    <row r="1074" spans="2:19" ht="15" customHeight="1" x14ac:dyDescent="0.2">
      <c r="B1074" s="73"/>
      <c r="C1074" s="74"/>
      <c r="D1074" s="74"/>
      <c r="E1074" s="74"/>
      <c r="F1074" s="56" t="s">
        <v>1878</v>
      </c>
      <c r="G1074" s="66" t="s">
        <v>1877</v>
      </c>
      <c r="H1074" s="57">
        <v>9719153.9099999983</v>
      </c>
      <c r="I1074" s="57">
        <v>9328709.6699999999</v>
      </c>
      <c r="J1074" s="57">
        <v>9648347.5099999979</v>
      </c>
      <c r="K1074" s="57">
        <v>7577825.0700000003</v>
      </c>
      <c r="L1074" s="57">
        <v>4900864.3600000003</v>
      </c>
      <c r="M1074" s="57">
        <v>5005890.3600000003</v>
      </c>
      <c r="N1074" s="57">
        <v>7511255.5800000001</v>
      </c>
      <c r="O1074" s="57">
        <v>4766487.72</v>
      </c>
      <c r="P1074" s="57">
        <v>3939920.4900000007</v>
      </c>
      <c r="Q1074" s="57">
        <v>7066999.3600000003</v>
      </c>
      <c r="R1074" s="57">
        <v>7622828.4100000001</v>
      </c>
      <c r="S1074" s="57">
        <v>10499796.99</v>
      </c>
    </row>
    <row r="1075" spans="2:19" ht="30" customHeight="1" x14ac:dyDescent="0.2">
      <c r="B1075" s="73"/>
      <c r="C1075" s="74"/>
      <c r="D1075" s="74"/>
      <c r="E1075" s="74"/>
      <c r="F1075" s="56" t="s">
        <v>1879</v>
      </c>
      <c r="G1075" s="66" t="s">
        <v>1880</v>
      </c>
      <c r="H1075" s="57">
        <v>95.79</v>
      </c>
      <c r="I1075" s="57">
        <v>772.05999999999983</v>
      </c>
      <c r="J1075" s="57">
        <v>15.37</v>
      </c>
      <c r="K1075" s="57">
        <v>42.38000000000001</v>
      </c>
      <c r="L1075" s="57">
        <v>232.59</v>
      </c>
      <c r="M1075" s="57">
        <v>86.41</v>
      </c>
      <c r="N1075" s="57">
        <v>67.239999999999981</v>
      </c>
      <c r="O1075" s="57">
        <v>103.42</v>
      </c>
      <c r="P1075" s="57">
        <v>46.68</v>
      </c>
      <c r="Q1075" s="57">
        <v>14.13</v>
      </c>
      <c r="R1075" s="57">
        <v>46.84</v>
      </c>
      <c r="S1075" s="57">
        <v>48.32</v>
      </c>
    </row>
    <row r="1076" spans="2:19" ht="15" customHeight="1" x14ac:dyDescent="0.2">
      <c r="B1076" s="36"/>
      <c r="C1076" s="35"/>
      <c r="D1076" s="35"/>
      <c r="E1076" s="35" t="s">
        <v>1881</v>
      </c>
      <c r="F1076" s="35"/>
      <c r="G1076" s="68" t="s">
        <v>1882</v>
      </c>
      <c r="H1076" s="37">
        <v>0</v>
      </c>
      <c r="I1076" s="37">
        <v>0</v>
      </c>
      <c r="J1076" s="37">
        <v>0</v>
      </c>
      <c r="K1076" s="37">
        <v>0</v>
      </c>
      <c r="L1076" s="37">
        <v>0</v>
      </c>
      <c r="M1076" s="37">
        <v>0</v>
      </c>
      <c r="N1076" s="37">
        <v>0</v>
      </c>
      <c r="O1076" s="37">
        <v>0</v>
      </c>
      <c r="P1076" s="37">
        <v>0</v>
      </c>
      <c r="Q1076" s="37">
        <v>0</v>
      </c>
      <c r="R1076" s="37">
        <v>0</v>
      </c>
      <c r="S1076" s="37">
        <v>0</v>
      </c>
    </row>
    <row r="1077" spans="2:19" ht="15" customHeight="1" x14ac:dyDescent="0.2">
      <c r="B1077" s="73"/>
      <c r="C1077" s="74"/>
      <c r="D1077" s="74"/>
      <c r="E1077" s="74"/>
      <c r="F1077" s="56" t="s">
        <v>1883</v>
      </c>
      <c r="G1077" s="66" t="s">
        <v>1882</v>
      </c>
      <c r="H1077" s="57">
        <v>901573.61999999988</v>
      </c>
      <c r="I1077" s="57">
        <v>434073.14</v>
      </c>
      <c r="J1077" s="57">
        <v>423951.65000000008</v>
      </c>
      <c r="K1077" s="57">
        <v>206503.99</v>
      </c>
      <c r="L1077" s="57">
        <v>86848.16</v>
      </c>
      <c r="M1077" s="57">
        <v>154806.71</v>
      </c>
      <c r="N1077" s="57">
        <v>94989.67</v>
      </c>
      <c r="O1077" s="57">
        <v>399505.46</v>
      </c>
      <c r="P1077" s="57">
        <v>94477.1</v>
      </c>
      <c r="Q1077" s="57">
        <v>130972.93</v>
      </c>
      <c r="R1077" s="57">
        <v>103195.9</v>
      </c>
      <c r="S1077" s="57">
        <v>34281.839999999997</v>
      </c>
    </row>
    <row r="1078" spans="2:19" ht="15" customHeight="1" x14ac:dyDescent="0.2">
      <c r="B1078" s="36"/>
      <c r="C1078" s="35"/>
      <c r="D1078" s="35"/>
      <c r="E1078" s="35" t="s">
        <v>1884</v>
      </c>
      <c r="F1078" s="35"/>
      <c r="G1078" s="68" t="s">
        <v>1885</v>
      </c>
      <c r="H1078" s="37">
        <v>0</v>
      </c>
      <c r="I1078" s="37">
        <v>0</v>
      </c>
      <c r="J1078" s="37">
        <v>0</v>
      </c>
      <c r="K1078" s="37">
        <v>0</v>
      </c>
      <c r="L1078" s="37">
        <v>0</v>
      </c>
      <c r="M1078" s="37">
        <v>0</v>
      </c>
      <c r="N1078" s="37">
        <v>0</v>
      </c>
      <c r="O1078" s="37">
        <v>0</v>
      </c>
      <c r="P1078" s="37">
        <v>0</v>
      </c>
      <c r="Q1078" s="37">
        <v>0</v>
      </c>
      <c r="R1078" s="37">
        <v>0</v>
      </c>
      <c r="S1078" s="37">
        <v>0</v>
      </c>
    </row>
    <row r="1079" spans="2:19" ht="15" customHeight="1" x14ac:dyDescent="0.2">
      <c r="B1079" s="73"/>
      <c r="C1079" s="74"/>
      <c r="D1079" s="74"/>
      <c r="E1079" s="74"/>
      <c r="F1079" s="56" t="s">
        <v>1886</v>
      </c>
      <c r="G1079" s="66" t="s">
        <v>1885</v>
      </c>
      <c r="H1079" s="57">
        <v>27265.799999999996</v>
      </c>
      <c r="I1079" s="57">
        <v>33583.839999999997</v>
      </c>
      <c r="J1079" s="57">
        <v>9446.7800000000007</v>
      </c>
      <c r="K1079" s="57">
        <v>6378.8500000000013</v>
      </c>
      <c r="L1079" s="57">
        <v>6288.52</v>
      </c>
      <c r="M1079" s="57">
        <v>7452.18</v>
      </c>
      <c r="N1079" s="57">
        <v>11456.47</v>
      </c>
      <c r="O1079" s="57">
        <v>6595.46</v>
      </c>
      <c r="P1079" s="57">
        <v>8500.0400000000009</v>
      </c>
      <c r="Q1079" s="57">
        <v>7084.86</v>
      </c>
      <c r="R1079" s="57">
        <v>266.94</v>
      </c>
      <c r="S1079" s="57">
        <v>1169.0399999999997</v>
      </c>
    </row>
    <row r="1080" spans="2:19" ht="15" customHeight="1" x14ac:dyDescent="0.2">
      <c r="B1080" s="36"/>
      <c r="C1080" s="35"/>
      <c r="D1080" s="35"/>
      <c r="E1080" s="35" t="s">
        <v>1887</v>
      </c>
      <c r="F1080" s="35"/>
      <c r="G1080" s="68" t="s">
        <v>1888</v>
      </c>
      <c r="H1080" s="37">
        <v>0</v>
      </c>
      <c r="I1080" s="37">
        <v>0</v>
      </c>
      <c r="J1080" s="37">
        <v>0</v>
      </c>
      <c r="K1080" s="37">
        <v>0</v>
      </c>
      <c r="L1080" s="37">
        <v>0</v>
      </c>
      <c r="M1080" s="37">
        <v>0</v>
      </c>
      <c r="N1080" s="37">
        <v>0</v>
      </c>
      <c r="O1080" s="37">
        <v>0</v>
      </c>
      <c r="P1080" s="37">
        <v>0</v>
      </c>
      <c r="Q1080" s="37">
        <v>0</v>
      </c>
      <c r="R1080" s="37">
        <v>0</v>
      </c>
      <c r="S1080" s="37">
        <v>0</v>
      </c>
    </row>
    <row r="1081" spans="2:19" ht="15" customHeight="1" x14ac:dyDescent="0.2">
      <c r="B1081" s="73"/>
      <c r="C1081" s="74"/>
      <c r="D1081" s="74"/>
      <c r="E1081" s="74"/>
      <c r="F1081" s="56" t="s">
        <v>1889</v>
      </c>
      <c r="G1081" s="66" t="s">
        <v>1888</v>
      </c>
      <c r="H1081" s="57">
        <v>87332179.519999996</v>
      </c>
      <c r="I1081" s="57">
        <v>96650992.760000005</v>
      </c>
      <c r="J1081" s="57">
        <v>60685082.409999996</v>
      </c>
      <c r="K1081" s="57">
        <v>95785794.950000003</v>
      </c>
      <c r="L1081" s="57">
        <v>51629405.140000001</v>
      </c>
      <c r="M1081" s="57">
        <v>73666279.709999993</v>
      </c>
      <c r="N1081" s="57">
        <v>65429095.770000003</v>
      </c>
      <c r="O1081" s="57">
        <v>56699228.420000002</v>
      </c>
      <c r="P1081" s="57">
        <v>40806862.329999998</v>
      </c>
      <c r="Q1081" s="57">
        <v>44774729.829999998</v>
      </c>
      <c r="R1081" s="57">
        <v>46145252.909999996</v>
      </c>
      <c r="S1081" s="57">
        <v>41298884.960000008</v>
      </c>
    </row>
    <row r="1082" spans="2:19" ht="15" customHeight="1" x14ac:dyDescent="0.2">
      <c r="B1082" s="77"/>
      <c r="C1082" s="50"/>
      <c r="D1082" s="50" t="s">
        <v>1890</v>
      </c>
      <c r="E1082" s="50"/>
      <c r="F1082" s="50"/>
      <c r="G1082" s="64" t="s">
        <v>1891</v>
      </c>
      <c r="H1082" s="51">
        <v>0</v>
      </c>
      <c r="I1082" s="51">
        <v>0</v>
      </c>
      <c r="J1082" s="51">
        <v>0</v>
      </c>
      <c r="K1082" s="51">
        <v>0</v>
      </c>
      <c r="L1082" s="51">
        <v>0</v>
      </c>
      <c r="M1082" s="51">
        <v>0</v>
      </c>
      <c r="N1082" s="51">
        <v>0</v>
      </c>
      <c r="O1082" s="51">
        <v>0</v>
      </c>
      <c r="P1082" s="51">
        <v>0</v>
      </c>
      <c r="Q1082" s="51">
        <v>0</v>
      </c>
      <c r="R1082" s="51">
        <v>0</v>
      </c>
      <c r="S1082" s="51">
        <v>0</v>
      </c>
    </row>
    <row r="1083" spans="2:19" ht="30" customHeight="1" x14ac:dyDescent="0.2">
      <c r="B1083" s="36"/>
      <c r="C1083" s="35"/>
      <c r="D1083" s="35"/>
      <c r="E1083" s="35" t="s">
        <v>1892</v>
      </c>
      <c r="F1083" s="35"/>
      <c r="G1083" s="68" t="s">
        <v>1893</v>
      </c>
      <c r="H1083" s="37">
        <v>0</v>
      </c>
      <c r="I1083" s="37">
        <v>0</v>
      </c>
      <c r="J1083" s="37">
        <v>0</v>
      </c>
      <c r="K1083" s="37">
        <v>0</v>
      </c>
      <c r="L1083" s="37">
        <v>0</v>
      </c>
      <c r="M1083" s="37">
        <v>0</v>
      </c>
      <c r="N1083" s="37">
        <v>0</v>
      </c>
      <c r="O1083" s="37">
        <v>0</v>
      </c>
      <c r="P1083" s="37">
        <v>0</v>
      </c>
      <c r="Q1083" s="37">
        <v>0</v>
      </c>
      <c r="R1083" s="37">
        <v>0</v>
      </c>
      <c r="S1083" s="37">
        <v>0</v>
      </c>
    </row>
    <row r="1084" spans="2:19" ht="15" customHeight="1" x14ac:dyDescent="0.2">
      <c r="B1084" s="73"/>
      <c r="C1084" s="74"/>
      <c r="D1084" s="74"/>
      <c r="E1084" s="74"/>
      <c r="F1084" s="56" t="s">
        <v>1894</v>
      </c>
      <c r="G1084" s="66" t="s">
        <v>1895</v>
      </c>
      <c r="H1084" s="57">
        <v>51233.330000000009</v>
      </c>
      <c r="I1084" s="57">
        <v>24297.560000000005</v>
      </c>
      <c r="J1084" s="57">
        <v>19833.439999999995</v>
      </c>
      <c r="K1084" s="57">
        <v>17911.54</v>
      </c>
      <c r="L1084" s="57">
        <v>14290.71</v>
      </c>
      <c r="M1084" s="57">
        <v>40813.83</v>
      </c>
      <c r="N1084" s="57">
        <v>30522.959999999999</v>
      </c>
      <c r="O1084" s="57">
        <v>41499.01</v>
      </c>
      <c r="P1084" s="57">
        <v>23901.83</v>
      </c>
      <c r="Q1084" s="57">
        <v>12591.98</v>
      </c>
      <c r="R1084" s="57">
        <v>14930.79</v>
      </c>
      <c r="S1084" s="57">
        <v>21164.28</v>
      </c>
    </row>
    <row r="1085" spans="2:19" ht="15" customHeight="1" x14ac:dyDescent="0.2">
      <c r="B1085" s="73"/>
      <c r="C1085" s="74"/>
      <c r="D1085" s="74"/>
      <c r="E1085" s="74"/>
      <c r="F1085" s="56" t="s">
        <v>1896</v>
      </c>
      <c r="G1085" s="66" t="s">
        <v>1897</v>
      </c>
      <c r="H1085" s="57">
        <v>159726.78</v>
      </c>
      <c r="I1085" s="57">
        <v>160211.07</v>
      </c>
      <c r="J1085" s="57">
        <v>86597.08</v>
      </c>
      <c r="K1085" s="57">
        <v>113198.3</v>
      </c>
      <c r="L1085" s="57">
        <v>104586.58999999998</v>
      </c>
      <c r="M1085" s="57">
        <v>97763.72</v>
      </c>
      <c r="N1085" s="57">
        <v>108785.19000000002</v>
      </c>
      <c r="O1085" s="57">
        <v>115685.89999999998</v>
      </c>
      <c r="P1085" s="57">
        <v>193700.86</v>
      </c>
      <c r="Q1085" s="57">
        <v>187114.18</v>
      </c>
      <c r="R1085" s="57">
        <v>195163.33</v>
      </c>
      <c r="S1085" s="57">
        <v>503095.03000000009</v>
      </c>
    </row>
    <row r="1086" spans="2:19" ht="15" customHeight="1" x14ac:dyDescent="0.2">
      <c r="B1086" s="36"/>
      <c r="C1086" s="35"/>
      <c r="D1086" s="35" t="s">
        <v>1898</v>
      </c>
      <c r="E1086" s="35"/>
      <c r="F1086" s="35"/>
      <c r="G1086" s="68" t="s">
        <v>1899</v>
      </c>
      <c r="H1086" s="37">
        <v>0</v>
      </c>
      <c r="I1086" s="37">
        <v>0</v>
      </c>
      <c r="J1086" s="37">
        <v>0</v>
      </c>
      <c r="K1086" s="37">
        <v>0</v>
      </c>
      <c r="L1086" s="37">
        <v>0</v>
      </c>
      <c r="M1086" s="37">
        <v>0</v>
      </c>
      <c r="N1086" s="37">
        <v>0</v>
      </c>
      <c r="O1086" s="37">
        <v>0</v>
      </c>
      <c r="P1086" s="37">
        <v>0</v>
      </c>
      <c r="Q1086" s="37">
        <v>0</v>
      </c>
      <c r="R1086" s="37">
        <v>0</v>
      </c>
      <c r="S1086" s="37">
        <v>0</v>
      </c>
    </row>
    <row r="1087" spans="2:19" ht="15" customHeight="1" x14ac:dyDescent="0.2">
      <c r="B1087" s="73"/>
      <c r="C1087" s="74"/>
      <c r="D1087" s="74"/>
      <c r="E1087" s="74" t="s">
        <v>1900</v>
      </c>
      <c r="F1087" s="56"/>
      <c r="G1087" s="66" t="s">
        <v>1899</v>
      </c>
      <c r="H1087" s="57">
        <v>0</v>
      </c>
      <c r="I1087" s="57">
        <v>0</v>
      </c>
      <c r="J1087" s="57">
        <v>0</v>
      </c>
      <c r="K1087" s="57">
        <v>0</v>
      </c>
      <c r="L1087" s="57">
        <v>0</v>
      </c>
      <c r="M1087" s="57">
        <v>0</v>
      </c>
      <c r="N1087" s="57">
        <v>0</v>
      </c>
      <c r="O1087" s="57">
        <v>0</v>
      </c>
      <c r="P1087" s="57">
        <v>0</v>
      </c>
      <c r="Q1087" s="57">
        <v>0</v>
      </c>
      <c r="R1087" s="57">
        <v>0</v>
      </c>
      <c r="S1087" s="57">
        <v>0</v>
      </c>
    </row>
    <row r="1088" spans="2:19" ht="15" customHeight="1" x14ac:dyDescent="0.2">
      <c r="B1088" s="73"/>
      <c r="C1088" s="74"/>
      <c r="D1088" s="74"/>
      <c r="E1088" s="74"/>
      <c r="F1088" s="56" t="s">
        <v>1901</v>
      </c>
      <c r="G1088" s="66" t="s">
        <v>1899</v>
      </c>
      <c r="H1088" s="57">
        <v>0</v>
      </c>
      <c r="I1088" s="57">
        <v>0</v>
      </c>
      <c r="J1088" s="57">
        <v>0</v>
      </c>
      <c r="K1088" s="57">
        <v>0</v>
      </c>
      <c r="L1088" s="57">
        <v>0</v>
      </c>
      <c r="M1088" s="57">
        <v>0</v>
      </c>
      <c r="N1088" s="57">
        <v>0</v>
      </c>
      <c r="O1088" s="57">
        <v>30.63</v>
      </c>
      <c r="P1088" s="57">
        <v>16.309999999999995</v>
      </c>
      <c r="Q1088" s="57">
        <v>18.079999999999998</v>
      </c>
      <c r="R1088" s="57">
        <v>0</v>
      </c>
      <c r="S1088" s="57">
        <v>0</v>
      </c>
    </row>
    <row r="1089" spans="2:19" ht="13.5" thickBot="1" x14ac:dyDescent="0.25">
      <c r="B1089" s="79"/>
      <c r="C1089" s="80"/>
      <c r="D1089" s="80"/>
      <c r="E1089" s="80"/>
      <c r="F1089" s="80"/>
      <c r="G1089" s="81"/>
      <c r="H1089" s="34">
        <v>0</v>
      </c>
      <c r="I1089" s="34">
        <v>0</v>
      </c>
      <c r="J1089" s="34">
        <v>0</v>
      </c>
      <c r="K1089" s="34">
        <v>0</v>
      </c>
      <c r="L1089" s="34">
        <v>0</v>
      </c>
      <c r="M1089" s="34">
        <v>0</v>
      </c>
      <c r="N1089" s="34">
        <v>0</v>
      </c>
      <c r="O1089" s="34">
        <v>0</v>
      </c>
      <c r="P1089" s="34">
        <v>0</v>
      </c>
      <c r="Q1089" s="34">
        <v>0</v>
      </c>
      <c r="R1089" s="34">
        <v>0</v>
      </c>
      <c r="S1089" s="34">
        <v>0</v>
      </c>
    </row>
    <row r="1090" spans="2:19" ht="30" customHeight="1" thickBot="1" x14ac:dyDescent="0.25">
      <c r="B1090" s="61" t="s">
        <v>10</v>
      </c>
      <c r="C1090" s="38"/>
      <c r="D1090" s="39"/>
      <c r="E1090" s="38"/>
      <c r="F1090" s="40"/>
      <c r="G1090" s="62" t="s">
        <v>1902</v>
      </c>
      <c r="H1090" s="106">
        <v>0</v>
      </c>
      <c r="I1090" s="106">
        <v>0</v>
      </c>
      <c r="J1090" s="106">
        <v>0</v>
      </c>
      <c r="K1090" s="106">
        <v>0</v>
      </c>
      <c r="L1090" s="106">
        <v>0</v>
      </c>
      <c r="M1090" s="106">
        <v>0</v>
      </c>
      <c r="N1090" s="106">
        <v>0</v>
      </c>
      <c r="O1090" s="106">
        <v>0</v>
      </c>
      <c r="P1090" s="106">
        <v>0</v>
      </c>
      <c r="Q1090" s="106">
        <v>0</v>
      </c>
      <c r="R1090" s="106">
        <v>0</v>
      </c>
      <c r="S1090" s="106">
        <v>0</v>
      </c>
    </row>
    <row r="1091" spans="2:19" ht="15" customHeight="1" x14ac:dyDescent="0.2">
      <c r="B1091" s="45"/>
      <c r="C1091" s="46">
        <v>36</v>
      </c>
      <c r="D1091" s="46"/>
      <c r="E1091" s="46"/>
      <c r="F1091" s="46"/>
      <c r="G1091" s="63" t="s">
        <v>1903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</row>
    <row r="1092" spans="2:19" ht="15" customHeight="1" x14ac:dyDescent="0.2">
      <c r="B1092" s="77"/>
      <c r="C1092" s="50"/>
      <c r="D1092" s="50" t="s">
        <v>1904</v>
      </c>
      <c r="E1092" s="50"/>
      <c r="F1092" s="50"/>
      <c r="G1092" s="64" t="s">
        <v>1905</v>
      </c>
      <c r="H1092" s="51">
        <v>0</v>
      </c>
      <c r="I1092" s="51">
        <v>0</v>
      </c>
      <c r="J1092" s="51">
        <v>0</v>
      </c>
      <c r="K1092" s="51">
        <v>0</v>
      </c>
      <c r="L1092" s="51">
        <v>0</v>
      </c>
      <c r="M1092" s="51">
        <v>0</v>
      </c>
      <c r="N1092" s="51">
        <v>0</v>
      </c>
      <c r="O1092" s="51">
        <v>0</v>
      </c>
      <c r="P1092" s="51">
        <v>0</v>
      </c>
      <c r="Q1092" s="51">
        <v>0</v>
      </c>
      <c r="R1092" s="51">
        <v>0</v>
      </c>
      <c r="S1092" s="51">
        <v>0</v>
      </c>
    </row>
    <row r="1093" spans="2:19" ht="15" customHeight="1" x14ac:dyDescent="0.2">
      <c r="B1093" s="36"/>
      <c r="C1093" s="35"/>
      <c r="D1093" s="35"/>
      <c r="E1093" s="35" t="s">
        <v>1906</v>
      </c>
      <c r="F1093" s="35"/>
      <c r="G1093" s="68" t="s">
        <v>1905</v>
      </c>
      <c r="H1093" s="37">
        <v>0</v>
      </c>
      <c r="I1093" s="37">
        <v>0</v>
      </c>
      <c r="J1093" s="37">
        <v>0</v>
      </c>
      <c r="K1093" s="37">
        <v>0</v>
      </c>
      <c r="L1093" s="37">
        <v>0</v>
      </c>
      <c r="M1093" s="37">
        <v>0</v>
      </c>
      <c r="N1093" s="37">
        <v>0</v>
      </c>
      <c r="O1093" s="37">
        <v>0</v>
      </c>
      <c r="P1093" s="37">
        <v>0</v>
      </c>
      <c r="Q1093" s="37">
        <v>0</v>
      </c>
      <c r="R1093" s="37">
        <v>0</v>
      </c>
      <c r="S1093" s="37">
        <v>0</v>
      </c>
    </row>
    <row r="1094" spans="2:19" ht="15" customHeight="1" x14ac:dyDescent="0.2">
      <c r="B1094" s="73"/>
      <c r="C1094" s="74"/>
      <c r="D1094" s="74"/>
      <c r="E1094" s="74"/>
      <c r="F1094" s="56" t="s">
        <v>1907</v>
      </c>
      <c r="G1094" s="66" t="s">
        <v>1905</v>
      </c>
      <c r="H1094" s="57">
        <v>89822.9</v>
      </c>
      <c r="I1094" s="57">
        <v>94736.24000000002</v>
      </c>
      <c r="J1094" s="57">
        <v>80202.320000000007</v>
      </c>
      <c r="K1094" s="57">
        <v>134531.31</v>
      </c>
      <c r="L1094" s="57">
        <v>137694.75</v>
      </c>
      <c r="M1094" s="57">
        <v>125297.45</v>
      </c>
      <c r="N1094" s="57">
        <v>185852.69</v>
      </c>
      <c r="O1094" s="57">
        <v>154704.14000000001</v>
      </c>
      <c r="P1094" s="57">
        <v>207803.98</v>
      </c>
      <c r="Q1094" s="57">
        <v>125395.3</v>
      </c>
      <c r="R1094" s="57">
        <v>143969.79</v>
      </c>
      <c r="S1094" s="57">
        <v>70151.570000000007</v>
      </c>
    </row>
    <row r="1095" spans="2:19" ht="15" customHeight="1" x14ac:dyDescent="0.2">
      <c r="B1095" s="73"/>
      <c r="C1095" s="74"/>
      <c r="D1095" s="74"/>
      <c r="E1095" s="74"/>
      <c r="F1095" s="56" t="s">
        <v>1908</v>
      </c>
      <c r="G1095" s="66" t="s">
        <v>1909</v>
      </c>
      <c r="H1095" s="57">
        <v>156.91999999999999</v>
      </c>
      <c r="I1095" s="57">
        <v>156.12</v>
      </c>
      <c r="J1095" s="57">
        <v>215.02</v>
      </c>
      <c r="K1095" s="57">
        <v>167.99000000000004</v>
      </c>
      <c r="L1095" s="57">
        <v>113.18</v>
      </c>
      <c r="M1095" s="57">
        <v>135.88999999999999</v>
      </c>
      <c r="N1095" s="57">
        <v>508.98000000000008</v>
      </c>
      <c r="O1095" s="57">
        <v>193.46</v>
      </c>
      <c r="P1095" s="57">
        <v>73.86</v>
      </c>
      <c r="Q1095" s="57">
        <v>176.34</v>
      </c>
      <c r="R1095" s="57">
        <v>234.99</v>
      </c>
      <c r="S1095" s="57">
        <v>292.17</v>
      </c>
    </row>
    <row r="1096" spans="2:19" ht="15" customHeight="1" x14ac:dyDescent="0.2">
      <c r="B1096" s="45"/>
      <c r="C1096" s="46">
        <v>37</v>
      </c>
      <c r="D1096" s="46"/>
      <c r="E1096" s="46"/>
      <c r="F1096" s="46"/>
      <c r="G1096" s="63" t="s">
        <v>1910</v>
      </c>
      <c r="H1096" s="78">
        <v>0</v>
      </c>
      <c r="I1096" s="78">
        <v>0</v>
      </c>
      <c r="J1096" s="78">
        <v>0</v>
      </c>
      <c r="K1096" s="78">
        <v>0</v>
      </c>
      <c r="L1096" s="78">
        <v>0</v>
      </c>
      <c r="M1096" s="78">
        <v>0</v>
      </c>
      <c r="N1096" s="78">
        <v>0</v>
      </c>
      <c r="O1096" s="78">
        <v>0</v>
      </c>
      <c r="P1096" s="78">
        <v>0</v>
      </c>
      <c r="Q1096" s="78">
        <v>0</v>
      </c>
      <c r="R1096" s="78">
        <v>0</v>
      </c>
      <c r="S1096" s="78">
        <v>0</v>
      </c>
    </row>
    <row r="1097" spans="2:19" ht="15" customHeight="1" x14ac:dyDescent="0.2">
      <c r="B1097" s="77"/>
      <c r="C1097" s="50"/>
      <c r="D1097" s="50" t="s">
        <v>1911</v>
      </c>
      <c r="E1097" s="50"/>
      <c r="F1097" s="50"/>
      <c r="G1097" s="64" t="s">
        <v>1912</v>
      </c>
      <c r="H1097" s="51">
        <v>0</v>
      </c>
      <c r="I1097" s="51">
        <v>0</v>
      </c>
      <c r="J1097" s="51">
        <v>0</v>
      </c>
      <c r="K1097" s="51">
        <v>0</v>
      </c>
      <c r="L1097" s="51">
        <v>0</v>
      </c>
      <c r="M1097" s="51">
        <v>0</v>
      </c>
      <c r="N1097" s="51">
        <v>0</v>
      </c>
      <c r="O1097" s="51">
        <v>0</v>
      </c>
      <c r="P1097" s="51">
        <v>0</v>
      </c>
      <c r="Q1097" s="51">
        <v>0</v>
      </c>
      <c r="R1097" s="51">
        <v>0</v>
      </c>
      <c r="S1097" s="51">
        <v>0</v>
      </c>
    </row>
    <row r="1098" spans="2:19" ht="15" customHeight="1" x14ac:dyDescent="0.2">
      <c r="B1098" s="36"/>
      <c r="C1098" s="35"/>
      <c r="D1098" s="35"/>
      <c r="E1098" s="35" t="s">
        <v>1913</v>
      </c>
      <c r="F1098" s="35"/>
      <c r="G1098" s="68" t="s">
        <v>1914</v>
      </c>
      <c r="H1098" s="37">
        <v>0</v>
      </c>
      <c r="I1098" s="37">
        <v>0</v>
      </c>
      <c r="J1098" s="37">
        <v>0</v>
      </c>
      <c r="K1098" s="37">
        <v>0</v>
      </c>
      <c r="L1098" s="37">
        <v>0</v>
      </c>
      <c r="M1098" s="37">
        <v>0</v>
      </c>
      <c r="N1098" s="37">
        <v>0</v>
      </c>
      <c r="O1098" s="37">
        <v>0</v>
      </c>
      <c r="P1098" s="37">
        <v>0</v>
      </c>
      <c r="Q1098" s="37">
        <v>0</v>
      </c>
      <c r="R1098" s="37">
        <v>0</v>
      </c>
      <c r="S1098" s="37">
        <v>0</v>
      </c>
    </row>
    <row r="1099" spans="2:19" ht="15" customHeight="1" x14ac:dyDescent="0.2">
      <c r="B1099" s="73"/>
      <c r="C1099" s="74"/>
      <c r="D1099" s="74"/>
      <c r="E1099" s="74"/>
      <c r="F1099" s="56" t="s">
        <v>1915</v>
      </c>
      <c r="G1099" s="66" t="s">
        <v>1914</v>
      </c>
      <c r="H1099" s="57">
        <v>4452.93</v>
      </c>
      <c r="I1099" s="57">
        <v>3795.65</v>
      </c>
      <c r="J1099" s="57">
        <v>1789.64</v>
      </c>
      <c r="K1099" s="57">
        <v>2147.86</v>
      </c>
      <c r="L1099" s="57">
        <v>2428.7199999999998</v>
      </c>
      <c r="M1099" s="57">
        <v>2783.69</v>
      </c>
      <c r="N1099" s="57">
        <v>3495.4699999999993</v>
      </c>
      <c r="O1099" s="57">
        <v>9881.25</v>
      </c>
      <c r="P1099" s="57">
        <v>5593.35</v>
      </c>
      <c r="Q1099" s="57">
        <v>4210</v>
      </c>
      <c r="R1099" s="57">
        <v>2431.4899999999998</v>
      </c>
      <c r="S1099" s="57">
        <v>9119.01</v>
      </c>
    </row>
    <row r="1100" spans="2:19" ht="15" customHeight="1" x14ac:dyDescent="0.2">
      <c r="B1100" s="36"/>
      <c r="C1100" s="35"/>
      <c r="D1100" s="35"/>
      <c r="E1100" s="35" t="s">
        <v>1916</v>
      </c>
      <c r="F1100" s="35"/>
      <c r="G1100" s="68" t="s">
        <v>1917</v>
      </c>
      <c r="H1100" s="37">
        <v>0</v>
      </c>
      <c r="I1100" s="37">
        <v>0</v>
      </c>
      <c r="J1100" s="37">
        <v>0</v>
      </c>
      <c r="K1100" s="37">
        <v>0</v>
      </c>
      <c r="L1100" s="37">
        <v>0</v>
      </c>
      <c r="M1100" s="37">
        <v>0</v>
      </c>
      <c r="N1100" s="37">
        <v>0</v>
      </c>
      <c r="O1100" s="37">
        <v>0</v>
      </c>
      <c r="P1100" s="37">
        <v>0</v>
      </c>
      <c r="Q1100" s="37">
        <v>0</v>
      </c>
      <c r="R1100" s="37">
        <v>0</v>
      </c>
      <c r="S1100" s="37">
        <v>0</v>
      </c>
    </row>
    <row r="1101" spans="2:19" ht="15" customHeight="1" x14ac:dyDescent="0.2">
      <c r="B1101" s="73"/>
      <c r="C1101" s="74"/>
      <c r="D1101" s="74"/>
      <c r="E1101" s="74"/>
      <c r="F1101" s="56" t="s">
        <v>1918</v>
      </c>
      <c r="G1101" s="66" t="s">
        <v>1917</v>
      </c>
      <c r="H1101" s="57">
        <v>444.00000000000006</v>
      </c>
      <c r="I1101" s="57">
        <v>0</v>
      </c>
      <c r="J1101" s="57">
        <v>0</v>
      </c>
      <c r="K1101" s="57">
        <v>0</v>
      </c>
      <c r="L1101" s="57">
        <v>0</v>
      </c>
      <c r="M1101" s="57">
        <v>0</v>
      </c>
      <c r="N1101" s="57">
        <v>0</v>
      </c>
      <c r="O1101" s="57">
        <v>2872.41</v>
      </c>
      <c r="P1101" s="57">
        <v>0</v>
      </c>
      <c r="Q1101" s="57">
        <v>766.62</v>
      </c>
      <c r="R1101" s="57">
        <v>52.92</v>
      </c>
      <c r="S1101" s="57">
        <v>260.33999999999997</v>
      </c>
    </row>
    <row r="1102" spans="2:19" ht="15" customHeight="1" x14ac:dyDescent="0.2">
      <c r="B1102" s="45"/>
      <c r="C1102" s="46">
        <v>38</v>
      </c>
      <c r="D1102" s="46"/>
      <c r="E1102" s="46"/>
      <c r="F1102" s="46"/>
      <c r="G1102" s="63" t="s">
        <v>1919</v>
      </c>
      <c r="H1102" s="78">
        <v>0</v>
      </c>
      <c r="I1102" s="78">
        <v>0</v>
      </c>
      <c r="J1102" s="78">
        <v>0</v>
      </c>
      <c r="K1102" s="78">
        <v>0</v>
      </c>
      <c r="L1102" s="78">
        <v>0</v>
      </c>
      <c r="M1102" s="78">
        <v>0</v>
      </c>
      <c r="N1102" s="78">
        <v>0</v>
      </c>
      <c r="O1102" s="78">
        <v>0</v>
      </c>
      <c r="P1102" s="78">
        <v>0</v>
      </c>
      <c r="Q1102" s="78">
        <v>0</v>
      </c>
      <c r="R1102" s="78">
        <v>0</v>
      </c>
      <c r="S1102" s="78">
        <v>0</v>
      </c>
    </row>
    <row r="1103" spans="2:19" ht="15" customHeight="1" x14ac:dyDescent="0.2">
      <c r="B1103" s="77"/>
      <c r="C1103" s="50"/>
      <c r="D1103" s="50" t="s">
        <v>1920</v>
      </c>
      <c r="E1103" s="50"/>
      <c r="F1103" s="50"/>
      <c r="G1103" s="64" t="s">
        <v>1921</v>
      </c>
      <c r="H1103" s="51">
        <v>0</v>
      </c>
      <c r="I1103" s="51">
        <v>0</v>
      </c>
      <c r="J1103" s="51">
        <v>0</v>
      </c>
      <c r="K1103" s="51">
        <v>0</v>
      </c>
      <c r="L1103" s="51">
        <v>0</v>
      </c>
      <c r="M1103" s="51">
        <v>0</v>
      </c>
      <c r="N1103" s="51">
        <v>0</v>
      </c>
      <c r="O1103" s="51">
        <v>0</v>
      </c>
      <c r="P1103" s="51">
        <v>0</v>
      </c>
      <c r="Q1103" s="51">
        <v>0</v>
      </c>
      <c r="R1103" s="51">
        <v>0</v>
      </c>
      <c r="S1103" s="51">
        <v>0</v>
      </c>
    </row>
    <row r="1104" spans="2:19" ht="15" customHeight="1" x14ac:dyDescent="0.2">
      <c r="B1104" s="36"/>
      <c r="C1104" s="35"/>
      <c r="D1104" s="35"/>
      <c r="E1104" s="35" t="s">
        <v>1922</v>
      </c>
      <c r="F1104" s="35"/>
      <c r="G1104" s="68" t="s">
        <v>4266</v>
      </c>
      <c r="H1104" s="37">
        <v>0</v>
      </c>
      <c r="I1104" s="37">
        <v>0</v>
      </c>
      <c r="J1104" s="37">
        <v>0</v>
      </c>
      <c r="K1104" s="37">
        <v>0</v>
      </c>
      <c r="L1104" s="37">
        <v>0</v>
      </c>
      <c r="M1104" s="37">
        <v>0</v>
      </c>
      <c r="N1104" s="37">
        <v>0</v>
      </c>
      <c r="O1104" s="37">
        <v>0</v>
      </c>
      <c r="P1104" s="37">
        <v>0</v>
      </c>
      <c r="Q1104" s="37">
        <v>0</v>
      </c>
      <c r="R1104" s="37">
        <v>0</v>
      </c>
      <c r="S1104" s="37">
        <v>0</v>
      </c>
    </row>
    <row r="1105" spans="2:19" ht="15" customHeight="1" x14ac:dyDescent="0.2">
      <c r="B1105" s="73"/>
      <c r="C1105" s="74"/>
      <c r="D1105" s="74"/>
      <c r="E1105" s="74"/>
      <c r="F1105" s="56" t="s">
        <v>1924</v>
      </c>
      <c r="G1105" s="66" t="s">
        <v>4266</v>
      </c>
      <c r="H1105" s="57">
        <v>136260.62</v>
      </c>
      <c r="I1105" s="57">
        <v>96202.300000000017</v>
      </c>
      <c r="J1105" s="57">
        <v>81554.699999999983</v>
      </c>
      <c r="K1105" s="57">
        <v>253555.23999999996</v>
      </c>
      <c r="L1105" s="57">
        <v>191651.07</v>
      </c>
      <c r="M1105" s="57">
        <v>154413.19</v>
      </c>
      <c r="N1105" s="57">
        <v>85705.500000000015</v>
      </c>
      <c r="O1105" s="57">
        <v>98239.039999999994</v>
      </c>
      <c r="P1105" s="57">
        <v>125808.44</v>
      </c>
      <c r="Q1105" s="57">
        <v>264013.14</v>
      </c>
      <c r="R1105" s="57">
        <v>109085.91</v>
      </c>
      <c r="S1105" s="57">
        <v>111595.19</v>
      </c>
    </row>
    <row r="1106" spans="2:19" ht="15" customHeight="1" x14ac:dyDescent="0.2">
      <c r="B1106" s="36"/>
      <c r="C1106" s="35"/>
      <c r="D1106" s="35"/>
      <c r="E1106" s="35" t="s">
        <v>1925</v>
      </c>
      <c r="F1106" s="35"/>
      <c r="G1106" s="68" t="s">
        <v>1926</v>
      </c>
      <c r="H1106" s="37">
        <v>0</v>
      </c>
      <c r="I1106" s="37">
        <v>0</v>
      </c>
      <c r="J1106" s="37">
        <v>0</v>
      </c>
      <c r="K1106" s="37">
        <v>0</v>
      </c>
      <c r="L1106" s="37">
        <v>0</v>
      </c>
      <c r="M1106" s="37">
        <v>0</v>
      </c>
      <c r="N1106" s="37">
        <v>0</v>
      </c>
      <c r="O1106" s="37">
        <v>0</v>
      </c>
      <c r="P1106" s="37">
        <v>0</v>
      </c>
      <c r="Q1106" s="37">
        <v>0</v>
      </c>
      <c r="R1106" s="37">
        <v>0</v>
      </c>
      <c r="S1106" s="37">
        <v>0</v>
      </c>
    </row>
    <row r="1107" spans="2:19" ht="15" customHeight="1" x14ac:dyDescent="0.2">
      <c r="B1107" s="73"/>
      <c r="C1107" s="74"/>
      <c r="D1107" s="74"/>
      <c r="E1107" s="74"/>
      <c r="F1107" s="56" t="s">
        <v>1927</v>
      </c>
      <c r="G1107" s="66" t="s">
        <v>1926</v>
      </c>
      <c r="H1107" s="57">
        <v>10814.75</v>
      </c>
      <c r="I1107" s="57">
        <v>10408.6</v>
      </c>
      <c r="J1107" s="57">
        <v>7009.82</v>
      </c>
      <c r="K1107" s="57">
        <v>7152.23</v>
      </c>
      <c r="L1107" s="57">
        <v>11283.37</v>
      </c>
      <c r="M1107" s="57">
        <v>12605.6</v>
      </c>
      <c r="N1107" s="57">
        <v>10674.97</v>
      </c>
      <c r="O1107" s="57">
        <v>9593.41</v>
      </c>
      <c r="P1107" s="57">
        <v>8951.69</v>
      </c>
      <c r="Q1107" s="57">
        <v>7652.23</v>
      </c>
      <c r="R1107" s="57">
        <v>9748.1200000000008</v>
      </c>
      <c r="S1107" s="57">
        <v>11428.22</v>
      </c>
    </row>
    <row r="1108" spans="2:19" ht="15" customHeight="1" x14ac:dyDescent="0.2">
      <c r="B1108" s="77"/>
      <c r="C1108" s="50"/>
      <c r="D1108" s="50" t="s">
        <v>1928</v>
      </c>
      <c r="E1108" s="50"/>
      <c r="F1108" s="50"/>
      <c r="G1108" s="64" t="s">
        <v>1929</v>
      </c>
      <c r="H1108" s="51">
        <v>0</v>
      </c>
      <c r="I1108" s="51">
        <v>0</v>
      </c>
      <c r="J1108" s="51">
        <v>0</v>
      </c>
      <c r="K1108" s="51">
        <v>0</v>
      </c>
      <c r="L1108" s="51">
        <v>0</v>
      </c>
      <c r="M1108" s="51">
        <v>0</v>
      </c>
      <c r="N1108" s="51">
        <v>0</v>
      </c>
      <c r="O1108" s="51">
        <v>0</v>
      </c>
      <c r="P1108" s="51">
        <v>0</v>
      </c>
      <c r="Q1108" s="51">
        <v>0</v>
      </c>
      <c r="R1108" s="51">
        <v>0</v>
      </c>
      <c r="S1108" s="51">
        <v>0</v>
      </c>
    </row>
    <row r="1109" spans="2:19" ht="15" customHeight="1" x14ac:dyDescent="0.2">
      <c r="B1109" s="36"/>
      <c r="C1109" s="35"/>
      <c r="D1109" s="35"/>
      <c r="E1109" s="35" t="s">
        <v>1930</v>
      </c>
      <c r="F1109" s="35"/>
      <c r="G1109" s="68" t="s">
        <v>4267</v>
      </c>
      <c r="H1109" s="37">
        <v>0</v>
      </c>
      <c r="I1109" s="37">
        <v>0</v>
      </c>
      <c r="J1109" s="37">
        <v>0</v>
      </c>
      <c r="K1109" s="37">
        <v>0</v>
      </c>
      <c r="L1109" s="37">
        <v>0</v>
      </c>
      <c r="M1109" s="37">
        <v>0</v>
      </c>
      <c r="N1109" s="37">
        <v>0</v>
      </c>
      <c r="O1109" s="37">
        <v>0</v>
      </c>
      <c r="P1109" s="37">
        <v>0</v>
      </c>
      <c r="Q1109" s="37">
        <v>0</v>
      </c>
      <c r="R1109" s="37">
        <v>0</v>
      </c>
      <c r="S1109" s="37">
        <v>0</v>
      </c>
    </row>
    <row r="1110" spans="2:19" ht="15" customHeight="1" x14ac:dyDescent="0.2">
      <c r="B1110" s="73"/>
      <c r="C1110" s="74"/>
      <c r="D1110" s="74"/>
      <c r="E1110" s="74"/>
      <c r="F1110" s="56" t="s">
        <v>1932</v>
      </c>
      <c r="G1110" s="66" t="s">
        <v>4267</v>
      </c>
      <c r="H1110" s="57">
        <v>800.12000000000012</v>
      </c>
      <c r="I1110" s="57">
        <v>21521.11</v>
      </c>
      <c r="J1110" s="57">
        <v>2642.75</v>
      </c>
      <c r="K1110" s="57">
        <v>3599.48</v>
      </c>
      <c r="L1110" s="57">
        <v>6599.9</v>
      </c>
      <c r="M1110" s="57">
        <v>2152.25</v>
      </c>
      <c r="N1110" s="57">
        <v>5285.6999999999989</v>
      </c>
      <c r="O1110" s="57">
        <v>1467.88</v>
      </c>
      <c r="P1110" s="57">
        <v>719.42999999999984</v>
      </c>
      <c r="Q1110" s="57">
        <v>14203.02</v>
      </c>
      <c r="R1110" s="57">
        <v>10608.39</v>
      </c>
      <c r="S1110" s="57">
        <v>11458.39</v>
      </c>
    </row>
    <row r="1111" spans="2:19" ht="15" customHeight="1" x14ac:dyDescent="0.2">
      <c r="B1111" s="36"/>
      <c r="C1111" s="35"/>
      <c r="D1111" s="35"/>
      <c r="E1111" s="35" t="s">
        <v>1933</v>
      </c>
      <c r="F1111" s="35"/>
      <c r="G1111" s="68" t="s">
        <v>1934</v>
      </c>
      <c r="H1111" s="37">
        <v>0</v>
      </c>
      <c r="I1111" s="37">
        <v>0</v>
      </c>
      <c r="J1111" s="37">
        <v>0</v>
      </c>
      <c r="K1111" s="37">
        <v>0</v>
      </c>
      <c r="L1111" s="37">
        <v>0</v>
      </c>
      <c r="M1111" s="37">
        <v>0</v>
      </c>
      <c r="N1111" s="37">
        <v>0</v>
      </c>
      <c r="O1111" s="37">
        <v>0</v>
      </c>
      <c r="P1111" s="37">
        <v>0</v>
      </c>
      <c r="Q1111" s="37">
        <v>0</v>
      </c>
      <c r="R1111" s="37">
        <v>0</v>
      </c>
      <c r="S1111" s="37">
        <v>0</v>
      </c>
    </row>
    <row r="1112" spans="2:19" ht="15" customHeight="1" x14ac:dyDescent="0.2">
      <c r="B1112" s="73"/>
      <c r="C1112" s="74"/>
      <c r="D1112" s="74"/>
      <c r="E1112" s="74"/>
      <c r="F1112" s="56" t="s">
        <v>1935</v>
      </c>
      <c r="G1112" s="66" t="s">
        <v>1934</v>
      </c>
      <c r="H1112" s="57">
        <v>6624.95</v>
      </c>
      <c r="I1112" s="57">
        <v>5946.36</v>
      </c>
      <c r="J1112" s="57">
        <v>12577.290000000003</v>
      </c>
      <c r="K1112" s="57">
        <v>8238.18</v>
      </c>
      <c r="L1112" s="57">
        <v>8712.8799999999992</v>
      </c>
      <c r="M1112" s="57">
        <v>8118.96</v>
      </c>
      <c r="N1112" s="57">
        <v>7306.59</v>
      </c>
      <c r="O1112" s="57">
        <v>8632.39</v>
      </c>
      <c r="P1112" s="57">
        <v>6388.7</v>
      </c>
      <c r="Q1112" s="57">
        <v>5176.8999999999996</v>
      </c>
      <c r="R1112" s="57">
        <v>4230.2700000000004</v>
      </c>
      <c r="S1112" s="57">
        <v>17764.89</v>
      </c>
    </row>
    <row r="1113" spans="2:19" ht="15" customHeight="1" x14ac:dyDescent="0.2">
      <c r="B1113" s="77"/>
      <c r="C1113" s="50"/>
      <c r="D1113" s="50" t="s">
        <v>1936</v>
      </c>
      <c r="E1113" s="50"/>
      <c r="F1113" s="50"/>
      <c r="G1113" s="64" t="s">
        <v>1937</v>
      </c>
      <c r="H1113" s="51">
        <v>0</v>
      </c>
      <c r="I1113" s="51">
        <v>0</v>
      </c>
      <c r="J1113" s="51">
        <v>0</v>
      </c>
      <c r="K1113" s="51">
        <v>0</v>
      </c>
      <c r="L1113" s="51">
        <v>0</v>
      </c>
      <c r="M1113" s="51">
        <v>0</v>
      </c>
      <c r="N1113" s="51">
        <v>0</v>
      </c>
      <c r="O1113" s="51">
        <v>0</v>
      </c>
      <c r="P1113" s="51">
        <v>0</v>
      </c>
      <c r="Q1113" s="51">
        <v>0</v>
      </c>
      <c r="R1113" s="51">
        <v>0</v>
      </c>
      <c r="S1113" s="51">
        <v>0</v>
      </c>
    </row>
    <row r="1114" spans="2:19" ht="15" customHeight="1" x14ac:dyDescent="0.2">
      <c r="B1114" s="36"/>
      <c r="C1114" s="35"/>
      <c r="D1114" s="35"/>
      <c r="E1114" s="35" t="s">
        <v>1938</v>
      </c>
      <c r="F1114" s="35"/>
      <c r="G1114" s="68" t="s">
        <v>1939</v>
      </c>
      <c r="H1114" s="37">
        <v>0</v>
      </c>
      <c r="I1114" s="37">
        <v>0</v>
      </c>
      <c r="J1114" s="37">
        <v>0</v>
      </c>
      <c r="K1114" s="37">
        <v>0</v>
      </c>
      <c r="L1114" s="37">
        <v>0</v>
      </c>
      <c r="M1114" s="37">
        <v>0</v>
      </c>
      <c r="N1114" s="37">
        <v>0</v>
      </c>
      <c r="O1114" s="37">
        <v>0</v>
      </c>
      <c r="P1114" s="37">
        <v>0</v>
      </c>
      <c r="Q1114" s="37">
        <v>0</v>
      </c>
      <c r="R1114" s="37">
        <v>0</v>
      </c>
      <c r="S1114" s="37">
        <v>0</v>
      </c>
    </row>
    <row r="1115" spans="2:19" ht="15" customHeight="1" x14ac:dyDescent="0.2">
      <c r="B1115" s="73"/>
      <c r="C1115" s="74"/>
      <c r="D1115" s="74"/>
      <c r="E1115" s="74"/>
      <c r="F1115" s="56" t="s">
        <v>1940</v>
      </c>
      <c r="G1115" s="66" t="s">
        <v>1941</v>
      </c>
      <c r="H1115" s="57">
        <v>0</v>
      </c>
      <c r="I1115" s="57">
        <v>555.04</v>
      </c>
      <c r="J1115" s="57">
        <v>1393.9</v>
      </c>
      <c r="K1115" s="57">
        <v>220.47</v>
      </c>
      <c r="L1115" s="57">
        <v>579.1</v>
      </c>
      <c r="M1115" s="57">
        <v>1604.04</v>
      </c>
      <c r="N1115" s="57">
        <v>2129.79</v>
      </c>
      <c r="O1115" s="57">
        <v>1669.24</v>
      </c>
      <c r="P1115" s="57">
        <v>1448.56</v>
      </c>
      <c r="Q1115" s="57">
        <v>668.29</v>
      </c>
      <c r="R1115" s="57">
        <v>1023.9600000000002</v>
      </c>
      <c r="S1115" s="57">
        <v>1393.51</v>
      </c>
    </row>
    <row r="1116" spans="2:19" ht="15" customHeight="1" x14ac:dyDescent="0.2">
      <c r="B1116" s="73"/>
      <c r="C1116" s="74"/>
      <c r="D1116" s="74"/>
      <c r="E1116" s="74"/>
      <c r="F1116" s="56" t="s">
        <v>1942</v>
      </c>
      <c r="G1116" s="66" t="s">
        <v>1943</v>
      </c>
      <c r="H1116" s="57">
        <v>235099.33</v>
      </c>
      <c r="I1116" s="57">
        <v>129707.88</v>
      </c>
      <c r="J1116" s="57">
        <v>222806.18</v>
      </c>
      <c r="K1116" s="57">
        <v>131515.38</v>
      </c>
      <c r="L1116" s="57">
        <v>178274.19</v>
      </c>
      <c r="M1116" s="57">
        <v>167416.95000000001</v>
      </c>
      <c r="N1116" s="57">
        <v>146463.07</v>
      </c>
      <c r="O1116" s="57">
        <v>120997.08</v>
      </c>
      <c r="P1116" s="57">
        <v>129896.53</v>
      </c>
      <c r="Q1116" s="57">
        <v>128308.11</v>
      </c>
      <c r="R1116" s="57">
        <v>107190.51</v>
      </c>
      <c r="S1116" s="57">
        <v>166946.73000000004</v>
      </c>
    </row>
    <row r="1117" spans="2:19" ht="15" customHeight="1" x14ac:dyDescent="0.2">
      <c r="B1117" s="36"/>
      <c r="C1117" s="35"/>
      <c r="D1117" s="35"/>
      <c r="E1117" s="35" t="s">
        <v>1944</v>
      </c>
      <c r="F1117" s="35"/>
      <c r="G1117" s="68" t="s">
        <v>1945</v>
      </c>
      <c r="H1117" s="37">
        <v>0</v>
      </c>
      <c r="I1117" s="37">
        <v>0</v>
      </c>
      <c r="J1117" s="37">
        <v>0</v>
      </c>
      <c r="K1117" s="37">
        <v>0</v>
      </c>
      <c r="L1117" s="37">
        <v>0</v>
      </c>
      <c r="M1117" s="37">
        <v>0</v>
      </c>
      <c r="N1117" s="37">
        <v>0</v>
      </c>
      <c r="O1117" s="37">
        <v>0</v>
      </c>
      <c r="P1117" s="37">
        <v>0</v>
      </c>
      <c r="Q1117" s="37">
        <v>0</v>
      </c>
      <c r="R1117" s="37">
        <v>0</v>
      </c>
      <c r="S1117" s="37">
        <v>0</v>
      </c>
    </row>
    <row r="1118" spans="2:19" ht="15" customHeight="1" x14ac:dyDescent="0.2">
      <c r="B1118" s="73"/>
      <c r="C1118" s="74"/>
      <c r="D1118" s="74"/>
      <c r="E1118" s="74"/>
      <c r="F1118" s="56" t="s">
        <v>1946</v>
      </c>
      <c r="G1118" s="66" t="s">
        <v>1945</v>
      </c>
      <c r="H1118" s="57">
        <v>109250.96</v>
      </c>
      <c r="I1118" s="57">
        <v>6467.53</v>
      </c>
      <c r="J1118" s="57">
        <v>36988.43</v>
      </c>
      <c r="K1118" s="57">
        <v>5151.2299999999996</v>
      </c>
      <c r="L1118" s="57">
        <v>10141.540000000001</v>
      </c>
      <c r="M1118" s="57">
        <v>5717.42</v>
      </c>
      <c r="N1118" s="57">
        <v>3998.88</v>
      </c>
      <c r="O1118" s="57">
        <v>2629.16</v>
      </c>
      <c r="P1118" s="57">
        <v>19950.279999999995</v>
      </c>
      <c r="Q1118" s="57">
        <v>7106.02</v>
      </c>
      <c r="R1118" s="57">
        <v>3724</v>
      </c>
      <c r="S1118" s="57">
        <v>7752.92</v>
      </c>
    </row>
    <row r="1119" spans="2:19" ht="15" customHeight="1" x14ac:dyDescent="0.2">
      <c r="B1119" s="36"/>
      <c r="C1119" s="35"/>
      <c r="D1119" s="35"/>
      <c r="E1119" s="35" t="s">
        <v>1947</v>
      </c>
      <c r="F1119" s="35"/>
      <c r="G1119" s="68" t="s">
        <v>1948</v>
      </c>
      <c r="H1119" s="37">
        <v>0</v>
      </c>
      <c r="I1119" s="37">
        <v>0</v>
      </c>
      <c r="J1119" s="37">
        <v>0</v>
      </c>
      <c r="K1119" s="37">
        <v>0</v>
      </c>
      <c r="L1119" s="37">
        <v>0</v>
      </c>
      <c r="M1119" s="37">
        <v>0</v>
      </c>
      <c r="N1119" s="37">
        <v>0</v>
      </c>
      <c r="O1119" s="37">
        <v>0</v>
      </c>
      <c r="P1119" s="37">
        <v>0</v>
      </c>
      <c r="Q1119" s="37">
        <v>0</v>
      </c>
      <c r="R1119" s="37">
        <v>0</v>
      </c>
      <c r="S1119" s="37">
        <v>0</v>
      </c>
    </row>
    <row r="1120" spans="2:19" ht="15" customHeight="1" x14ac:dyDescent="0.2">
      <c r="B1120" s="73"/>
      <c r="C1120" s="74"/>
      <c r="D1120" s="74"/>
      <c r="E1120" s="74"/>
      <c r="F1120" s="56" t="s">
        <v>1949</v>
      </c>
      <c r="G1120" s="66" t="s">
        <v>1950</v>
      </c>
      <c r="H1120" s="57">
        <v>0</v>
      </c>
      <c r="I1120" s="57">
        <v>0</v>
      </c>
      <c r="J1120" s="57">
        <v>0</v>
      </c>
      <c r="K1120" s="57">
        <v>0</v>
      </c>
      <c r="L1120" s="57">
        <v>0</v>
      </c>
      <c r="M1120" s="57">
        <v>0</v>
      </c>
      <c r="N1120" s="57">
        <v>0</v>
      </c>
      <c r="O1120" s="57">
        <v>0</v>
      </c>
      <c r="P1120" s="57">
        <v>10.4</v>
      </c>
      <c r="Q1120" s="57">
        <v>0</v>
      </c>
      <c r="R1120" s="57">
        <v>0</v>
      </c>
      <c r="S1120" s="57">
        <v>0</v>
      </c>
    </row>
    <row r="1121" spans="2:19" ht="15" customHeight="1" x14ac:dyDescent="0.2">
      <c r="B1121" s="73"/>
      <c r="C1121" s="74"/>
      <c r="D1121" s="74"/>
      <c r="E1121" s="74"/>
      <c r="F1121" s="56" t="s">
        <v>1951</v>
      </c>
      <c r="G1121" s="66" t="s">
        <v>1948</v>
      </c>
      <c r="H1121" s="57">
        <v>38773.93</v>
      </c>
      <c r="I1121" s="57">
        <v>37746.050000000003</v>
      </c>
      <c r="J1121" s="57">
        <v>30371.1</v>
      </c>
      <c r="K1121" s="57">
        <v>30602.76</v>
      </c>
      <c r="L1121" s="57">
        <v>28990.419999999995</v>
      </c>
      <c r="M1121" s="57">
        <v>25432.32</v>
      </c>
      <c r="N1121" s="57">
        <v>17665.970000000005</v>
      </c>
      <c r="O1121" s="57">
        <v>27474.45</v>
      </c>
      <c r="P1121" s="57">
        <v>23252.5</v>
      </c>
      <c r="Q1121" s="57">
        <v>52648.5</v>
      </c>
      <c r="R1121" s="57">
        <v>32007.77</v>
      </c>
      <c r="S1121" s="57">
        <v>30972.33</v>
      </c>
    </row>
    <row r="1122" spans="2:19" ht="15" customHeight="1" x14ac:dyDescent="0.2">
      <c r="B1122" s="45"/>
      <c r="C1122" s="46">
        <v>39</v>
      </c>
      <c r="D1122" s="46"/>
      <c r="E1122" s="46"/>
      <c r="F1122" s="46"/>
      <c r="G1122" s="63" t="s">
        <v>1952</v>
      </c>
      <c r="H1122" s="78">
        <v>0</v>
      </c>
      <c r="I1122" s="78">
        <v>0</v>
      </c>
      <c r="J1122" s="78">
        <v>0</v>
      </c>
      <c r="K1122" s="78">
        <v>0</v>
      </c>
      <c r="L1122" s="78">
        <v>0</v>
      </c>
      <c r="M1122" s="78">
        <v>0</v>
      </c>
      <c r="N1122" s="78">
        <v>0</v>
      </c>
      <c r="O1122" s="78">
        <v>0</v>
      </c>
      <c r="P1122" s="78">
        <v>0</v>
      </c>
      <c r="Q1122" s="78">
        <v>0</v>
      </c>
      <c r="R1122" s="78">
        <v>0</v>
      </c>
      <c r="S1122" s="78">
        <v>0</v>
      </c>
    </row>
    <row r="1123" spans="2:19" ht="15" customHeight="1" x14ac:dyDescent="0.2">
      <c r="B1123" s="77"/>
      <c r="C1123" s="50"/>
      <c r="D1123" s="50" t="s">
        <v>1953</v>
      </c>
      <c r="E1123" s="50"/>
      <c r="F1123" s="50"/>
      <c r="G1123" s="64" t="s">
        <v>1954</v>
      </c>
      <c r="H1123" s="51">
        <v>0</v>
      </c>
      <c r="I1123" s="51">
        <v>0</v>
      </c>
      <c r="J1123" s="51">
        <v>0</v>
      </c>
      <c r="K1123" s="51">
        <v>0</v>
      </c>
      <c r="L1123" s="51">
        <v>0</v>
      </c>
      <c r="M1123" s="51">
        <v>0</v>
      </c>
      <c r="N1123" s="51">
        <v>0</v>
      </c>
      <c r="O1123" s="51">
        <v>0</v>
      </c>
      <c r="P1123" s="51">
        <v>0</v>
      </c>
      <c r="Q1123" s="51">
        <v>0</v>
      </c>
      <c r="R1123" s="51">
        <v>0</v>
      </c>
      <c r="S1123" s="51">
        <v>0</v>
      </c>
    </row>
    <row r="1124" spans="2:19" ht="15" customHeight="1" x14ac:dyDescent="0.2">
      <c r="B1124" s="36"/>
      <c r="C1124" s="35"/>
      <c r="D1124" s="35"/>
      <c r="E1124" s="35" t="s">
        <v>1955</v>
      </c>
      <c r="F1124" s="35"/>
      <c r="G1124" s="68" t="s">
        <v>1954</v>
      </c>
      <c r="H1124" s="37">
        <v>0</v>
      </c>
      <c r="I1124" s="37">
        <v>0</v>
      </c>
      <c r="J1124" s="37">
        <v>0</v>
      </c>
      <c r="K1124" s="37">
        <v>0</v>
      </c>
      <c r="L1124" s="37">
        <v>0</v>
      </c>
      <c r="M1124" s="37">
        <v>0</v>
      </c>
      <c r="N1124" s="37">
        <v>0</v>
      </c>
      <c r="O1124" s="37">
        <v>0</v>
      </c>
      <c r="P1124" s="37">
        <v>0</v>
      </c>
      <c r="Q1124" s="37">
        <v>0</v>
      </c>
      <c r="R1124" s="37">
        <v>0</v>
      </c>
      <c r="S1124" s="37">
        <v>0</v>
      </c>
    </row>
    <row r="1125" spans="2:19" ht="15" customHeight="1" x14ac:dyDescent="0.2">
      <c r="B1125" s="73"/>
      <c r="C1125" s="74"/>
      <c r="D1125" s="74"/>
      <c r="E1125" s="74"/>
      <c r="F1125" s="56" t="s">
        <v>1956</v>
      </c>
      <c r="G1125" s="66" t="s">
        <v>1954</v>
      </c>
      <c r="H1125" s="57">
        <v>1809.25</v>
      </c>
      <c r="I1125" s="57">
        <v>78.67</v>
      </c>
      <c r="J1125" s="57">
        <v>85.78</v>
      </c>
      <c r="K1125" s="57">
        <v>363.73</v>
      </c>
      <c r="L1125" s="57">
        <v>489.89</v>
      </c>
      <c r="M1125" s="57">
        <v>78.67</v>
      </c>
      <c r="N1125" s="57">
        <v>4845.91</v>
      </c>
      <c r="O1125" s="57">
        <v>107.27</v>
      </c>
      <c r="P1125" s="57">
        <v>154.51</v>
      </c>
      <c r="Q1125" s="57">
        <v>2800.25</v>
      </c>
      <c r="R1125" s="57">
        <v>92.870000000000019</v>
      </c>
      <c r="S1125" s="57">
        <v>2598.6700000000005</v>
      </c>
    </row>
    <row r="1126" spans="2:19" ht="15" customHeight="1" thickBot="1" x14ac:dyDescent="0.25">
      <c r="B1126" s="79"/>
      <c r="C1126" s="80"/>
      <c r="D1126" s="80"/>
      <c r="E1126" s="80"/>
      <c r="F1126" s="80"/>
      <c r="G1126" s="81"/>
      <c r="H1126" s="34">
        <v>0</v>
      </c>
      <c r="I1126" s="34">
        <v>0</v>
      </c>
      <c r="J1126" s="34">
        <v>0</v>
      </c>
      <c r="K1126" s="34">
        <v>0</v>
      </c>
      <c r="L1126" s="34">
        <v>0</v>
      </c>
      <c r="M1126" s="34">
        <v>0</v>
      </c>
      <c r="N1126" s="34">
        <v>0</v>
      </c>
      <c r="O1126" s="34">
        <v>0</v>
      </c>
      <c r="P1126" s="34">
        <v>0</v>
      </c>
      <c r="Q1126" s="34">
        <v>0</v>
      </c>
      <c r="R1126" s="34">
        <v>0</v>
      </c>
      <c r="S1126" s="34">
        <v>0</v>
      </c>
    </row>
    <row r="1127" spans="2:19" ht="30" customHeight="1" thickBot="1" x14ac:dyDescent="0.25">
      <c r="B1127" s="61" t="s">
        <v>11</v>
      </c>
      <c r="C1127" s="38"/>
      <c r="D1127" s="39"/>
      <c r="E1127" s="38"/>
      <c r="F1127" s="40"/>
      <c r="G1127" s="62" t="s">
        <v>1957</v>
      </c>
      <c r="H1127" s="106">
        <v>0</v>
      </c>
      <c r="I1127" s="106">
        <v>0</v>
      </c>
      <c r="J1127" s="106">
        <v>0</v>
      </c>
      <c r="K1127" s="106">
        <v>0</v>
      </c>
      <c r="L1127" s="106">
        <v>0</v>
      </c>
      <c r="M1127" s="106">
        <v>0</v>
      </c>
      <c r="N1127" s="106">
        <v>0</v>
      </c>
      <c r="O1127" s="106">
        <v>0</v>
      </c>
      <c r="P1127" s="106">
        <v>0</v>
      </c>
      <c r="Q1127" s="106">
        <v>0</v>
      </c>
      <c r="R1127" s="106">
        <v>0</v>
      </c>
      <c r="S1127" s="106">
        <v>0</v>
      </c>
    </row>
    <row r="1128" spans="2:19" ht="15" customHeight="1" x14ac:dyDescent="0.2">
      <c r="B1128" s="45"/>
      <c r="C1128" s="46">
        <v>41</v>
      </c>
      <c r="D1128" s="46"/>
      <c r="E1128" s="46"/>
      <c r="F1128" s="46"/>
      <c r="G1128" s="63" t="s">
        <v>1958</v>
      </c>
      <c r="H1128" s="47">
        <v>0</v>
      </c>
      <c r="I1128" s="47">
        <v>0</v>
      </c>
      <c r="J1128" s="47">
        <v>0</v>
      </c>
      <c r="K1128" s="47">
        <v>0</v>
      </c>
      <c r="L1128" s="47">
        <v>0</v>
      </c>
      <c r="M1128" s="47">
        <v>0</v>
      </c>
      <c r="N1128" s="47">
        <v>0</v>
      </c>
      <c r="O1128" s="47">
        <v>0</v>
      </c>
      <c r="P1128" s="47">
        <v>0</v>
      </c>
      <c r="Q1128" s="47">
        <v>0</v>
      </c>
      <c r="R1128" s="47">
        <v>0</v>
      </c>
      <c r="S1128" s="47">
        <v>0</v>
      </c>
    </row>
    <row r="1129" spans="2:19" ht="15" customHeight="1" x14ac:dyDescent="0.2">
      <c r="B1129" s="77"/>
      <c r="C1129" s="50"/>
      <c r="D1129" s="50" t="s">
        <v>1959</v>
      </c>
      <c r="E1129" s="50"/>
      <c r="F1129" s="50"/>
      <c r="G1129" s="64" t="s">
        <v>1960</v>
      </c>
      <c r="H1129" s="51">
        <v>0</v>
      </c>
      <c r="I1129" s="51">
        <v>0</v>
      </c>
      <c r="J1129" s="51">
        <v>0</v>
      </c>
      <c r="K1129" s="51">
        <v>0</v>
      </c>
      <c r="L1129" s="51">
        <v>0</v>
      </c>
      <c r="M1129" s="51">
        <v>0</v>
      </c>
      <c r="N1129" s="51">
        <v>0</v>
      </c>
      <c r="O1129" s="51">
        <v>0</v>
      </c>
      <c r="P1129" s="51">
        <v>0</v>
      </c>
      <c r="Q1129" s="51">
        <v>0</v>
      </c>
      <c r="R1129" s="51">
        <v>0</v>
      </c>
      <c r="S1129" s="51">
        <v>0</v>
      </c>
    </row>
    <row r="1130" spans="2:19" ht="15" customHeight="1" x14ac:dyDescent="0.2">
      <c r="B1130" s="36"/>
      <c r="C1130" s="35"/>
      <c r="D1130" s="35"/>
      <c r="E1130" s="35" t="s">
        <v>1961</v>
      </c>
      <c r="F1130" s="35"/>
      <c r="G1130" s="68" t="s">
        <v>1960</v>
      </c>
      <c r="H1130" s="37">
        <v>0</v>
      </c>
      <c r="I1130" s="37">
        <v>0</v>
      </c>
      <c r="J1130" s="37">
        <v>0</v>
      </c>
      <c r="K1130" s="37">
        <v>0</v>
      </c>
      <c r="L1130" s="37">
        <v>0</v>
      </c>
      <c r="M1130" s="37">
        <v>0</v>
      </c>
      <c r="N1130" s="37">
        <v>0</v>
      </c>
      <c r="O1130" s="37">
        <v>0</v>
      </c>
      <c r="P1130" s="37">
        <v>0</v>
      </c>
      <c r="Q1130" s="37">
        <v>0</v>
      </c>
      <c r="R1130" s="37">
        <v>0</v>
      </c>
      <c r="S1130" s="37">
        <v>0</v>
      </c>
    </row>
    <row r="1131" spans="2:19" ht="15" customHeight="1" x14ac:dyDescent="0.2">
      <c r="B1131" s="73"/>
      <c r="C1131" s="74"/>
      <c r="D1131" s="74"/>
      <c r="E1131" s="74"/>
      <c r="F1131" s="56" t="s">
        <v>1962</v>
      </c>
      <c r="G1131" s="66" t="s">
        <v>1960</v>
      </c>
      <c r="H1131" s="57">
        <v>6398.75</v>
      </c>
      <c r="I1131" s="57">
        <v>50535.13</v>
      </c>
      <c r="J1131" s="57">
        <v>9860.9599999999991</v>
      </c>
      <c r="K1131" s="57">
        <v>6834.97</v>
      </c>
      <c r="L1131" s="57">
        <v>12817.48</v>
      </c>
      <c r="M1131" s="57">
        <v>15039.45</v>
      </c>
      <c r="N1131" s="57">
        <v>9081.02</v>
      </c>
      <c r="O1131" s="57">
        <v>9422.43</v>
      </c>
      <c r="P1131" s="57">
        <v>13280.88</v>
      </c>
      <c r="Q1131" s="57">
        <v>12443.93</v>
      </c>
      <c r="R1131" s="57">
        <v>9677.23</v>
      </c>
      <c r="S1131" s="57">
        <v>14531.39</v>
      </c>
    </row>
    <row r="1132" spans="2:19" ht="15" customHeight="1" x14ac:dyDescent="0.2">
      <c r="B1132" s="77"/>
      <c r="C1132" s="50"/>
      <c r="D1132" s="50" t="s">
        <v>1963</v>
      </c>
      <c r="E1132" s="50"/>
      <c r="F1132" s="50"/>
      <c r="G1132" s="64" t="s">
        <v>1964</v>
      </c>
      <c r="H1132" s="51">
        <v>0</v>
      </c>
      <c r="I1132" s="51">
        <v>0</v>
      </c>
      <c r="J1132" s="51">
        <v>0</v>
      </c>
      <c r="K1132" s="51">
        <v>0</v>
      </c>
      <c r="L1132" s="51">
        <v>0</v>
      </c>
      <c r="M1132" s="51">
        <v>0</v>
      </c>
      <c r="N1132" s="51">
        <v>0</v>
      </c>
      <c r="O1132" s="51">
        <v>0</v>
      </c>
      <c r="P1132" s="51">
        <v>0</v>
      </c>
      <c r="Q1132" s="51">
        <v>0</v>
      </c>
      <c r="R1132" s="51">
        <v>0</v>
      </c>
      <c r="S1132" s="51">
        <v>0</v>
      </c>
    </row>
    <row r="1133" spans="2:19" ht="15" customHeight="1" x14ac:dyDescent="0.2">
      <c r="B1133" s="36"/>
      <c r="C1133" s="35"/>
      <c r="D1133" s="35"/>
      <c r="E1133" s="35" t="s">
        <v>1965</v>
      </c>
      <c r="F1133" s="35"/>
      <c r="G1133" s="68" t="s">
        <v>1964</v>
      </c>
      <c r="H1133" s="37">
        <v>0</v>
      </c>
      <c r="I1133" s="37">
        <v>0</v>
      </c>
      <c r="J1133" s="37">
        <v>0</v>
      </c>
      <c r="K1133" s="37">
        <v>0</v>
      </c>
      <c r="L1133" s="37">
        <v>0</v>
      </c>
      <c r="M1133" s="37">
        <v>0</v>
      </c>
      <c r="N1133" s="37">
        <v>0</v>
      </c>
      <c r="O1133" s="37">
        <v>0</v>
      </c>
      <c r="P1133" s="37">
        <v>0</v>
      </c>
      <c r="Q1133" s="37">
        <v>0</v>
      </c>
      <c r="R1133" s="37">
        <v>0</v>
      </c>
      <c r="S1133" s="37">
        <v>0</v>
      </c>
    </row>
    <row r="1134" spans="2:19" ht="15" customHeight="1" x14ac:dyDescent="0.2">
      <c r="B1134" s="73"/>
      <c r="C1134" s="74"/>
      <c r="D1134" s="74"/>
      <c r="E1134" s="74"/>
      <c r="F1134" s="56" t="s">
        <v>1966</v>
      </c>
      <c r="G1134" s="66" t="s">
        <v>1964</v>
      </c>
      <c r="H1134" s="57">
        <v>35925.699999999997</v>
      </c>
      <c r="I1134" s="57">
        <v>38336.01</v>
      </c>
      <c r="J1134" s="57">
        <v>23413.45</v>
      </c>
      <c r="K1134" s="57">
        <v>60997.37</v>
      </c>
      <c r="L1134" s="57">
        <v>45668.84</v>
      </c>
      <c r="M1134" s="57">
        <v>60296</v>
      </c>
      <c r="N1134" s="57">
        <v>54515.17</v>
      </c>
      <c r="O1134" s="57">
        <v>45372.30999999999</v>
      </c>
      <c r="P1134" s="57">
        <v>22480.3</v>
      </c>
      <c r="Q1134" s="57">
        <v>45404.419999999991</v>
      </c>
      <c r="R1134" s="57">
        <v>42162.42</v>
      </c>
      <c r="S1134" s="57">
        <v>62029.2</v>
      </c>
    </row>
    <row r="1135" spans="2:19" ht="15" customHeight="1" x14ac:dyDescent="0.2">
      <c r="B1135" s="45"/>
      <c r="C1135" s="46">
        <v>42</v>
      </c>
      <c r="D1135" s="46"/>
      <c r="E1135" s="46"/>
      <c r="F1135" s="46"/>
      <c r="G1135" s="63" t="s">
        <v>4268</v>
      </c>
      <c r="H1135" s="78">
        <v>0</v>
      </c>
      <c r="I1135" s="78">
        <v>0</v>
      </c>
      <c r="J1135" s="78">
        <v>0</v>
      </c>
      <c r="K1135" s="78">
        <v>0</v>
      </c>
      <c r="L1135" s="78">
        <v>0</v>
      </c>
      <c r="M1135" s="78">
        <v>0</v>
      </c>
      <c r="N1135" s="78">
        <v>0</v>
      </c>
      <c r="O1135" s="78">
        <v>0</v>
      </c>
      <c r="P1135" s="78">
        <v>0</v>
      </c>
      <c r="Q1135" s="78">
        <v>0</v>
      </c>
      <c r="R1135" s="78">
        <v>0</v>
      </c>
      <c r="S1135" s="78">
        <v>0</v>
      </c>
    </row>
    <row r="1136" spans="2:19" ht="15" customHeight="1" x14ac:dyDescent="0.2">
      <c r="B1136" s="77"/>
      <c r="C1136" s="50"/>
      <c r="D1136" s="50" t="s">
        <v>1967</v>
      </c>
      <c r="E1136" s="50"/>
      <c r="F1136" s="50"/>
      <c r="G1136" s="64" t="s">
        <v>4269</v>
      </c>
      <c r="H1136" s="51">
        <v>0</v>
      </c>
      <c r="I1136" s="51">
        <v>0</v>
      </c>
      <c r="J1136" s="51">
        <v>0</v>
      </c>
      <c r="K1136" s="51">
        <v>0</v>
      </c>
      <c r="L1136" s="51">
        <v>0</v>
      </c>
      <c r="M1136" s="51">
        <v>0</v>
      </c>
      <c r="N1136" s="51">
        <v>0</v>
      </c>
      <c r="O1136" s="51">
        <v>0</v>
      </c>
      <c r="P1136" s="51">
        <v>0</v>
      </c>
      <c r="Q1136" s="51">
        <v>0</v>
      </c>
      <c r="R1136" s="51">
        <v>0</v>
      </c>
      <c r="S1136" s="51">
        <v>0</v>
      </c>
    </row>
    <row r="1137" spans="2:19" ht="15" customHeight="1" x14ac:dyDescent="0.2">
      <c r="B1137" s="36"/>
      <c r="C1137" s="35"/>
      <c r="D1137" s="35"/>
      <c r="E1137" s="35" t="s">
        <v>1968</v>
      </c>
      <c r="F1137" s="35"/>
      <c r="G1137" s="68" t="s">
        <v>1969</v>
      </c>
      <c r="H1137" s="37">
        <v>0</v>
      </c>
      <c r="I1137" s="37">
        <v>0</v>
      </c>
      <c r="J1137" s="37">
        <v>0</v>
      </c>
      <c r="K1137" s="37">
        <v>0</v>
      </c>
      <c r="L1137" s="37">
        <v>0</v>
      </c>
      <c r="M1137" s="37">
        <v>0</v>
      </c>
      <c r="N1137" s="37">
        <v>0</v>
      </c>
      <c r="O1137" s="37">
        <v>0</v>
      </c>
      <c r="P1137" s="37">
        <v>0</v>
      </c>
      <c r="Q1137" s="37">
        <v>0</v>
      </c>
      <c r="R1137" s="37">
        <v>0</v>
      </c>
      <c r="S1137" s="37">
        <v>0</v>
      </c>
    </row>
    <row r="1138" spans="2:19" ht="15" customHeight="1" x14ac:dyDescent="0.2">
      <c r="B1138" s="73"/>
      <c r="C1138" s="74"/>
      <c r="D1138" s="74"/>
      <c r="E1138" s="74"/>
      <c r="F1138" s="56" t="s">
        <v>1970</v>
      </c>
      <c r="G1138" s="66" t="s">
        <v>1969</v>
      </c>
      <c r="H1138" s="57">
        <v>2096.3000000000002</v>
      </c>
      <c r="I1138" s="57">
        <v>2618.69</v>
      </c>
      <c r="J1138" s="57">
        <v>1924.2</v>
      </c>
      <c r="K1138" s="57">
        <v>8188.39</v>
      </c>
      <c r="L1138" s="57">
        <v>9430.1200000000008</v>
      </c>
      <c r="M1138" s="57">
        <v>5116.6499999999996</v>
      </c>
      <c r="N1138" s="57">
        <v>9285.2999999999993</v>
      </c>
      <c r="O1138" s="57">
        <v>13150.09</v>
      </c>
      <c r="P1138" s="57">
        <v>10465.459999999999</v>
      </c>
      <c r="Q1138" s="57">
        <v>38416.07</v>
      </c>
      <c r="R1138" s="57">
        <v>7376.14</v>
      </c>
      <c r="S1138" s="57">
        <v>4417.34</v>
      </c>
    </row>
    <row r="1139" spans="2:19" ht="15" customHeight="1" x14ac:dyDescent="0.2">
      <c r="B1139" s="73"/>
      <c r="C1139" s="74"/>
      <c r="D1139" s="74"/>
      <c r="E1139" s="74"/>
      <c r="F1139" s="56" t="s">
        <v>1971</v>
      </c>
      <c r="G1139" s="66" t="s">
        <v>1972</v>
      </c>
      <c r="H1139" s="57">
        <v>3582.45</v>
      </c>
      <c r="I1139" s="57">
        <v>1342.07</v>
      </c>
      <c r="J1139" s="57">
        <v>3441.69</v>
      </c>
      <c r="K1139" s="57">
        <v>4012.2399999999993</v>
      </c>
      <c r="L1139" s="57">
        <v>2422.7399999999998</v>
      </c>
      <c r="M1139" s="57">
        <v>749.86</v>
      </c>
      <c r="N1139" s="57">
        <v>1117.52</v>
      </c>
      <c r="O1139" s="57">
        <v>1739.22</v>
      </c>
      <c r="P1139" s="57">
        <v>585.74</v>
      </c>
      <c r="Q1139" s="57">
        <v>951.02999999999986</v>
      </c>
      <c r="R1139" s="57">
        <v>1319.72</v>
      </c>
      <c r="S1139" s="57">
        <v>5349.06</v>
      </c>
    </row>
    <row r="1140" spans="2:19" ht="15" customHeight="1" x14ac:dyDescent="0.2">
      <c r="B1140" s="36"/>
      <c r="C1140" s="35"/>
      <c r="D1140" s="35"/>
      <c r="E1140" s="35" t="s">
        <v>1973</v>
      </c>
      <c r="F1140" s="35"/>
      <c r="G1140" s="68" t="s">
        <v>4270</v>
      </c>
      <c r="H1140" s="37">
        <v>0</v>
      </c>
      <c r="I1140" s="37">
        <v>0</v>
      </c>
      <c r="J1140" s="37">
        <v>0</v>
      </c>
      <c r="K1140" s="37">
        <v>0</v>
      </c>
      <c r="L1140" s="37">
        <v>0</v>
      </c>
      <c r="M1140" s="37">
        <v>0</v>
      </c>
      <c r="N1140" s="37">
        <v>0</v>
      </c>
      <c r="O1140" s="37">
        <v>0</v>
      </c>
      <c r="P1140" s="37">
        <v>0</v>
      </c>
      <c r="Q1140" s="37">
        <v>0</v>
      </c>
      <c r="R1140" s="37">
        <v>0</v>
      </c>
      <c r="S1140" s="37">
        <v>0</v>
      </c>
    </row>
    <row r="1141" spans="2:19" ht="15" customHeight="1" x14ac:dyDescent="0.2">
      <c r="B1141" s="73"/>
      <c r="C1141" s="74"/>
      <c r="D1141" s="74"/>
      <c r="E1141" s="74"/>
      <c r="F1141" s="56" t="s">
        <v>1975</v>
      </c>
      <c r="G1141" s="66" t="s">
        <v>4270</v>
      </c>
      <c r="H1141" s="57">
        <v>14295.89</v>
      </c>
      <c r="I1141" s="57">
        <v>1457.36</v>
      </c>
      <c r="J1141" s="57">
        <v>14047.94</v>
      </c>
      <c r="K1141" s="57">
        <v>19347.52</v>
      </c>
      <c r="L1141" s="57">
        <v>105066.85</v>
      </c>
      <c r="M1141" s="57">
        <v>5660.15</v>
      </c>
      <c r="N1141" s="57">
        <v>8486.739999999998</v>
      </c>
      <c r="O1141" s="57">
        <v>19490.759999999998</v>
      </c>
      <c r="P1141" s="57">
        <v>19400.689999999995</v>
      </c>
      <c r="Q1141" s="57">
        <v>16149.82</v>
      </c>
      <c r="R1141" s="57">
        <v>3870.5100000000007</v>
      </c>
      <c r="S1141" s="57">
        <v>8311.1299999999992</v>
      </c>
    </row>
    <row r="1142" spans="2:19" ht="15" customHeight="1" x14ac:dyDescent="0.2">
      <c r="B1142" s="36"/>
      <c r="C1142" s="35"/>
      <c r="D1142" s="35"/>
      <c r="E1142" s="35" t="s">
        <v>1976</v>
      </c>
      <c r="F1142" s="35"/>
      <c r="G1142" s="68" t="s">
        <v>4271</v>
      </c>
      <c r="H1142" s="37">
        <v>0</v>
      </c>
      <c r="I1142" s="37">
        <v>0</v>
      </c>
      <c r="J1142" s="37">
        <v>0</v>
      </c>
      <c r="K1142" s="37">
        <v>0</v>
      </c>
      <c r="L1142" s="37">
        <v>0</v>
      </c>
      <c r="M1142" s="37">
        <v>0</v>
      </c>
      <c r="N1142" s="37">
        <v>0</v>
      </c>
      <c r="O1142" s="37">
        <v>0</v>
      </c>
      <c r="P1142" s="37">
        <v>0</v>
      </c>
      <c r="Q1142" s="37">
        <v>0</v>
      </c>
      <c r="R1142" s="37">
        <v>0</v>
      </c>
      <c r="S1142" s="37">
        <v>0</v>
      </c>
    </row>
    <row r="1143" spans="2:19" ht="15" customHeight="1" x14ac:dyDescent="0.2">
      <c r="B1143" s="73"/>
      <c r="C1143" s="74"/>
      <c r="D1143" s="74"/>
      <c r="E1143" s="74"/>
      <c r="F1143" s="56" t="s">
        <v>1978</v>
      </c>
      <c r="G1143" s="66" t="s">
        <v>4271</v>
      </c>
      <c r="H1143" s="57">
        <v>476.62000000000006</v>
      </c>
      <c r="I1143" s="57">
        <v>380.94</v>
      </c>
      <c r="J1143" s="57">
        <v>609.61</v>
      </c>
      <c r="K1143" s="57">
        <v>225.32</v>
      </c>
      <c r="L1143" s="57">
        <v>275.24</v>
      </c>
      <c r="M1143" s="57">
        <v>455.6</v>
      </c>
      <c r="N1143" s="57">
        <v>373.36</v>
      </c>
      <c r="O1143" s="57">
        <v>535.9899999999999</v>
      </c>
      <c r="P1143" s="57">
        <v>821.53999999999985</v>
      </c>
      <c r="Q1143" s="57">
        <v>2322.8000000000002</v>
      </c>
      <c r="R1143" s="57">
        <v>2284.9499999999998</v>
      </c>
      <c r="S1143" s="57">
        <v>2068.2399999999998</v>
      </c>
    </row>
    <row r="1144" spans="2:19" ht="30" customHeight="1" x14ac:dyDescent="0.2">
      <c r="B1144" s="77"/>
      <c r="C1144" s="50"/>
      <c r="D1144" s="50" t="s">
        <v>1979</v>
      </c>
      <c r="E1144" s="50"/>
      <c r="F1144" s="50"/>
      <c r="G1144" s="64" t="s">
        <v>4272</v>
      </c>
      <c r="H1144" s="51">
        <v>0</v>
      </c>
      <c r="I1144" s="51">
        <v>0</v>
      </c>
      <c r="J1144" s="51">
        <v>0</v>
      </c>
      <c r="K1144" s="51">
        <v>0</v>
      </c>
      <c r="L1144" s="51">
        <v>0</v>
      </c>
      <c r="M1144" s="51">
        <v>0</v>
      </c>
      <c r="N1144" s="51">
        <v>0</v>
      </c>
      <c r="O1144" s="51">
        <v>0</v>
      </c>
      <c r="P1144" s="51">
        <v>0</v>
      </c>
      <c r="Q1144" s="51">
        <v>0</v>
      </c>
      <c r="R1144" s="51">
        <v>0</v>
      </c>
      <c r="S1144" s="51">
        <v>0</v>
      </c>
    </row>
    <row r="1145" spans="2:19" ht="15" customHeight="1" x14ac:dyDescent="0.2">
      <c r="B1145" s="36"/>
      <c r="C1145" s="35"/>
      <c r="D1145" s="35"/>
      <c r="E1145" s="35" t="s">
        <v>1980</v>
      </c>
      <c r="F1145" s="35"/>
      <c r="G1145" s="68" t="s">
        <v>1981</v>
      </c>
      <c r="H1145" s="37">
        <v>0</v>
      </c>
      <c r="I1145" s="37">
        <v>0</v>
      </c>
      <c r="J1145" s="37">
        <v>0</v>
      </c>
      <c r="K1145" s="37">
        <v>0</v>
      </c>
      <c r="L1145" s="37">
        <v>0</v>
      </c>
      <c r="M1145" s="37">
        <v>0</v>
      </c>
      <c r="N1145" s="37">
        <v>0</v>
      </c>
      <c r="O1145" s="37">
        <v>0</v>
      </c>
      <c r="P1145" s="37">
        <v>0</v>
      </c>
      <c r="Q1145" s="37">
        <v>0</v>
      </c>
      <c r="R1145" s="37">
        <v>0</v>
      </c>
      <c r="S1145" s="37">
        <v>0</v>
      </c>
    </row>
    <row r="1146" spans="2:19" ht="15" customHeight="1" x14ac:dyDescent="0.2">
      <c r="B1146" s="73"/>
      <c r="C1146" s="74"/>
      <c r="D1146" s="74"/>
      <c r="E1146" s="74"/>
      <c r="F1146" s="56" t="s">
        <v>1982</v>
      </c>
      <c r="G1146" s="66" t="s">
        <v>1983</v>
      </c>
      <c r="H1146" s="57">
        <v>0</v>
      </c>
      <c r="I1146" s="57">
        <v>0</v>
      </c>
      <c r="J1146" s="57">
        <v>0</v>
      </c>
      <c r="K1146" s="57">
        <v>0</v>
      </c>
      <c r="L1146" s="57">
        <v>0</v>
      </c>
      <c r="M1146" s="57">
        <v>0</v>
      </c>
      <c r="N1146" s="57">
        <v>0</v>
      </c>
      <c r="O1146" s="57">
        <v>0</v>
      </c>
      <c r="P1146" s="57">
        <v>0</v>
      </c>
      <c r="Q1146" s="57">
        <v>0</v>
      </c>
      <c r="R1146" s="57">
        <v>0</v>
      </c>
      <c r="S1146" s="57">
        <v>0</v>
      </c>
    </row>
    <row r="1147" spans="2:19" ht="15" customHeight="1" x14ac:dyDescent="0.2">
      <c r="B1147" s="73"/>
      <c r="C1147" s="74"/>
      <c r="D1147" s="74"/>
      <c r="E1147" s="74"/>
      <c r="F1147" s="56" t="s">
        <v>1984</v>
      </c>
      <c r="G1147" s="66" t="s">
        <v>1985</v>
      </c>
      <c r="H1147" s="57">
        <v>2057.46</v>
      </c>
      <c r="I1147" s="57">
        <v>4273.37</v>
      </c>
      <c r="J1147" s="57">
        <v>2857.51</v>
      </c>
      <c r="K1147" s="57">
        <v>16806.68</v>
      </c>
      <c r="L1147" s="57">
        <v>3879.14</v>
      </c>
      <c r="M1147" s="57">
        <v>509.17000000000007</v>
      </c>
      <c r="N1147" s="57">
        <v>5630.48</v>
      </c>
      <c r="O1147" s="57">
        <v>10234.93</v>
      </c>
      <c r="P1147" s="57">
        <v>5868.31</v>
      </c>
      <c r="Q1147" s="57">
        <v>7530.74</v>
      </c>
      <c r="R1147" s="57">
        <v>4767.6400000000003</v>
      </c>
      <c r="S1147" s="57">
        <v>4943.68</v>
      </c>
    </row>
    <row r="1148" spans="2:19" ht="15" customHeight="1" x14ac:dyDescent="0.2">
      <c r="B1148" s="73"/>
      <c r="C1148" s="74"/>
      <c r="D1148" s="74"/>
      <c r="E1148" s="74"/>
      <c r="F1148" s="56" t="s">
        <v>1986</v>
      </c>
      <c r="G1148" s="66" t="s">
        <v>1987</v>
      </c>
      <c r="H1148" s="57">
        <v>1415.91</v>
      </c>
      <c r="I1148" s="57">
        <v>50.64</v>
      </c>
      <c r="J1148" s="57">
        <v>189.5</v>
      </c>
      <c r="K1148" s="57">
        <v>0</v>
      </c>
      <c r="L1148" s="57">
        <v>131.47999999999999</v>
      </c>
      <c r="M1148" s="57">
        <v>29.31</v>
      </c>
      <c r="N1148" s="57">
        <v>92.15</v>
      </c>
      <c r="O1148" s="57">
        <v>39.700000000000003</v>
      </c>
      <c r="P1148" s="57">
        <v>0</v>
      </c>
      <c r="Q1148" s="57">
        <v>48.32</v>
      </c>
      <c r="R1148" s="57">
        <v>70.22</v>
      </c>
      <c r="S1148" s="57">
        <v>0</v>
      </c>
    </row>
    <row r="1149" spans="2:19" ht="15" customHeight="1" x14ac:dyDescent="0.2">
      <c r="B1149" s="73"/>
      <c r="C1149" s="74"/>
      <c r="D1149" s="74"/>
      <c r="E1149" s="74"/>
      <c r="F1149" s="56" t="s">
        <v>1988</v>
      </c>
      <c r="G1149" s="66" t="s">
        <v>1989</v>
      </c>
      <c r="H1149" s="57">
        <v>182955.36</v>
      </c>
      <c r="I1149" s="57">
        <v>135858.96</v>
      </c>
      <c r="J1149" s="57">
        <v>126141.27</v>
      </c>
      <c r="K1149" s="57">
        <v>189503.75</v>
      </c>
      <c r="L1149" s="57">
        <v>80614.42</v>
      </c>
      <c r="M1149" s="57">
        <v>192940.54</v>
      </c>
      <c r="N1149" s="57">
        <v>39807.339999999997</v>
      </c>
      <c r="O1149" s="57">
        <v>232059.64000000004</v>
      </c>
      <c r="P1149" s="57">
        <v>82021.06</v>
      </c>
      <c r="Q1149" s="57">
        <v>116729.55</v>
      </c>
      <c r="R1149" s="57">
        <v>172703.54</v>
      </c>
      <c r="S1149" s="57">
        <v>123235.75</v>
      </c>
    </row>
    <row r="1150" spans="2:19" ht="15" customHeight="1" x14ac:dyDescent="0.2">
      <c r="B1150" s="73"/>
      <c r="C1150" s="74"/>
      <c r="D1150" s="74"/>
      <c r="E1150" s="74"/>
      <c r="F1150" s="56" t="s">
        <v>1990</v>
      </c>
      <c r="G1150" s="66" t="s">
        <v>1991</v>
      </c>
      <c r="H1150" s="57">
        <v>799.83</v>
      </c>
      <c r="I1150" s="57">
        <v>1155.7599999999998</v>
      </c>
      <c r="J1150" s="57">
        <v>2472.7600000000002</v>
      </c>
      <c r="K1150" s="57">
        <v>9957.2800000000007</v>
      </c>
      <c r="L1150" s="57">
        <v>3581.25</v>
      </c>
      <c r="M1150" s="57">
        <v>5554.25</v>
      </c>
      <c r="N1150" s="57">
        <v>2146.88</v>
      </c>
      <c r="O1150" s="57">
        <v>2064.06</v>
      </c>
      <c r="P1150" s="57">
        <v>2544.14</v>
      </c>
      <c r="Q1150" s="57">
        <v>101.75000000000001</v>
      </c>
      <c r="R1150" s="57">
        <v>2774.68</v>
      </c>
      <c r="S1150" s="57">
        <v>40.86</v>
      </c>
    </row>
    <row r="1151" spans="2:19" ht="12.75" x14ac:dyDescent="0.2">
      <c r="B1151" s="36"/>
      <c r="C1151" s="35"/>
      <c r="D1151" s="35"/>
      <c r="E1151" s="35" t="s">
        <v>1992</v>
      </c>
      <c r="F1151" s="35"/>
      <c r="G1151" s="68" t="s">
        <v>1993</v>
      </c>
      <c r="H1151" s="37">
        <v>0</v>
      </c>
      <c r="I1151" s="37">
        <v>0</v>
      </c>
      <c r="J1151" s="37">
        <v>0</v>
      </c>
      <c r="K1151" s="37">
        <v>0</v>
      </c>
      <c r="L1151" s="37">
        <v>0</v>
      </c>
      <c r="M1151" s="37">
        <v>0</v>
      </c>
      <c r="N1151" s="37">
        <v>0</v>
      </c>
      <c r="O1151" s="37">
        <v>0</v>
      </c>
      <c r="P1151" s="37">
        <v>0</v>
      </c>
      <c r="Q1151" s="37">
        <v>0</v>
      </c>
      <c r="R1151" s="37">
        <v>0</v>
      </c>
      <c r="S1151" s="37">
        <v>0</v>
      </c>
    </row>
    <row r="1152" spans="2:19" ht="25.5" x14ac:dyDescent="0.2">
      <c r="B1152" s="73"/>
      <c r="C1152" s="74"/>
      <c r="D1152" s="74"/>
      <c r="E1152" s="74"/>
      <c r="F1152" s="56" t="s">
        <v>1994</v>
      </c>
      <c r="G1152" s="66" t="s">
        <v>1995</v>
      </c>
      <c r="H1152" s="57">
        <v>363.51</v>
      </c>
      <c r="I1152" s="57">
        <v>0</v>
      </c>
      <c r="J1152" s="57">
        <v>66.94</v>
      </c>
      <c r="K1152" s="57">
        <v>5.0999999999999996</v>
      </c>
      <c r="L1152" s="57">
        <v>0</v>
      </c>
      <c r="M1152" s="57">
        <v>0</v>
      </c>
      <c r="N1152" s="57">
        <v>30</v>
      </c>
      <c r="O1152" s="57">
        <v>789.33</v>
      </c>
      <c r="P1152" s="57">
        <v>116.48</v>
      </c>
      <c r="Q1152" s="57">
        <v>7.2</v>
      </c>
      <c r="R1152" s="57">
        <v>179.41999999999996</v>
      </c>
      <c r="S1152" s="57">
        <v>227.76</v>
      </c>
    </row>
    <row r="1153" spans="2:19" ht="15" customHeight="1" x14ac:dyDescent="0.2">
      <c r="B1153" s="73"/>
      <c r="C1153" s="74"/>
      <c r="D1153" s="74"/>
      <c r="E1153" s="74"/>
      <c r="F1153" s="56" t="s">
        <v>1996</v>
      </c>
      <c r="G1153" s="66" t="s">
        <v>1997</v>
      </c>
      <c r="H1153" s="57">
        <v>0</v>
      </c>
      <c r="I1153" s="57">
        <v>0</v>
      </c>
      <c r="J1153" s="57">
        <v>0</v>
      </c>
      <c r="K1153" s="57">
        <v>0</v>
      </c>
      <c r="L1153" s="57">
        <v>0</v>
      </c>
      <c r="M1153" s="57">
        <v>412.24</v>
      </c>
      <c r="N1153" s="57">
        <v>257.33</v>
      </c>
      <c r="O1153" s="57">
        <v>0</v>
      </c>
      <c r="P1153" s="57">
        <v>217.75000000000003</v>
      </c>
      <c r="Q1153" s="57">
        <v>131.27000000000001</v>
      </c>
      <c r="R1153" s="57">
        <v>24.36</v>
      </c>
      <c r="S1153" s="57">
        <v>769.98</v>
      </c>
    </row>
    <row r="1154" spans="2:19" ht="15" customHeight="1" x14ac:dyDescent="0.2">
      <c r="B1154" s="36"/>
      <c r="C1154" s="35"/>
      <c r="D1154" s="35"/>
      <c r="E1154" s="35" t="s">
        <v>1998</v>
      </c>
      <c r="F1154" s="35"/>
      <c r="G1154" s="68" t="s">
        <v>1999</v>
      </c>
      <c r="H1154" s="37">
        <v>0</v>
      </c>
      <c r="I1154" s="37">
        <v>0</v>
      </c>
      <c r="J1154" s="37">
        <v>0</v>
      </c>
      <c r="K1154" s="37">
        <v>0</v>
      </c>
      <c r="L1154" s="37">
        <v>0</v>
      </c>
      <c r="M1154" s="37">
        <v>0</v>
      </c>
      <c r="N1154" s="37">
        <v>0</v>
      </c>
      <c r="O1154" s="37">
        <v>0</v>
      </c>
      <c r="P1154" s="37">
        <v>0</v>
      </c>
      <c r="Q1154" s="37">
        <v>0</v>
      </c>
      <c r="R1154" s="37">
        <v>0</v>
      </c>
      <c r="S1154" s="37">
        <v>0</v>
      </c>
    </row>
    <row r="1155" spans="2:19" ht="15" customHeight="1" x14ac:dyDescent="0.2">
      <c r="B1155" s="73"/>
      <c r="C1155" s="74"/>
      <c r="D1155" s="74"/>
      <c r="E1155" s="74"/>
      <c r="F1155" s="56" t="s">
        <v>2000</v>
      </c>
      <c r="G1155" s="66" t="s">
        <v>1999</v>
      </c>
      <c r="H1155" s="57">
        <v>0</v>
      </c>
      <c r="I1155" s="57">
        <v>2238.4699999999998</v>
      </c>
      <c r="J1155" s="57">
        <v>903.55999999999983</v>
      </c>
      <c r="K1155" s="57">
        <v>4978.3100000000004</v>
      </c>
      <c r="L1155" s="57">
        <v>28807.38</v>
      </c>
      <c r="M1155" s="57">
        <v>7278.39</v>
      </c>
      <c r="N1155" s="57">
        <v>5169.83</v>
      </c>
      <c r="O1155" s="57">
        <v>8126.1000000000013</v>
      </c>
      <c r="P1155" s="57">
        <v>6096.41</v>
      </c>
      <c r="Q1155" s="57">
        <v>6872.63</v>
      </c>
      <c r="R1155" s="57">
        <v>5587.02</v>
      </c>
      <c r="S1155" s="57">
        <v>4557.78</v>
      </c>
    </row>
    <row r="1156" spans="2:19" ht="15" customHeight="1" x14ac:dyDescent="0.2">
      <c r="B1156" s="77"/>
      <c r="C1156" s="50"/>
      <c r="D1156" s="50" t="s">
        <v>2001</v>
      </c>
      <c r="E1156" s="50"/>
      <c r="F1156" s="50"/>
      <c r="G1156" s="64" t="s">
        <v>4273</v>
      </c>
      <c r="H1156" s="51">
        <v>0</v>
      </c>
      <c r="I1156" s="51">
        <v>0</v>
      </c>
      <c r="J1156" s="51">
        <v>0</v>
      </c>
      <c r="K1156" s="51">
        <v>0</v>
      </c>
      <c r="L1156" s="51">
        <v>0</v>
      </c>
      <c r="M1156" s="51">
        <v>0</v>
      </c>
      <c r="N1156" s="51">
        <v>0</v>
      </c>
      <c r="O1156" s="51">
        <v>0</v>
      </c>
      <c r="P1156" s="51">
        <v>0</v>
      </c>
      <c r="Q1156" s="51">
        <v>0</v>
      </c>
      <c r="R1156" s="51">
        <v>0</v>
      </c>
      <c r="S1156" s="51">
        <v>0</v>
      </c>
    </row>
    <row r="1157" spans="2:19" ht="15" customHeight="1" x14ac:dyDescent="0.2">
      <c r="B1157" s="36"/>
      <c r="C1157" s="35"/>
      <c r="D1157" s="35"/>
      <c r="E1157" s="35" t="s">
        <v>2002</v>
      </c>
      <c r="F1157" s="35"/>
      <c r="G1157" s="68" t="s">
        <v>2003</v>
      </c>
      <c r="H1157" s="37">
        <v>0</v>
      </c>
      <c r="I1157" s="37">
        <v>0</v>
      </c>
      <c r="J1157" s="37">
        <v>0</v>
      </c>
      <c r="K1157" s="37">
        <v>0</v>
      </c>
      <c r="L1157" s="37">
        <v>0</v>
      </c>
      <c r="M1157" s="37">
        <v>0</v>
      </c>
      <c r="N1157" s="37">
        <v>0</v>
      </c>
      <c r="O1157" s="37">
        <v>0</v>
      </c>
      <c r="P1157" s="37">
        <v>0</v>
      </c>
      <c r="Q1157" s="37">
        <v>0</v>
      </c>
      <c r="R1157" s="37">
        <v>0</v>
      </c>
      <c r="S1157" s="37">
        <v>0</v>
      </c>
    </row>
    <row r="1158" spans="2:19" ht="15" customHeight="1" x14ac:dyDescent="0.2">
      <c r="B1158" s="73"/>
      <c r="C1158" s="74"/>
      <c r="D1158" s="74"/>
      <c r="E1158" s="74"/>
      <c r="F1158" s="56" t="s">
        <v>2004</v>
      </c>
      <c r="G1158" s="66" t="s">
        <v>2003</v>
      </c>
      <c r="H1158" s="57">
        <v>25037.11</v>
      </c>
      <c r="I1158" s="57">
        <v>40004.169999999991</v>
      </c>
      <c r="J1158" s="57">
        <v>51810.14</v>
      </c>
      <c r="K1158" s="57">
        <v>54309.139999999992</v>
      </c>
      <c r="L1158" s="57">
        <v>35811.47</v>
      </c>
      <c r="M1158" s="57">
        <v>51708.47</v>
      </c>
      <c r="N1158" s="57">
        <v>17455.88</v>
      </c>
      <c r="O1158" s="57">
        <v>35272.93</v>
      </c>
      <c r="P1158" s="57">
        <v>30271.200000000001</v>
      </c>
      <c r="Q1158" s="57">
        <v>24224.869999999995</v>
      </c>
      <c r="R1158" s="57">
        <v>41424.589999999997</v>
      </c>
      <c r="S1158" s="57">
        <v>128817.34</v>
      </c>
    </row>
    <row r="1159" spans="2:19" ht="15" customHeight="1" x14ac:dyDescent="0.2">
      <c r="B1159" s="36"/>
      <c r="C1159" s="35"/>
      <c r="D1159" s="35"/>
      <c r="E1159" s="35" t="s">
        <v>2005</v>
      </c>
      <c r="F1159" s="35"/>
      <c r="G1159" s="68" t="s">
        <v>2006</v>
      </c>
      <c r="H1159" s="37">
        <v>0</v>
      </c>
      <c r="I1159" s="37">
        <v>0</v>
      </c>
      <c r="J1159" s="37">
        <v>0</v>
      </c>
      <c r="K1159" s="37">
        <v>0</v>
      </c>
      <c r="L1159" s="37">
        <v>0</v>
      </c>
      <c r="M1159" s="37">
        <v>0</v>
      </c>
      <c r="N1159" s="37">
        <v>0</v>
      </c>
      <c r="O1159" s="37">
        <v>0</v>
      </c>
      <c r="P1159" s="37">
        <v>0</v>
      </c>
      <c r="Q1159" s="37">
        <v>0</v>
      </c>
      <c r="R1159" s="37">
        <v>0</v>
      </c>
      <c r="S1159" s="37">
        <v>0</v>
      </c>
    </row>
    <row r="1160" spans="2:19" ht="15" customHeight="1" x14ac:dyDescent="0.2">
      <c r="B1160" s="73"/>
      <c r="C1160" s="74"/>
      <c r="D1160" s="74"/>
      <c r="E1160" s="74"/>
      <c r="F1160" s="56" t="s">
        <v>2007</v>
      </c>
      <c r="G1160" s="66" t="s">
        <v>2008</v>
      </c>
      <c r="H1160" s="57">
        <v>2659.52</v>
      </c>
      <c r="I1160" s="57">
        <v>2426.2199999999998</v>
      </c>
      <c r="J1160" s="57">
        <v>14688.69</v>
      </c>
      <c r="K1160" s="57">
        <v>31341.53</v>
      </c>
      <c r="L1160" s="57">
        <v>8353.23</v>
      </c>
      <c r="M1160" s="57">
        <v>4955.63</v>
      </c>
      <c r="N1160" s="57">
        <v>29480.68</v>
      </c>
      <c r="O1160" s="57">
        <v>69285.020000000019</v>
      </c>
      <c r="P1160" s="57">
        <v>53755.55999999999</v>
      </c>
      <c r="Q1160" s="57">
        <v>71679.570000000007</v>
      </c>
      <c r="R1160" s="57">
        <v>75848.740000000005</v>
      </c>
      <c r="S1160" s="57">
        <v>53382.74</v>
      </c>
    </row>
    <row r="1161" spans="2:19" ht="15" customHeight="1" x14ac:dyDescent="0.2">
      <c r="B1161" s="73"/>
      <c r="C1161" s="74"/>
      <c r="D1161" s="74"/>
      <c r="E1161" s="74"/>
      <c r="F1161" s="56" t="s">
        <v>2009</v>
      </c>
      <c r="G1161" s="66" t="s">
        <v>2010</v>
      </c>
      <c r="H1161" s="57">
        <v>80335.839999999997</v>
      </c>
      <c r="I1161" s="57">
        <v>30769.39</v>
      </c>
      <c r="J1161" s="57">
        <v>60710.65</v>
      </c>
      <c r="K1161" s="57">
        <v>54536.160000000003</v>
      </c>
      <c r="L1161" s="57">
        <v>23202.11</v>
      </c>
      <c r="M1161" s="57">
        <v>15802.46</v>
      </c>
      <c r="N1161" s="57">
        <v>40150.46</v>
      </c>
      <c r="O1161" s="57">
        <v>96520.43</v>
      </c>
      <c r="P1161" s="57">
        <v>33403.550000000003</v>
      </c>
      <c r="Q1161" s="57">
        <v>132486.35</v>
      </c>
      <c r="R1161" s="57">
        <v>191756.18</v>
      </c>
      <c r="S1161" s="57">
        <v>83177.130000000019</v>
      </c>
    </row>
    <row r="1162" spans="2:19" ht="15" customHeight="1" x14ac:dyDescent="0.2">
      <c r="B1162" s="36"/>
      <c r="C1162" s="35"/>
      <c r="D1162" s="35"/>
      <c r="E1162" s="35" t="s">
        <v>2011</v>
      </c>
      <c r="F1162" s="35"/>
      <c r="G1162" s="68" t="s">
        <v>2012</v>
      </c>
      <c r="H1162" s="37">
        <v>0</v>
      </c>
      <c r="I1162" s="37">
        <v>0</v>
      </c>
      <c r="J1162" s="37">
        <v>0</v>
      </c>
      <c r="K1162" s="37">
        <v>0</v>
      </c>
      <c r="L1162" s="37">
        <v>0</v>
      </c>
      <c r="M1162" s="37">
        <v>0</v>
      </c>
      <c r="N1162" s="37">
        <v>0</v>
      </c>
      <c r="O1162" s="37">
        <v>0</v>
      </c>
      <c r="P1162" s="37">
        <v>0</v>
      </c>
      <c r="Q1162" s="37">
        <v>0</v>
      </c>
      <c r="R1162" s="37">
        <v>0</v>
      </c>
      <c r="S1162" s="37">
        <v>0</v>
      </c>
    </row>
    <row r="1163" spans="2:19" ht="15" customHeight="1" x14ac:dyDescent="0.2">
      <c r="B1163" s="73"/>
      <c r="C1163" s="74"/>
      <c r="D1163" s="74"/>
      <c r="E1163" s="74"/>
      <c r="F1163" s="56" t="s">
        <v>2013</v>
      </c>
      <c r="G1163" s="66" t="s">
        <v>2014</v>
      </c>
      <c r="H1163" s="57">
        <v>7.74</v>
      </c>
      <c r="I1163" s="57">
        <v>12.8</v>
      </c>
      <c r="J1163" s="57">
        <v>0</v>
      </c>
      <c r="K1163" s="57">
        <v>4.03</v>
      </c>
      <c r="L1163" s="57">
        <v>0</v>
      </c>
      <c r="M1163" s="57">
        <v>1899.59</v>
      </c>
      <c r="N1163" s="57">
        <v>7.17</v>
      </c>
      <c r="O1163" s="57">
        <v>0</v>
      </c>
      <c r="P1163" s="57">
        <v>0</v>
      </c>
      <c r="Q1163" s="57">
        <v>124.06</v>
      </c>
      <c r="R1163" s="57">
        <v>19</v>
      </c>
      <c r="S1163" s="57">
        <v>0</v>
      </c>
    </row>
    <row r="1164" spans="2:19" ht="15" customHeight="1" x14ac:dyDescent="0.2">
      <c r="B1164" s="73"/>
      <c r="C1164" s="74"/>
      <c r="D1164" s="74"/>
      <c r="E1164" s="74"/>
      <c r="F1164" s="56" t="s">
        <v>2015</v>
      </c>
      <c r="G1164" s="66" t="s">
        <v>2016</v>
      </c>
      <c r="H1164" s="57">
        <v>46394.05</v>
      </c>
      <c r="I1164" s="57">
        <v>75779.64</v>
      </c>
      <c r="J1164" s="57">
        <v>46086.38</v>
      </c>
      <c r="K1164" s="57">
        <v>42408.88</v>
      </c>
      <c r="L1164" s="57">
        <v>78436.75</v>
      </c>
      <c r="M1164" s="57">
        <v>64055.41</v>
      </c>
      <c r="N1164" s="57">
        <v>64797.97</v>
      </c>
      <c r="O1164" s="57">
        <v>71106.240000000005</v>
      </c>
      <c r="P1164" s="57">
        <v>35002.480000000003</v>
      </c>
      <c r="Q1164" s="57">
        <v>67858.42</v>
      </c>
      <c r="R1164" s="57">
        <v>82830.100000000006</v>
      </c>
      <c r="S1164" s="57">
        <v>51180.84</v>
      </c>
    </row>
    <row r="1165" spans="2:19" ht="15" customHeight="1" x14ac:dyDescent="0.2">
      <c r="B1165" s="45"/>
      <c r="C1165" s="46">
        <v>43</v>
      </c>
      <c r="D1165" s="46"/>
      <c r="E1165" s="46"/>
      <c r="F1165" s="46"/>
      <c r="G1165" s="63" t="s">
        <v>2017</v>
      </c>
      <c r="H1165" s="78">
        <v>0</v>
      </c>
      <c r="I1165" s="78">
        <v>0</v>
      </c>
      <c r="J1165" s="78">
        <v>0</v>
      </c>
      <c r="K1165" s="78">
        <v>0</v>
      </c>
      <c r="L1165" s="78">
        <v>0</v>
      </c>
      <c r="M1165" s="78">
        <v>0</v>
      </c>
      <c r="N1165" s="78">
        <v>0</v>
      </c>
      <c r="O1165" s="78">
        <v>0</v>
      </c>
      <c r="P1165" s="78">
        <v>0</v>
      </c>
      <c r="Q1165" s="78">
        <v>0</v>
      </c>
      <c r="R1165" s="78">
        <v>0</v>
      </c>
      <c r="S1165" s="78">
        <v>0</v>
      </c>
    </row>
    <row r="1166" spans="2:19" ht="15" customHeight="1" x14ac:dyDescent="0.2">
      <c r="B1166" s="77"/>
      <c r="C1166" s="50"/>
      <c r="D1166" s="50" t="s">
        <v>2018</v>
      </c>
      <c r="E1166" s="50"/>
      <c r="F1166" s="50"/>
      <c r="G1166" s="64" t="s">
        <v>2019</v>
      </c>
      <c r="H1166" s="51">
        <v>0</v>
      </c>
      <c r="I1166" s="51">
        <v>0</v>
      </c>
      <c r="J1166" s="51">
        <v>0</v>
      </c>
      <c r="K1166" s="51">
        <v>0</v>
      </c>
      <c r="L1166" s="51">
        <v>0</v>
      </c>
      <c r="M1166" s="51">
        <v>0</v>
      </c>
      <c r="N1166" s="51">
        <v>0</v>
      </c>
      <c r="O1166" s="51">
        <v>0</v>
      </c>
      <c r="P1166" s="51">
        <v>0</v>
      </c>
      <c r="Q1166" s="51">
        <v>0</v>
      </c>
      <c r="R1166" s="51">
        <v>0</v>
      </c>
      <c r="S1166" s="51">
        <v>0</v>
      </c>
    </row>
    <row r="1167" spans="2:19" ht="15" customHeight="1" x14ac:dyDescent="0.2">
      <c r="B1167" s="36"/>
      <c r="C1167" s="35"/>
      <c r="D1167" s="35"/>
      <c r="E1167" s="35" t="s">
        <v>2020</v>
      </c>
      <c r="F1167" s="35"/>
      <c r="G1167" s="68" t="s">
        <v>2021</v>
      </c>
      <c r="H1167" s="37">
        <v>0</v>
      </c>
      <c r="I1167" s="37">
        <v>0</v>
      </c>
      <c r="J1167" s="37">
        <v>0</v>
      </c>
      <c r="K1167" s="37">
        <v>0</v>
      </c>
      <c r="L1167" s="37">
        <v>0</v>
      </c>
      <c r="M1167" s="37">
        <v>0</v>
      </c>
      <c r="N1167" s="37">
        <v>0</v>
      </c>
      <c r="O1167" s="37">
        <v>0</v>
      </c>
      <c r="P1167" s="37">
        <v>0</v>
      </c>
      <c r="Q1167" s="37">
        <v>0</v>
      </c>
      <c r="R1167" s="37">
        <v>0</v>
      </c>
      <c r="S1167" s="37">
        <v>0</v>
      </c>
    </row>
    <row r="1168" spans="2:19" ht="15" customHeight="1" x14ac:dyDescent="0.2">
      <c r="B1168" s="73"/>
      <c r="C1168" s="74"/>
      <c r="D1168" s="74"/>
      <c r="E1168" s="74"/>
      <c r="F1168" s="56" t="s">
        <v>2022</v>
      </c>
      <c r="G1168" s="66" t="s">
        <v>2023</v>
      </c>
      <c r="H1168" s="57">
        <v>0</v>
      </c>
      <c r="I1168" s="57">
        <v>10.52</v>
      </c>
      <c r="J1168" s="57">
        <v>0</v>
      </c>
      <c r="K1168" s="57">
        <v>0</v>
      </c>
      <c r="L1168" s="57">
        <v>77.7</v>
      </c>
      <c r="M1168" s="57">
        <v>155.4</v>
      </c>
      <c r="N1168" s="57">
        <v>310.8</v>
      </c>
      <c r="O1168" s="57">
        <v>0</v>
      </c>
      <c r="P1168" s="57">
        <v>70.64</v>
      </c>
      <c r="Q1168" s="57">
        <v>34.560000000000009</v>
      </c>
      <c r="R1168" s="57">
        <v>0</v>
      </c>
      <c r="S1168" s="57">
        <v>0</v>
      </c>
    </row>
    <row r="1169" spans="2:19" ht="15" customHeight="1" x14ac:dyDescent="0.2">
      <c r="B1169" s="73"/>
      <c r="C1169" s="74"/>
      <c r="D1169" s="74"/>
      <c r="E1169" s="74"/>
      <c r="F1169" s="56" t="s">
        <v>2024</v>
      </c>
      <c r="G1169" s="66" t="s">
        <v>2025</v>
      </c>
      <c r="H1169" s="57">
        <v>2406.2100000000005</v>
      </c>
      <c r="I1169" s="57">
        <v>803.51</v>
      </c>
      <c r="J1169" s="57">
        <v>510.2</v>
      </c>
      <c r="K1169" s="57">
        <v>505.97</v>
      </c>
      <c r="L1169" s="57">
        <v>138.66</v>
      </c>
      <c r="M1169" s="57">
        <v>561.66</v>
      </c>
      <c r="N1169" s="57">
        <v>533.55999999999995</v>
      </c>
      <c r="O1169" s="57">
        <v>2063.4</v>
      </c>
      <c r="P1169" s="57">
        <v>133.6</v>
      </c>
      <c r="Q1169" s="57">
        <v>412.2</v>
      </c>
      <c r="R1169" s="57">
        <v>79.48</v>
      </c>
      <c r="S1169" s="57">
        <v>262.27</v>
      </c>
    </row>
    <row r="1170" spans="2:19" ht="15" customHeight="1" x14ac:dyDescent="0.2">
      <c r="B1170" s="36"/>
      <c r="C1170" s="35"/>
      <c r="D1170" s="35"/>
      <c r="E1170" s="35" t="s">
        <v>2026</v>
      </c>
      <c r="F1170" s="35"/>
      <c r="G1170" s="68" t="s">
        <v>2027</v>
      </c>
      <c r="H1170" s="37">
        <v>0</v>
      </c>
      <c r="I1170" s="37">
        <v>0</v>
      </c>
      <c r="J1170" s="37">
        <v>0</v>
      </c>
      <c r="K1170" s="37">
        <v>0</v>
      </c>
      <c r="L1170" s="37">
        <v>0</v>
      </c>
      <c r="M1170" s="37">
        <v>0</v>
      </c>
      <c r="N1170" s="37">
        <v>0</v>
      </c>
      <c r="O1170" s="37">
        <v>0</v>
      </c>
      <c r="P1170" s="37">
        <v>0</v>
      </c>
      <c r="Q1170" s="37">
        <v>0</v>
      </c>
      <c r="R1170" s="37">
        <v>0</v>
      </c>
      <c r="S1170" s="37">
        <v>0</v>
      </c>
    </row>
    <row r="1171" spans="2:19" ht="15" customHeight="1" x14ac:dyDescent="0.2">
      <c r="B1171" s="73"/>
      <c r="C1171" s="74"/>
      <c r="D1171" s="74"/>
      <c r="E1171" s="74"/>
      <c r="F1171" s="56" t="s">
        <v>2028</v>
      </c>
      <c r="G1171" s="66" t="s">
        <v>2027</v>
      </c>
      <c r="H1171" s="57">
        <v>10182.98</v>
      </c>
      <c r="I1171" s="57">
        <v>2748.17</v>
      </c>
      <c r="J1171" s="57">
        <v>851.23</v>
      </c>
      <c r="K1171" s="57">
        <v>4769.92</v>
      </c>
      <c r="L1171" s="57">
        <v>4326.42</v>
      </c>
      <c r="M1171" s="57">
        <v>6610.84</v>
      </c>
      <c r="N1171" s="57">
        <v>11000.78</v>
      </c>
      <c r="O1171" s="57">
        <v>1472.95</v>
      </c>
      <c r="P1171" s="57">
        <v>1356.4799999999998</v>
      </c>
      <c r="Q1171" s="57">
        <v>2740.36</v>
      </c>
      <c r="R1171" s="57">
        <v>2644.85</v>
      </c>
      <c r="S1171" s="57">
        <v>331.51</v>
      </c>
    </row>
    <row r="1172" spans="2:19" ht="15" customHeight="1" x14ac:dyDescent="0.2">
      <c r="B1172" s="36"/>
      <c r="C1172" s="35"/>
      <c r="D1172" s="35"/>
      <c r="E1172" s="35" t="s">
        <v>2029</v>
      </c>
      <c r="F1172" s="35"/>
      <c r="G1172" s="68" t="s">
        <v>2030</v>
      </c>
      <c r="H1172" s="37">
        <v>0</v>
      </c>
      <c r="I1172" s="37">
        <v>0</v>
      </c>
      <c r="J1172" s="37">
        <v>0</v>
      </c>
      <c r="K1172" s="37">
        <v>0</v>
      </c>
      <c r="L1172" s="37">
        <v>0</v>
      </c>
      <c r="M1172" s="37">
        <v>0</v>
      </c>
      <c r="N1172" s="37">
        <v>0</v>
      </c>
      <c r="O1172" s="37">
        <v>0</v>
      </c>
      <c r="P1172" s="37">
        <v>0</v>
      </c>
      <c r="Q1172" s="37">
        <v>0</v>
      </c>
      <c r="R1172" s="37">
        <v>0</v>
      </c>
      <c r="S1172" s="37">
        <v>0</v>
      </c>
    </row>
    <row r="1173" spans="2:19" ht="15" customHeight="1" x14ac:dyDescent="0.2">
      <c r="B1173" s="73"/>
      <c r="C1173" s="74"/>
      <c r="D1173" s="74"/>
      <c r="E1173" s="74"/>
      <c r="F1173" s="56" t="s">
        <v>2031</v>
      </c>
      <c r="G1173" s="66" t="s">
        <v>2030</v>
      </c>
      <c r="H1173" s="57">
        <v>2611.4499999999998</v>
      </c>
      <c r="I1173" s="57">
        <v>1588.8</v>
      </c>
      <c r="J1173" s="57">
        <v>2212.6</v>
      </c>
      <c r="K1173" s="57">
        <v>3054.84</v>
      </c>
      <c r="L1173" s="57">
        <v>4779.8599999999997</v>
      </c>
      <c r="M1173" s="57">
        <v>1636.0899999999997</v>
      </c>
      <c r="N1173" s="57">
        <v>816.01</v>
      </c>
      <c r="O1173" s="57">
        <v>1705.87</v>
      </c>
      <c r="P1173" s="57">
        <v>1030.3900000000001</v>
      </c>
      <c r="Q1173" s="57">
        <v>937.27</v>
      </c>
      <c r="R1173" s="57">
        <v>1056.53</v>
      </c>
      <c r="S1173" s="57">
        <v>1706.56</v>
      </c>
    </row>
    <row r="1174" spans="2:19" ht="15" customHeight="1" x14ac:dyDescent="0.2">
      <c r="B1174" s="36"/>
      <c r="C1174" s="35"/>
      <c r="D1174" s="35"/>
      <c r="E1174" s="35" t="s">
        <v>2032</v>
      </c>
      <c r="F1174" s="35"/>
      <c r="G1174" s="68" t="s">
        <v>2033</v>
      </c>
      <c r="H1174" s="37">
        <v>0</v>
      </c>
      <c r="I1174" s="37">
        <v>0</v>
      </c>
      <c r="J1174" s="37">
        <v>0</v>
      </c>
      <c r="K1174" s="37">
        <v>0</v>
      </c>
      <c r="L1174" s="37">
        <v>0</v>
      </c>
      <c r="M1174" s="37">
        <v>0</v>
      </c>
      <c r="N1174" s="37">
        <v>0</v>
      </c>
      <c r="O1174" s="37">
        <v>0</v>
      </c>
      <c r="P1174" s="37">
        <v>0</v>
      </c>
      <c r="Q1174" s="37">
        <v>0</v>
      </c>
      <c r="R1174" s="37">
        <v>0</v>
      </c>
      <c r="S1174" s="37">
        <v>0</v>
      </c>
    </row>
    <row r="1175" spans="2:19" ht="15" customHeight="1" x14ac:dyDescent="0.2">
      <c r="B1175" s="73"/>
      <c r="C1175" s="74"/>
      <c r="D1175" s="74"/>
      <c r="E1175" s="74"/>
      <c r="F1175" s="56" t="s">
        <v>2034</v>
      </c>
      <c r="G1175" s="66" t="s">
        <v>2033</v>
      </c>
      <c r="H1175" s="57">
        <v>0</v>
      </c>
      <c r="I1175" s="57">
        <v>0</v>
      </c>
      <c r="J1175" s="57">
        <v>0</v>
      </c>
      <c r="K1175" s="57">
        <v>0</v>
      </c>
      <c r="L1175" s="57">
        <v>0</v>
      </c>
      <c r="M1175" s="57">
        <v>0</v>
      </c>
      <c r="N1175" s="57">
        <v>6.72</v>
      </c>
      <c r="O1175" s="57">
        <v>0</v>
      </c>
      <c r="P1175" s="57">
        <v>0</v>
      </c>
      <c r="Q1175" s="57">
        <v>0</v>
      </c>
      <c r="R1175" s="57">
        <v>0</v>
      </c>
      <c r="S1175" s="57">
        <v>0</v>
      </c>
    </row>
    <row r="1176" spans="2:19" ht="15" customHeight="1" x14ac:dyDescent="0.2">
      <c r="B1176" s="77"/>
      <c r="C1176" s="50"/>
      <c r="D1176" s="50" t="s">
        <v>2035</v>
      </c>
      <c r="E1176" s="50"/>
      <c r="F1176" s="50"/>
      <c r="G1176" s="64" t="s">
        <v>2036</v>
      </c>
      <c r="H1176" s="51">
        <v>0</v>
      </c>
      <c r="I1176" s="51">
        <v>0</v>
      </c>
      <c r="J1176" s="51">
        <v>0</v>
      </c>
      <c r="K1176" s="51">
        <v>0</v>
      </c>
      <c r="L1176" s="51">
        <v>0</v>
      </c>
      <c r="M1176" s="51">
        <v>0</v>
      </c>
      <c r="N1176" s="51">
        <v>0</v>
      </c>
      <c r="O1176" s="51">
        <v>0</v>
      </c>
      <c r="P1176" s="51">
        <v>0</v>
      </c>
      <c r="Q1176" s="51">
        <v>0</v>
      </c>
      <c r="R1176" s="51">
        <v>0</v>
      </c>
      <c r="S1176" s="51">
        <v>0</v>
      </c>
    </row>
    <row r="1177" spans="2:19" ht="15" customHeight="1" x14ac:dyDescent="0.2">
      <c r="B1177" s="36"/>
      <c r="C1177" s="35"/>
      <c r="D1177" s="35"/>
      <c r="E1177" s="35" t="s">
        <v>2037</v>
      </c>
      <c r="F1177" s="35"/>
      <c r="G1177" s="68" t="s">
        <v>2038</v>
      </c>
      <c r="H1177" s="37">
        <v>0</v>
      </c>
      <c r="I1177" s="37">
        <v>0</v>
      </c>
      <c r="J1177" s="37">
        <v>0</v>
      </c>
      <c r="K1177" s="37">
        <v>0</v>
      </c>
      <c r="L1177" s="37">
        <v>0</v>
      </c>
      <c r="M1177" s="37">
        <v>0</v>
      </c>
      <c r="N1177" s="37">
        <v>0</v>
      </c>
      <c r="O1177" s="37">
        <v>0</v>
      </c>
      <c r="P1177" s="37">
        <v>0</v>
      </c>
      <c r="Q1177" s="37">
        <v>0</v>
      </c>
      <c r="R1177" s="37">
        <v>0</v>
      </c>
      <c r="S1177" s="37">
        <v>0</v>
      </c>
    </row>
    <row r="1178" spans="2:19" ht="15" customHeight="1" x14ac:dyDescent="0.2">
      <c r="B1178" s="73"/>
      <c r="C1178" s="74"/>
      <c r="D1178" s="74"/>
      <c r="E1178" s="74"/>
      <c r="F1178" s="56" t="s">
        <v>2039</v>
      </c>
      <c r="G1178" s="66" t="s">
        <v>2040</v>
      </c>
      <c r="H1178" s="57">
        <v>64438.8</v>
      </c>
      <c r="I1178" s="57">
        <v>25736.7</v>
      </c>
      <c r="J1178" s="57">
        <v>14216.67</v>
      </c>
      <c r="K1178" s="57">
        <v>14162.04</v>
      </c>
      <c r="L1178" s="57">
        <v>42405.97</v>
      </c>
      <c r="M1178" s="57">
        <v>18524.89</v>
      </c>
      <c r="N1178" s="57">
        <v>30114.240000000005</v>
      </c>
      <c r="O1178" s="57">
        <v>36593.839999999997</v>
      </c>
      <c r="P1178" s="57">
        <v>29373.52</v>
      </c>
      <c r="Q1178" s="57">
        <v>31909.14</v>
      </c>
      <c r="R1178" s="57">
        <v>29490.41</v>
      </c>
      <c r="S1178" s="57">
        <v>22976.200000000004</v>
      </c>
    </row>
    <row r="1179" spans="2:19" ht="15" customHeight="1" x14ac:dyDescent="0.2">
      <c r="B1179" s="36"/>
      <c r="C1179" s="35"/>
      <c r="D1179" s="35"/>
      <c r="E1179" s="35" t="s">
        <v>2041</v>
      </c>
      <c r="F1179" s="35"/>
      <c r="G1179" s="68" t="s">
        <v>2042</v>
      </c>
      <c r="H1179" s="37">
        <v>0</v>
      </c>
      <c r="I1179" s="37">
        <v>0</v>
      </c>
      <c r="J1179" s="37">
        <v>0</v>
      </c>
      <c r="K1179" s="37">
        <v>0</v>
      </c>
      <c r="L1179" s="37">
        <v>0</v>
      </c>
      <c r="M1179" s="37">
        <v>0</v>
      </c>
      <c r="N1179" s="37">
        <v>0</v>
      </c>
      <c r="O1179" s="37">
        <v>0</v>
      </c>
      <c r="P1179" s="37">
        <v>0</v>
      </c>
      <c r="Q1179" s="37">
        <v>0</v>
      </c>
      <c r="R1179" s="37">
        <v>0</v>
      </c>
      <c r="S1179" s="37">
        <v>0</v>
      </c>
    </row>
    <row r="1180" spans="2:19" ht="15" customHeight="1" x14ac:dyDescent="0.2">
      <c r="B1180" s="73"/>
      <c r="C1180" s="74"/>
      <c r="D1180" s="74"/>
      <c r="E1180" s="74"/>
      <c r="F1180" s="56" t="s">
        <v>2043</v>
      </c>
      <c r="G1180" s="66" t="s">
        <v>2044</v>
      </c>
      <c r="H1180" s="57">
        <v>10306.659999999998</v>
      </c>
      <c r="I1180" s="57">
        <v>15791.76</v>
      </c>
      <c r="J1180" s="57">
        <v>31125.84</v>
      </c>
      <c r="K1180" s="57">
        <v>11173.3</v>
      </c>
      <c r="L1180" s="57">
        <v>12062.11</v>
      </c>
      <c r="M1180" s="57">
        <v>23936.06</v>
      </c>
      <c r="N1180" s="57">
        <v>9921.3799999999992</v>
      </c>
      <c r="O1180" s="57">
        <v>8974.69</v>
      </c>
      <c r="P1180" s="57">
        <v>18363.689999999999</v>
      </c>
      <c r="Q1180" s="57">
        <v>14257.4</v>
      </c>
      <c r="R1180" s="57">
        <v>10461.09</v>
      </c>
      <c r="S1180" s="57">
        <v>16845.57</v>
      </c>
    </row>
    <row r="1181" spans="2:19" ht="30" customHeight="1" x14ac:dyDescent="0.2">
      <c r="B1181" s="73"/>
      <c r="C1181" s="74"/>
      <c r="D1181" s="74"/>
      <c r="E1181" s="74"/>
      <c r="F1181" s="56" t="s">
        <v>2045</v>
      </c>
      <c r="G1181" s="66" t="s">
        <v>2046</v>
      </c>
      <c r="H1181" s="57">
        <v>9777.4300000000021</v>
      </c>
      <c r="I1181" s="57">
        <v>12559.209999999997</v>
      </c>
      <c r="J1181" s="57">
        <v>4513.05</v>
      </c>
      <c r="K1181" s="57">
        <v>2801.44</v>
      </c>
      <c r="L1181" s="57">
        <v>4988.6899999999996</v>
      </c>
      <c r="M1181" s="57">
        <v>9389.08</v>
      </c>
      <c r="N1181" s="57">
        <v>5941.2600000000011</v>
      </c>
      <c r="O1181" s="57">
        <v>6184.16</v>
      </c>
      <c r="P1181" s="57">
        <v>2808.78</v>
      </c>
      <c r="Q1181" s="57">
        <v>2000.9800000000002</v>
      </c>
      <c r="R1181" s="57">
        <v>3273.75</v>
      </c>
      <c r="S1181" s="57">
        <v>2757.04</v>
      </c>
    </row>
    <row r="1182" spans="2:19" ht="15" customHeight="1" x14ac:dyDescent="0.2">
      <c r="B1182" s="73"/>
      <c r="C1182" s="74"/>
      <c r="D1182" s="74"/>
      <c r="E1182" s="74"/>
      <c r="F1182" s="56" t="s">
        <v>2047</v>
      </c>
      <c r="G1182" s="66" t="s">
        <v>2048</v>
      </c>
      <c r="H1182" s="57">
        <v>8433.14</v>
      </c>
      <c r="I1182" s="57">
        <v>2387.96</v>
      </c>
      <c r="J1182" s="57">
        <v>6220.26</v>
      </c>
      <c r="K1182" s="57">
        <v>8942.36</v>
      </c>
      <c r="L1182" s="57">
        <v>968.24999999999989</v>
      </c>
      <c r="M1182" s="57">
        <v>7604.35</v>
      </c>
      <c r="N1182" s="57">
        <v>6945.89</v>
      </c>
      <c r="O1182" s="57">
        <v>11952.08</v>
      </c>
      <c r="P1182" s="57">
        <v>12126.51</v>
      </c>
      <c r="Q1182" s="57">
        <v>5016.4099999999989</v>
      </c>
      <c r="R1182" s="57">
        <v>18049.8</v>
      </c>
      <c r="S1182" s="57">
        <v>6980.04</v>
      </c>
    </row>
    <row r="1183" spans="2:19" ht="15" customHeight="1" x14ac:dyDescent="0.2">
      <c r="B1183" s="36"/>
      <c r="C1183" s="35"/>
      <c r="D1183" s="35"/>
      <c r="E1183" s="35" t="s">
        <v>2049</v>
      </c>
      <c r="F1183" s="35"/>
      <c r="G1183" s="68" t="s">
        <v>2050</v>
      </c>
      <c r="H1183" s="37">
        <v>0</v>
      </c>
      <c r="I1183" s="37">
        <v>0</v>
      </c>
      <c r="J1183" s="37">
        <v>0</v>
      </c>
      <c r="K1183" s="37">
        <v>0</v>
      </c>
      <c r="L1183" s="37">
        <v>0</v>
      </c>
      <c r="M1183" s="37">
        <v>0</v>
      </c>
      <c r="N1183" s="37">
        <v>0</v>
      </c>
      <c r="O1183" s="37">
        <v>0</v>
      </c>
      <c r="P1183" s="37">
        <v>0</v>
      </c>
      <c r="Q1183" s="37">
        <v>0</v>
      </c>
      <c r="R1183" s="37">
        <v>0</v>
      </c>
      <c r="S1183" s="37">
        <v>0</v>
      </c>
    </row>
    <row r="1184" spans="2:19" ht="15" customHeight="1" x14ac:dyDescent="0.2">
      <c r="B1184" s="73"/>
      <c r="C1184" s="74"/>
      <c r="D1184" s="74"/>
      <c r="E1184" s="74"/>
      <c r="F1184" s="56" t="s">
        <v>2051</v>
      </c>
      <c r="G1184" s="66" t="s">
        <v>2052</v>
      </c>
      <c r="H1184" s="57">
        <v>0</v>
      </c>
      <c r="I1184" s="57">
        <v>0</v>
      </c>
      <c r="J1184" s="57">
        <v>0</v>
      </c>
      <c r="K1184" s="57">
        <v>0</v>
      </c>
      <c r="L1184" s="57">
        <v>107.90000000000002</v>
      </c>
      <c r="M1184" s="57">
        <v>0</v>
      </c>
      <c r="N1184" s="57">
        <v>0</v>
      </c>
      <c r="O1184" s="57">
        <v>0</v>
      </c>
      <c r="P1184" s="57">
        <v>0</v>
      </c>
      <c r="Q1184" s="57">
        <v>0</v>
      </c>
      <c r="R1184" s="57">
        <v>0</v>
      </c>
      <c r="S1184" s="57">
        <v>0</v>
      </c>
    </row>
    <row r="1185" spans="2:19" ht="15" customHeight="1" x14ac:dyDescent="0.2">
      <c r="B1185" s="73"/>
      <c r="C1185" s="74"/>
      <c r="D1185" s="74"/>
      <c r="E1185" s="74"/>
      <c r="F1185" s="56" t="s">
        <v>2053</v>
      </c>
      <c r="G1185" s="66" t="s">
        <v>2054</v>
      </c>
      <c r="H1185" s="57">
        <v>0</v>
      </c>
      <c r="I1185" s="57">
        <v>0</v>
      </c>
      <c r="J1185" s="57">
        <v>96975.71</v>
      </c>
      <c r="K1185" s="57">
        <v>19418.27</v>
      </c>
      <c r="L1185" s="57">
        <v>1007.1</v>
      </c>
      <c r="M1185" s="57">
        <v>2311.83</v>
      </c>
      <c r="N1185" s="57">
        <v>69290.38</v>
      </c>
      <c r="O1185" s="57">
        <v>521.36</v>
      </c>
      <c r="P1185" s="57">
        <v>11941.53</v>
      </c>
      <c r="Q1185" s="57">
        <v>448.78</v>
      </c>
      <c r="R1185" s="57">
        <v>438.45</v>
      </c>
      <c r="S1185" s="57">
        <v>1312.35</v>
      </c>
    </row>
    <row r="1186" spans="2:19" ht="15" customHeight="1" x14ac:dyDescent="0.2">
      <c r="B1186" s="73"/>
      <c r="C1186" s="74"/>
      <c r="D1186" s="74"/>
      <c r="E1186" s="74"/>
      <c r="F1186" s="56" t="s">
        <v>2055</v>
      </c>
      <c r="G1186" s="66" t="s">
        <v>2056</v>
      </c>
      <c r="H1186" s="57">
        <v>45558.07</v>
      </c>
      <c r="I1186" s="57">
        <v>50076.08</v>
      </c>
      <c r="J1186" s="57">
        <v>50012.59</v>
      </c>
      <c r="K1186" s="57">
        <v>34966.379999999997</v>
      </c>
      <c r="L1186" s="57">
        <v>45954.61</v>
      </c>
      <c r="M1186" s="57">
        <v>48694.35</v>
      </c>
      <c r="N1186" s="57">
        <v>53769.56</v>
      </c>
      <c r="O1186" s="57">
        <v>52275.83</v>
      </c>
      <c r="P1186" s="57">
        <v>50920.54</v>
      </c>
      <c r="Q1186" s="57">
        <v>47700.66</v>
      </c>
      <c r="R1186" s="57">
        <v>58903.9</v>
      </c>
      <c r="S1186" s="57">
        <v>45926.32</v>
      </c>
    </row>
    <row r="1187" spans="2:19" ht="30" customHeight="1" x14ac:dyDescent="0.2">
      <c r="B1187" s="73"/>
      <c r="C1187" s="74"/>
      <c r="D1187" s="74"/>
      <c r="E1187" s="74"/>
      <c r="F1187" s="56" t="s">
        <v>2057</v>
      </c>
      <c r="G1187" s="66" t="s">
        <v>2058</v>
      </c>
      <c r="H1187" s="57">
        <v>13160.19</v>
      </c>
      <c r="I1187" s="57">
        <v>7493.71</v>
      </c>
      <c r="J1187" s="57">
        <v>228.74</v>
      </c>
      <c r="K1187" s="57">
        <v>1175.95</v>
      </c>
      <c r="L1187" s="57">
        <v>4228</v>
      </c>
      <c r="M1187" s="57">
        <v>28.49</v>
      </c>
      <c r="N1187" s="57">
        <v>3142.56</v>
      </c>
      <c r="O1187" s="57">
        <v>238.64</v>
      </c>
      <c r="P1187" s="57">
        <v>1601.73</v>
      </c>
      <c r="Q1187" s="57">
        <v>1324.11</v>
      </c>
      <c r="R1187" s="57">
        <v>2836.76</v>
      </c>
      <c r="S1187" s="57">
        <v>2632.76</v>
      </c>
    </row>
    <row r="1188" spans="2:19" ht="15" customHeight="1" x14ac:dyDescent="0.2">
      <c r="B1188" s="73"/>
      <c r="C1188" s="74"/>
      <c r="D1188" s="74"/>
      <c r="E1188" s="74"/>
      <c r="F1188" s="56" t="s">
        <v>2059</v>
      </c>
      <c r="G1188" s="66" t="s">
        <v>2060</v>
      </c>
      <c r="H1188" s="57">
        <v>31383.95</v>
      </c>
      <c r="I1188" s="57">
        <v>19430.48</v>
      </c>
      <c r="J1188" s="57">
        <v>13370.05</v>
      </c>
      <c r="K1188" s="57">
        <v>37814.11</v>
      </c>
      <c r="L1188" s="57">
        <v>36308.18</v>
      </c>
      <c r="M1188" s="57">
        <v>8076.3100000000013</v>
      </c>
      <c r="N1188" s="57">
        <v>3082.22</v>
      </c>
      <c r="O1188" s="57">
        <v>1907.81</v>
      </c>
      <c r="P1188" s="57">
        <v>882.33</v>
      </c>
      <c r="Q1188" s="57">
        <v>603.74</v>
      </c>
      <c r="R1188" s="57">
        <v>2085.75</v>
      </c>
      <c r="S1188" s="57">
        <v>97.83</v>
      </c>
    </row>
    <row r="1189" spans="2:19" ht="15" customHeight="1" x14ac:dyDescent="0.2">
      <c r="B1189" s="73"/>
      <c r="C1189" s="74"/>
      <c r="D1189" s="74"/>
      <c r="E1189" s="74"/>
      <c r="F1189" s="56" t="s">
        <v>2061</v>
      </c>
      <c r="G1189" s="66" t="s">
        <v>2062</v>
      </c>
      <c r="H1189" s="57">
        <v>7110.02</v>
      </c>
      <c r="I1189" s="57">
        <v>42249.32</v>
      </c>
      <c r="J1189" s="57">
        <v>4303.57</v>
      </c>
      <c r="K1189" s="57">
        <v>14278.03</v>
      </c>
      <c r="L1189" s="57">
        <v>5095.7100000000009</v>
      </c>
      <c r="M1189" s="57">
        <v>5339.17</v>
      </c>
      <c r="N1189" s="57">
        <v>5510.170000000001</v>
      </c>
      <c r="O1189" s="57">
        <v>3323.5</v>
      </c>
      <c r="P1189" s="57">
        <v>8050.64</v>
      </c>
      <c r="Q1189" s="57">
        <v>422.73000000000008</v>
      </c>
      <c r="R1189" s="57">
        <v>4705.84</v>
      </c>
      <c r="S1189" s="57">
        <v>1397.2500000000002</v>
      </c>
    </row>
    <row r="1190" spans="2:19" ht="15" customHeight="1" x14ac:dyDescent="0.2">
      <c r="B1190" s="77"/>
      <c r="C1190" s="50"/>
      <c r="D1190" s="50" t="s">
        <v>2063</v>
      </c>
      <c r="E1190" s="50"/>
      <c r="F1190" s="50"/>
      <c r="G1190" s="64" t="s">
        <v>2064</v>
      </c>
      <c r="H1190" s="51">
        <v>0</v>
      </c>
      <c r="I1190" s="51">
        <v>0</v>
      </c>
      <c r="J1190" s="51">
        <v>0</v>
      </c>
      <c r="K1190" s="51">
        <v>0</v>
      </c>
      <c r="L1190" s="51">
        <v>0</v>
      </c>
      <c r="M1190" s="51">
        <v>0</v>
      </c>
      <c r="N1190" s="51">
        <v>0</v>
      </c>
      <c r="O1190" s="51">
        <v>0</v>
      </c>
      <c r="P1190" s="51">
        <v>0</v>
      </c>
      <c r="Q1190" s="51">
        <v>0</v>
      </c>
      <c r="R1190" s="51">
        <v>0</v>
      </c>
      <c r="S1190" s="51">
        <v>0</v>
      </c>
    </row>
    <row r="1191" spans="2:19" ht="15" customHeight="1" x14ac:dyDescent="0.2">
      <c r="B1191" s="36"/>
      <c r="C1191" s="35"/>
      <c r="D1191" s="35"/>
      <c r="E1191" s="35" t="s">
        <v>2065</v>
      </c>
      <c r="F1191" s="35"/>
      <c r="G1191" s="68" t="s">
        <v>2064</v>
      </c>
      <c r="H1191" s="37">
        <v>0</v>
      </c>
      <c r="I1191" s="37">
        <v>0</v>
      </c>
      <c r="J1191" s="37">
        <v>0</v>
      </c>
      <c r="K1191" s="37">
        <v>0</v>
      </c>
      <c r="L1191" s="37">
        <v>0</v>
      </c>
      <c r="M1191" s="37">
        <v>0</v>
      </c>
      <c r="N1191" s="37">
        <v>0</v>
      </c>
      <c r="O1191" s="37">
        <v>0</v>
      </c>
      <c r="P1191" s="37">
        <v>0</v>
      </c>
      <c r="Q1191" s="37">
        <v>0</v>
      </c>
      <c r="R1191" s="37">
        <v>0</v>
      </c>
      <c r="S1191" s="37">
        <v>0</v>
      </c>
    </row>
    <row r="1192" spans="2:19" ht="15" customHeight="1" x14ac:dyDescent="0.2">
      <c r="B1192" s="73"/>
      <c r="C1192" s="74"/>
      <c r="D1192" s="74"/>
      <c r="E1192" s="74"/>
      <c r="F1192" s="56" t="s">
        <v>2066</v>
      </c>
      <c r="G1192" s="66" t="s">
        <v>2067</v>
      </c>
      <c r="H1192" s="57">
        <v>0</v>
      </c>
      <c r="I1192" s="57">
        <v>0</v>
      </c>
      <c r="J1192" s="57">
        <v>4.3</v>
      </c>
      <c r="K1192" s="57">
        <v>0</v>
      </c>
      <c r="L1192" s="57">
        <v>149.34</v>
      </c>
      <c r="M1192" s="57">
        <v>0</v>
      </c>
      <c r="N1192" s="57">
        <v>0</v>
      </c>
      <c r="O1192" s="57">
        <v>45.34</v>
      </c>
      <c r="P1192" s="57">
        <v>160.44999999999996</v>
      </c>
      <c r="Q1192" s="57">
        <v>168.55000000000004</v>
      </c>
      <c r="R1192" s="57">
        <v>160.44999999999996</v>
      </c>
      <c r="S1192" s="57">
        <v>160.44999999999996</v>
      </c>
    </row>
    <row r="1193" spans="2:19" ht="15" customHeight="1" x14ac:dyDescent="0.2">
      <c r="B1193" s="73"/>
      <c r="C1193" s="74"/>
      <c r="D1193" s="74"/>
      <c r="E1193" s="74"/>
      <c r="F1193" s="56" t="s">
        <v>2068</v>
      </c>
      <c r="G1193" s="66" t="s">
        <v>2069</v>
      </c>
      <c r="H1193" s="57">
        <v>27.62</v>
      </c>
      <c r="I1193" s="57">
        <v>136.63</v>
      </c>
      <c r="J1193" s="57">
        <v>64.97</v>
      </c>
      <c r="K1193" s="57">
        <v>96.73</v>
      </c>
      <c r="L1193" s="57">
        <v>135.84</v>
      </c>
      <c r="M1193" s="57">
        <v>48.97</v>
      </c>
      <c r="N1193" s="57">
        <v>15.91</v>
      </c>
      <c r="O1193" s="57">
        <v>81.110000000000014</v>
      </c>
      <c r="P1193" s="57">
        <v>80.73</v>
      </c>
      <c r="Q1193" s="57">
        <v>2108.5100000000002</v>
      </c>
      <c r="R1193" s="57">
        <v>12.49</v>
      </c>
      <c r="S1193" s="57">
        <v>242.19</v>
      </c>
    </row>
    <row r="1194" spans="2:19" ht="15" customHeight="1" x14ac:dyDescent="0.2">
      <c r="B1194" s="73"/>
      <c r="C1194" s="74"/>
      <c r="D1194" s="74"/>
      <c r="E1194" s="74"/>
      <c r="F1194" s="56" t="s">
        <v>2070</v>
      </c>
      <c r="G1194" s="66" t="s">
        <v>2071</v>
      </c>
      <c r="H1194" s="57">
        <v>0</v>
      </c>
      <c r="I1194" s="57">
        <v>0</v>
      </c>
      <c r="J1194" s="57">
        <v>0</v>
      </c>
      <c r="K1194" s="57">
        <v>0</v>
      </c>
      <c r="L1194" s="57">
        <v>20.100000000000005</v>
      </c>
      <c r="M1194" s="57">
        <v>0</v>
      </c>
      <c r="N1194" s="57">
        <v>19.54</v>
      </c>
      <c r="O1194" s="57">
        <v>0</v>
      </c>
      <c r="P1194" s="57">
        <v>0</v>
      </c>
      <c r="Q1194" s="57">
        <v>19.72</v>
      </c>
      <c r="R1194" s="57">
        <v>23.890000000000004</v>
      </c>
      <c r="S1194" s="57">
        <v>0</v>
      </c>
    </row>
    <row r="1195" spans="2:19" ht="15" customHeight="1" x14ac:dyDescent="0.2">
      <c r="B1195" s="73"/>
      <c r="C1195" s="74"/>
      <c r="D1195" s="74"/>
      <c r="E1195" s="74"/>
      <c r="F1195" s="56" t="s">
        <v>2072</v>
      </c>
      <c r="G1195" s="66" t="s">
        <v>2073</v>
      </c>
      <c r="H1195" s="57">
        <v>8311.42</v>
      </c>
      <c r="I1195" s="57">
        <v>7578.23</v>
      </c>
      <c r="J1195" s="57">
        <v>14882.3</v>
      </c>
      <c r="K1195" s="57">
        <v>9202.8700000000008</v>
      </c>
      <c r="L1195" s="57">
        <v>16089.01</v>
      </c>
      <c r="M1195" s="57">
        <v>20418.45</v>
      </c>
      <c r="N1195" s="57">
        <v>19681.88</v>
      </c>
      <c r="O1195" s="57">
        <v>23517.4</v>
      </c>
      <c r="P1195" s="57">
        <v>13449.14</v>
      </c>
      <c r="Q1195" s="57">
        <v>14718.38</v>
      </c>
      <c r="R1195" s="57">
        <v>19776.5</v>
      </c>
      <c r="S1195" s="57">
        <v>16005.71</v>
      </c>
    </row>
    <row r="1196" spans="2:19" ht="15" customHeight="1" x14ac:dyDescent="0.2">
      <c r="B1196" s="73"/>
      <c r="C1196" s="74"/>
      <c r="D1196" s="74"/>
      <c r="E1196" s="74"/>
      <c r="F1196" s="56" t="s">
        <v>2074</v>
      </c>
      <c r="G1196" s="66" t="s">
        <v>2075</v>
      </c>
      <c r="H1196" s="57">
        <v>0</v>
      </c>
      <c r="I1196" s="57">
        <v>0</v>
      </c>
      <c r="J1196" s="57">
        <v>22.399999999999995</v>
      </c>
      <c r="K1196" s="57">
        <v>0</v>
      </c>
      <c r="L1196" s="57">
        <v>0</v>
      </c>
      <c r="M1196" s="57">
        <v>7.23</v>
      </c>
      <c r="N1196" s="57">
        <v>0</v>
      </c>
      <c r="O1196" s="57">
        <v>0</v>
      </c>
      <c r="P1196" s="57">
        <v>0</v>
      </c>
      <c r="Q1196" s="57">
        <v>0</v>
      </c>
      <c r="R1196" s="57">
        <v>0</v>
      </c>
      <c r="S1196" s="57">
        <v>23.690000000000005</v>
      </c>
    </row>
    <row r="1197" spans="2:19" ht="15" customHeight="1" x14ac:dyDescent="0.2">
      <c r="B1197" s="73"/>
      <c r="C1197" s="74"/>
      <c r="D1197" s="74"/>
      <c r="E1197" s="74"/>
      <c r="F1197" s="56" t="s">
        <v>2076</v>
      </c>
      <c r="G1197" s="66" t="s">
        <v>2077</v>
      </c>
      <c r="H1197" s="57">
        <v>6508.7</v>
      </c>
      <c r="I1197" s="57">
        <v>4329.3999999999996</v>
      </c>
      <c r="J1197" s="57">
        <v>2988.82</v>
      </c>
      <c r="K1197" s="57">
        <v>10805.99</v>
      </c>
      <c r="L1197" s="57">
        <v>18314.47</v>
      </c>
      <c r="M1197" s="57">
        <v>25043.72</v>
      </c>
      <c r="N1197" s="57">
        <v>31073.5</v>
      </c>
      <c r="O1197" s="57">
        <v>29431.61</v>
      </c>
      <c r="P1197" s="57">
        <v>34751.22</v>
      </c>
      <c r="Q1197" s="57">
        <v>34828.639999999999</v>
      </c>
      <c r="R1197" s="57">
        <v>1245.0300000000002</v>
      </c>
      <c r="S1197" s="57">
        <v>994.36</v>
      </c>
    </row>
    <row r="1198" spans="2:19" ht="15" customHeight="1" x14ac:dyDescent="0.2">
      <c r="B1198" s="77"/>
      <c r="C1198" s="50"/>
      <c r="D1198" s="50" t="s">
        <v>2078</v>
      </c>
      <c r="E1198" s="50"/>
      <c r="F1198" s="50"/>
      <c r="G1198" s="64" t="s">
        <v>2079</v>
      </c>
      <c r="H1198" s="51">
        <v>0</v>
      </c>
      <c r="I1198" s="51">
        <v>0</v>
      </c>
      <c r="J1198" s="51">
        <v>0</v>
      </c>
      <c r="K1198" s="51">
        <v>0</v>
      </c>
      <c r="L1198" s="51">
        <v>0</v>
      </c>
      <c r="M1198" s="51">
        <v>0</v>
      </c>
      <c r="N1198" s="51">
        <v>0</v>
      </c>
      <c r="O1198" s="51">
        <v>0</v>
      </c>
      <c r="P1198" s="51">
        <v>0</v>
      </c>
      <c r="Q1198" s="51">
        <v>0</v>
      </c>
      <c r="R1198" s="51">
        <v>0</v>
      </c>
      <c r="S1198" s="51">
        <v>0</v>
      </c>
    </row>
    <row r="1199" spans="2:19" ht="15" customHeight="1" x14ac:dyDescent="0.2">
      <c r="B1199" s="36"/>
      <c r="C1199" s="35"/>
      <c r="D1199" s="35"/>
      <c r="E1199" s="35" t="s">
        <v>2080</v>
      </c>
      <c r="F1199" s="35"/>
      <c r="G1199" s="68" t="s">
        <v>2081</v>
      </c>
      <c r="H1199" s="37">
        <v>0</v>
      </c>
      <c r="I1199" s="37">
        <v>0</v>
      </c>
      <c r="J1199" s="37">
        <v>0</v>
      </c>
      <c r="K1199" s="37">
        <v>0</v>
      </c>
      <c r="L1199" s="37">
        <v>0</v>
      </c>
      <c r="M1199" s="37">
        <v>0</v>
      </c>
      <c r="N1199" s="37">
        <v>0</v>
      </c>
      <c r="O1199" s="37">
        <v>0</v>
      </c>
      <c r="P1199" s="37">
        <v>0</v>
      </c>
      <c r="Q1199" s="37">
        <v>0</v>
      </c>
      <c r="R1199" s="37">
        <v>0</v>
      </c>
      <c r="S1199" s="37">
        <v>0</v>
      </c>
    </row>
    <row r="1200" spans="2:19" ht="15" customHeight="1" x14ac:dyDescent="0.2">
      <c r="B1200" s="73"/>
      <c r="C1200" s="74"/>
      <c r="D1200" s="74"/>
      <c r="E1200" s="74"/>
      <c r="F1200" s="56" t="s">
        <v>2082</v>
      </c>
      <c r="G1200" s="66" t="s">
        <v>2081</v>
      </c>
      <c r="H1200" s="57">
        <v>1257.83</v>
      </c>
      <c r="I1200" s="57">
        <v>3707.57</v>
      </c>
      <c r="J1200" s="57">
        <v>9094.69</v>
      </c>
      <c r="K1200" s="57">
        <v>898.11</v>
      </c>
      <c r="L1200" s="57">
        <v>1253.07</v>
      </c>
      <c r="M1200" s="57">
        <v>65.64</v>
      </c>
      <c r="N1200" s="57">
        <v>8121.62</v>
      </c>
      <c r="O1200" s="57">
        <v>8531.68</v>
      </c>
      <c r="P1200" s="57">
        <v>1197.8599999999999</v>
      </c>
      <c r="Q1200" s="57">
        <v>1747.63</v>
      </c>
      <c r="R1200" s="57">
        <v>805.52999999999986</v>
      </c>
      <c r="S1200" s="57">
        <v>6907.56</v>
      </c>
    </row>
    <row r="1201" spans="2:19" ht="15" customHeight="1" x14ac:dyDescent="0.2">
      <c r="B1201" s="36"/>
      <c r="C1201" s="35"/>
      <c r="D1201" s="35"/>
      <c r="E1201" s="35" t="s">
        <v>2083</v>
      </c>
      <c r="F1201" s="35"/>
      <c r="G1201" s="68" t="s">
        <v>2084</v>
      </c>
      <c r="H1201" s="37">
        <v>0</v>
      </c>
      <c r="I1201" s="37">
        <v>0</v>
      </c>
      <c r="J1201" s="37">
        <v>0</v>
      </c>
      <c r="K1201" s="37">
        <v>0</v>
      </c>
      <c r="L1201" s="37">
        <v>0</v>
      </c>
      <c r="M1201" s="37">
        <v>0</v>
      </c>
      <c r="N1201" s="37">
        <v>0</v>
      </c>
      <c r="O1201" s="37">
        <v>0</v>
      </c>
      <c r="P1201" s="37">
        <v>0</v>
      </c>
      <c r="Q1201" s="37">
        <v>0</v>
      </c>
      <c r="R1201" s="37">
        <v>0</v>
      </c>
      <c r="S1201" s="37">
        <v>0</v>
      </c>
    </row>
    <row r="1202" spans="2:19" ht="15" customHeight="1" x14ac:dyDescent="0.2">
      <c r="B1202" s="73"/>
      <c r="C1202" s="74"/>
      <c r="D1202" s="74"/>
      <c r="E1202" s="74"/>
      <c r="F1202" s="56" t="s">
        <v>2085</v>
      </c>
      <c r="G1202" s="66" t="s">
        <v>2086</v>
      </c>
      <c r="H1202" s="57">
        <v>2185.59</v>
      </c>
      <c r="I1202" s="57">
        <v>8558.260000000002</v>
      </c>
      <c r="J1202" s="57">
        <v>6826.89</v>
      </c>
      <c r="K1202" s="57">
        <v>925.89</v>
      </c>
      <c r="L1202" s="57">
        <v>16638.689999999995</v>
      </c>
      <c r="M1202" s="57">
        <v>15591.9</v>
      </c>
      <c r="N1202" s="57">
        <v>9896.4699999999993</v>
      </c>
      <c r="O1202" s="57">
        <v>24131.37</v>
      </c>
      <c r="P1202" s="57">
        <v>4562.33</v>
      </c>
      <c r="Q1202" s="57">
        <v>1358.2100000000003</v>
      </c>
      <c r="R1202" s="57">
        <v>20060.88</v>
      </c>
      <c r="S1202" s="57">
        <v>20305.900000000001</v>
      </c>
    </row>
    <row r="1203" spans="2:19" ht="15" customHeight="1" x14ac:dyDescent="0.2">
      <c r="B1203" s="73"/>
      <c r="C1203" s="74"/>
      <c r="D1203" s="74"/>
      <c r="E1203" s="74"/>
      <c r="F1203" s="56" t="s">
        <v>2087</v>
      </c>
      <c r="G1203" s="66" t="s">
        <v>2088</v>
      </c>
      <c r="H1203" s="57">
        <v>1563.19</v>
      </c>
      <c r="I1203" s="57">
        <v>1474</v>
      </c>
      <c r="J1203" s="57">
        <v>1710.3</v>
      </c>
      <c r="K1203" s="57">
        <v>1088.9100000000001</v>
      </c>
      <c r="L1203" s="57">
        <v>4889.59</v>
      </c>
      <c r="M1203" s="57">
        <v>2937.02</v>
      </c>
      <c r="N1203" s="57">
        <v>4233.82</v>
      </c>
      <c r="O1203" s="57">
        <v>1822.84</v>
      </c>
      <c r="P1203" s="57">
        <v>6081.52</v>
      </c>
      <c r="Q1203" s="57">
        <v>3019.37</v>
      </c>
      <c r="R1203" s="57">
        <v>1201.71</v>
      </c>
      <c r="S1203" s="57">
        <v>1317.59</v>
      </c>
    </row>
    <row r="1204" spans="2:19" ht="15" customHeight="1" x14ac:dyDescent="0.2">
      <c r="B1204" s="73"/>
      <c r="C1204" s="74"/>
      <c r="D1204" s="74"/>
      <c r="E1204" s="74"/>
      <c r="F1204" s="56" t="s">
        <v>2089</v>
      </c>
      <c r="G1204" s="66" t="s">
        <v>2090</v>
      </c>
      <c r="H1204" s="57">
        <v>940.63</v>
      </c>
      <c r="I1204" s="57">
        <v>1925.77</v>
      </c>
      <c r="J1204" s="57">
        <v>1322</v>
      </c>
      <c r="K1204" s="57">
        <v>1514.49</v>
      </c>
      <c r="L1204" s="57">
        <v>629.53</v>
      </c>
      <c r="M1204" s="57">
        <v>1490.06</v>
      </c>
      <c r="N1204" s="57">
        <v>1957.68</v>
      </c>
      <c r="O1204" s="57">
        <v>1773.42</v>
      </c>
      <c r="P1204" s="57">
        <v>716.1</v>
      </c>
      <c r="Q1204" s="57">
        <v>3095.34</v>
      </c>
      <c r="R1204" s="57">
        <v>1338.06</v>
      </c>
      <c r="S1204" s="57">
        <v>550.45000000000005</v>
      </c>
    </row>
    <row r="1205" spans="2:19" ht="30" customHeight="1" x14ac:dyDescent="0.2">
      <c r="B1205" s="73"/>
      <c r="C1205" s="74"/>
      <c r="D1205" s="74"/>
      <c r="E1205" s="74"/>
      <c r="F1205" s="56" t="s">
        <v>2091</v>
      </c>
      <c r="G1205" s="66" t="s">
        <v>2092</v>
      </c>
      <c r="H1205" s="57">
        <v>6880.46</v>
      </c>
      <c r="I1205" s="57">
        <v>4154.57</v>
      </c>
      <c r="J1205" s="57">
        <v>17206.52</v>
      </c>
      <c r="K1205" s="57">
        <v>543.92999999999995</v>
      </c>
      <c r="L1205" s="57">
        <v>666.72</v>
      </c>
      <c r="M1205" s="57">
        <v>66.37</v>
      </c>
      <c r="N1205" s="57">
        <v>1859.82</v>
      </c>
      <c r="O1205" s="57">
        <v>3.49</v>
      </c>
      <c r="P1205" s="57">
        <v>911.87</v>
      </c>
      <c r="Q1205" s="57">
        <v>6140.8999999999987</v>
      </c>
      <c r="R1205" s="57">
        <v>13126.98</v>
      </c>
      <c r="S1205" s="57">
        <v>6755.72</v>
      </c>
    </row>
    <row r="1206" spans="2:19" ht="15" customHeight="1" x14ac:dyDescent="0.2">
      <c r="B1206" s="73"/>
      <c r="C1206" s="74"/>
      <c r="D1206" s="74"/>
      <c r="E1206" s="74"/>
      <c r="F1206" s="56" t="s">
        <v>2093</v>
      </c>
      <c r="G1206" s="66" t="s">
        <v>2094</v>
      </c>
      <c r="H1206" s="57">
        <v>0</v>
      </c>
      <c r="I1206" s="57">
        <v>0</v>
      </c>
      <c r="J1206" s="57">
        <v>110.07</v>
      </c>
      <c r="K1206" s="57">
        <v>22.14</v>
      </c>
      <c r="L1206" s="57">
        <v>88.829999999999984</v>
      </c>
      <c r="M1206" s="57">
        <v>0</v>
      </c>
      <c r="N1206" s="57">
        <v>53.96</v>
      </c>
      <c r="O1206" s="57">
        <v>47.89</v>
      </c>
      <c r="P1206" s="57">
        <v>0</v>
      </c>
      <c r="Q1206" s="57">
        <v>0</v>
      </c>
      <c r="R1206" s="57">
        <v>0</v>
      </c>
      <c r="S1206" s="57">
        <v>0</v>
      </c>
    </row>
    <row r="1207" spans="2:19" ht="15" customHeight="1" x14ac:dyDescent="0.2">
      <c r="B1207" s="73"/>
      <c r="C1207" s="74"/>
      <c r="D1207" s="74"/>
      <c r="E1207" s="74"/>
      <c r="F1207" s="56" t="s">
        <v>2095</v>
      </c>
      <c r="G1207" s="66" t="s">
        <v>2084</v>
      </c>
      <c r="H1207" s="57">
        <v>2940.9699999999993</v>
      </c>
      <c r="I1207" s="57">
        <v>2968.4</v>
      </c>
      <c r="J1207" s="57">
        <v>666.19</v>
      </c>
      <c r="K1207" s="57">
        <v>1507.98</v>
      </c>
      <c r="L1207" s="57">
        <v>1890.13</v>
      </c>
      <c r="M1207" s="57">
        <v>1264.55</v>
      </c>
      <c r="N1207" s="57">
        <v>28127.7</v>
      </c>
      <c r="O1207" s="57">
        <v>11142.26</v>
      </c>
      <c r="P1207" s="57">
        <v>47926.54</v>
      </c>
      <c r="Q1207" s="57">
        <v>10058.57</v>
      </c>
      <c r="R1207" s="57">
        <v>17951.8</v>
      </c>
      <c r="S1207" s="57">
        <v>28326.6</v>
      </c>
    </row>
    <row r="1208" spans="2:19" ht="15" customHeight="1" thickBot="1" x14ac:dyDescent="0.25">
      <c r="B1208" s="79"/>
      <c r="C1208" s="80"/>
      <c r="D1208" s="80"/>
      <c r="E1208" s="80"/>
      <c r="F1208" s="80"/>
      <c r="G1208" s="81"/>
      <c r="H1208" s="34">
        <v>0</v>
      </c>
      <c r="I1208" s="34">
        <v>0</v>
      </c>
      <c r="J1208" s="34">
        <v>0</v>
      </c>
      <c r="K1208" s="34">
        <v>0</v>
      </c>
      <c r="L1208" s="34">
        <v>0</v>
      </c>
      <c r="M1208" s="34">
        <v>0</v>
      </c>
      <c r="N1208" s="34">
        <v>0</v>
      </c>
      <c r="O1208" s="34">
        <v>0</v>
      </c>
      <c r="P1208" s="34">
        <v>0</v>
      </c>
      <c r="Q1208" s="34">
        <v>0</v>
      </c>
      <c r="R1208" s="34">
        <v>0</v>
      </c>
      <c r="S1208" s="34">
        <v>0</v>
      </c>
    </row>
    <row r="1209" spans="2:19" ht="30" customHeight="1" thickBot="1" x14ac:dyDescent="0.25">
      <c r="B1209" s="61" t="s">
        <v>12</v>
      </c>
      <c r="C1209" s="38"/>
      <c r="D1209" s="39"/>
      <c r="E1209" s="38"/>
      <c r="F1209" s="40"/>
      <c r="G1209" s="62" t="s">
        <v>2096</v>
      </c>
      <c r="H1209" s="106">
        <v>0</v>
      </c>
      <c r="I1209" s="106">
        <v>0</v>
      </c>
      <c r="J1209" s="106">
        <v>0</v>
      </c>
      <c r="K1209" s="106">
        <v>0</v>
      </c>
      <c r="L1209" s="106">
        <v>0</v>
      </c>
      <c r="M1209" s="106">
        <v>0</v>
      </c>
      <c r="N1209" s="106">
        <v>0</v>
      </c>
      <c r="O1209" s="106">
        <v>0</v>
      </c>
      <c r="P1209" s="106">
        <v>0</v>
      </c>
      <c r="Q1209" s="106">
        <v>0</v>
      </c>
      <c r="R1209" s="106">
        <v>0</v>
      </c>
      <c r="S1209" s="106">
        <v>0</v>
      </c>
    </row>
    <row r="1210" spans="2:19" ht="15" customHeight="1" x14ac:dyDescent="0.2">
      <c r="B1210" s="45"/>
      <c r="C1210" s="46">
        <v>45</v>
      </c>
      <c r="D1210" s="46"/>
      <c r="E1210" s="46"/>
      <c r="F1210" s="46"/>
      <c r="G1210" s="63" t="s">
        <v>2097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</row>
    <row r="1211" spans="2:19" ht="15" customHeight="1" x14ac:dyDescent="0.2">
      <c r="B1211" s="77"/>
      <c r="C1211" s="50"/>
      <c r="D1211" s="50" t="s">
        <v>2098</v>
      </c>
      <c r="E1211" s="50"/>
      <c r="F1211" s="50"/>
      <c r="G1211" s="64" t="s">
        <v>2099</v>
      </c>
      <c r="H1211" s="51">
        <v>0</v>
      </c>
      <c r="I1211" s="51">
        <v>0</v>
      </c>
      <c r="J1211" s="51">
        <v>0</v>
      </c>
      <c r="K1211" s="51">
        <v>0</v>
      </c>
      <c r="L1211" s="51">
        <v>0</v>
      </c>
      <c r="M1211" s="51">
        <v>0</v>
      </c>
      <c r="N1211" s="51">
        <v>0</v>
      </c>
      <c r="O1211" s="51">
        <v>0</v>
      </c>
      <c r="P1211" s="51">
        <v>0</v>
      </c>
      <c r="Q1211" s="51">
        <v>0</v>
      </c>
      <c r="R1211" s="51">
        <v>0</v>
      </c>
      <c r="S1211" s="51">
        <v>0</v>
      </c>
    </row>
    <row r="1212" spans="2:19" ht="15" customHeight="1" x14ac:dyDescent="0.2">
      <c r="B1212" s="36"/>
      <c r="C1212" s="35"/>
      <c r="D1212" s="35"/>
      <c r="E1212" s="35" t="s">
        <v>2100</v>
      </c>
      <c r="F1212" s="35"/>
      <c r="G1212" s="68" t="s">
        <v>2101</v>
      </c>
      <c r="H1212" s="37">
        <v>0</v>
      </c>
      <c r="I1212" s="37">
        <v>0</v>
      </c>
      <c r="J1212" s="37">
        <v>0</v>
      </c>
      <c r="K1212" s="37">
        <v>0</v>
      </c>
      <c r="L1212" s="37">
        <v>0</v>
      </c>
      <c r="M1212" s="37">
        <v>0</v>
      </c>
      <c r="N1212" s="37">
        <v>0</v>
      </c>
      <c r="O1212" s="37">
        <v>0</v>
      </c>
      <c r="P1212" s="37">
        <v>0</v>
      </c>
      <c r="Q1212" s="37">
        <v>0</v>
      </c>
      <c r="R1212" s="37">
        <v>0</v>
      </c>
      <c r="S1212" s="37">
        <v>0</v>
      </c>
    </row>
    <row r="1213" spans="2:19" ht="15" customHeight="1" x14ac:dyDescent="0.2">
      <c r="B1213" s="73"/>
      <c r="C1213" s="74"/>
      <c r="D1213" s="74"/>
      <c r="E1213" s="74"/>
      <c r="F1213" s="56" t="s">
        <v>2102</v>
      </c>
      <c r="G1213" s="66" t="s">
        <v>2103</v>
      </c>
      <c r="H1213" s="57">
        <v>349486.5</v>
      </c>
      <c r="I1213" s="57">
        <v>331661.7</v>
      </c>
      <c r="J1213" s="57">
        <v>301915.7</v>
      </c>
      <c r="K1213" s="57">
        <v>263672.17</v>
      </c>
      <c r="L1213" s="57">
        <v>315749.23</v>
      </c>
      <c r="M1213" s="57">
        <v>318834.2</v>
      </c>
      <c r="N1213" s="57">
        <v>312971.40999999997</v>
      </c>
      <c r="O1213" s="57">
        <v>318722.26</v>
      </c>
      <c r="P1213" s="57">
        <v>358447.75</v>
      </c>
      <c r="Q1213" s="57">
        <v>338711.06</v>
      </c>
      <c r="R1213" s="57">
        <v>343293.9</v>
      </c>
      <c r="S1213" s="57">
        <v>366561.7</v>
      </c>
    </row>
    <row r="1214" spans="2:19" ht="15" customHeight="1" x14ac:dyDescent="0.2">
      <c r="B1214" s="73"/>
      <c r="C1214" s="74"/>
      <c r="D1214" s="74"/>
      <c r="E1214" s="74"/>
      <c r="F1214" s="56" t="s">
        <v>2104</v>
      </c>
      <c r="G1214" s="66" t="s">
        <v>2105</v>
      </c>
      <c r="H1214" s="57">
        <v>63665.17</v>
      </c>
      <c r="I1214" s="57">
        <v>65911.789999999994</v>
      </c>
      <c r="J1214" s="57">
        <v>58718.65</v>
      </c>
      <c r="K1214" s="57">
        <v>65338.21</v>
      </c>
      <c r="L1214" s="57">
        <v>62490.71</v>
      </c>
      <c r="M1214" s="57">
        <v>69775.11</v>
      </c>
      <c r="N1214" s="57">
        <v>76248.37</v>
      </c>
      <c r="O1214" s="57">
        <v>71890.399999999994</v>
      </c>
      <c r="P1214" s="57">
        <v>69804.240000000005</v>
      </c>
      <c r="Q1214" s="57">
        <v>76729.070000000007</v>
      </c>
      <c r="R1214" s="57">
        <v>73562.09</v>
      </c>
      <c r="S1214" s="57">
        <v>67512.100000000006</v>
      </c>
    </row>
    <row r="1215" spans="2:19" ht="15" customHeight="1" x14ac:dyDescent="0.2">
      <c r="B1215" s="73"/>
      <c r="C1215" s="74"/>
      <c r="D1215" s="74"/>
      <c r="E1215" s="74"/>
      <c r="F1215" s="56" t="s">
        <v>2106</v>
      </c>
      <c r="G1215" s="66" t="s">
        <v>2107</v>
      </c>
      <c r="H1215" s="57">
        <v>126865.39</v>
      </c>
      <c r="I1215" s="57">
        <v>163087.60999999996</v>
      </c>
      <c r="J1215" s="57">
        <v>171614.35</v>
      </c>
      <c r="K1215" s="57">
        <v>96008.19</v>
      </c>
      <c r="L1215" s="57">
        <v>135000.66</v>
      </c>
      <c r="M1215" s="57">
        <v>227649.76</v>
      </c>
      <c r="N1215" s="57">
        <v>92870.27</v>
      </c>
      <c r="O1215" s="57">
        <v>79796.710000000006</v>
      </c>
      <c r="P1215" s="57">
        <v>96663.42</v>
      </c>
      <c r="Q1215" s="57">
        <v>107670.05000000002</v>
      </c>
      <c r="R1215" s="57">
        <v>83820.06</v>
      </c>
      <c r="S1215" s="57">
        <v>90640.889999999985</v>
      </c>
    </row>
    <row r="1216" spans="2:19" ht="15" customHeight="1" x14ac:dyDescent="0.2">
      <c r="B1216" s="73"/>
      <c r="C1216" s="74"/>
      <c r="D1216" s="74"/>
      <c r="E1216" s="74"/>
      <c r="F1216" s="56" t="s">
        <v>2108</v>
      </c>
      <c r="G1216" s="66" t="s">
        <v>2109</v>
      </c>
      <c r="H1216" s="57">
        <v>23108.13</v>
      </c>
      <c r="I1216" s="57">
        <v>9955.3500000000022</v>
      </c>
      <c r="J1216" s="57">
        <v>4811.87</v>
      </c>
      <c r="K1216" s="57">
        <v>3862.01</v>
      </c>
      <c r="L1216" s="57">
        <v>10327.25</v>
      </c>
      <c r="M1216" s="57">
        <v>6037.56</v>
      </c>
      <c r="N1216" s="57">
        <v>8053.36</v>
      </c>
      <c r="O1216" s="57">
        <v>17036.87</v>
      </c>
      <c r="P1216" s="57">
        <v>8461.4599999999991</v>
      </c>
      <c r="Q1216" s="57">
        <v>5534.68</v>
      </c>
      <c r="R1216" s="57">
        <v>7367.6</v>
      </c>
      <c r="S1216" s="57">
        <v>6905.08</v>
      </c>
    </row>
    <row r="1217" spans="2:19" ht="15" customHeight="1" x14ac:dyDescent="0.2">
      <c r="B1217" s="73"/>
      <c r="C1217" s="74"/>
      <c r="D1217" s="74"/>
      <c r="E1217" s="74"/>
      <c r="F1217" s="56" t="s">
        <v>2110</v>
      </c>
      <c r="G1217" s="66" t="s">
        <v>4274</v>
      </c>
      <c r="H1217" s="57">
        <v>0</v>
      </c>
      <c r="I1217" s="57">
        <v>0</v>
      </c>
      <c r="J1217" s="57">
        <v>0</v>
      </c>
      <c r="K1217" s="57">
        <v>274.58</v>
      </c>
      <c r="L1217" s="57">
        <v>192.95</v>
      </c>
      <c r="M1217" s="57">
        <v>198.4</v>
      </c>
      <c r="N1217" s="57">
        <v>1004.7</v>
      </c>
      <c r="O1217" s="57">
        <v>271.60000000000002</v>
      </c>
      <c r="P1217" s="57">
        <v>740.78</v>
      </c>
      <c r="Q1217" s="57">
        <v>282.60000000000002</v>
      </c>
      <c r="R1217" s="57">
        <v>410.1</v>
      </c>
      <c r="S1217" s="57">
        <v>221</v>
      </c>
    </row>
    <row r="1218" spans="2:19" ht="15" customHeight="1" x14ac:dyDescent="0.2">
      <c r="B1218" s="73"/>
      <c r="C1218" s="74"/>
      <c r="D1218" s="74"/>
      <c r="E1218" s="74"/>
      <c r="F1218" s="56" t="s">
        <v>2112</v>
      </c>
      <c r="G1218" s="66" t="s">
        <v>2113</v>
      </c>
      <c r="H1218" s="57">
        <v>604</v>
      </c>
      <c r="I1218" s="57">
        <v>30</v>
      </c>
      <c r="J1218" s="57">
        <v>654</v>
      </c>
      <c r="K1218" s="57">
        <v>228.5</v>
      </c>
      <c r="L1218" s="57">
        <v>0</v>
      </c>
      <c r="M1218" s="57">
        <v>0</v>
      </c>
      <c r="N1218" s="57">
        <v>103.94</v>
      </c>
      <c r="O1218" s="57">
        <v>13</v>
      </c>
      <c r="P1218" s="57">
        <v>0</v>
      </c>
      <c r="Q1218" s="57">
        <v>0</v>
      </c>
      <c r="R1218" s="57">
        <v>0</v>
      </c>
      <c r="S1218" s="57">
        <v>0</v>
      </c>
    </row>
    <row r="1219" spans="2:19" ht="15" customHeight="1" x14ac:dyDescent="0.2">
      <c r="B1219" s="36"/>
      <c r="C1219" s="35"/>
      <c r="D1219" s="35"/>
      <c r="E1219" s="35" t="s">
        <v>2114</v>
      </c>
      <c r="F1219" s="35"/>
      <c r="G1219" s="68" t="s">
        <v>2115</v>
      </c>
      <c r="H1219" s="37">
        <v>0</v>
      </c>
      <c r="I1219" s="37">
        <v>0</v>
      </c>
      <c r="J1219" s="37">
        <v>0</v>
      </c>
      <c r="K1219" s="37">
        <v>0</v>
      </c>
      <c r="L1219" s="37">
        <v>0</v>
      </c>
      <c r="M1219" s="37">
        <v>0</v>
      </c>
      <c r="N1219" s="37">
        <v>0</v>
      </c>
      <c r="O1219" s="37">
        <v>0</v>
      </c>
      <c r="P1219" s="37">
        <v>0</v>
      </c>
      <c r="Q1219" s="37">
        <v>0</v>
      </c>
      <c r="R1219" s="37">
        <v>0</v>
      </c>
      <c r="S1219" s="37">
        <v>0</v>
      </c>
    </row>
    <row r="1220" spans="2:19" ht="15" customHeight="1" x14ac:dyDescent="0.2">
      <c r="B1220" s="73"/>
      <c r="C1220" s="74"/>
      <c r="D1220" s="74"/>
      <c r="E1220" s="74"/>
      <c r="F1220" s="56" t="s">
        <v>2116</v>
      </c>
      <c r="G1220" s="66" t="s">
        <v>2115</v>
      </c>
      <c r="H1220" s="57">
        <v>1487.5999999999997</v>
      </c>
      <c r="I1220" s="57">
        <v>1185.33</v>
      </c>
      <c r="J1220" s="57">
        <v>914.45000000000016</v>
      </c>
      <c r="K1220" s="57">
        <v>665.65</v>
      </c>
      <c r="L1220" s="57">
        <v>1182.3699999999999</v>
      </c>
      <c r="M1220" s="57">
        <v>1297.52</v>
      </c>
      <c r="N1220" s="57">
        <v>624.97000000000014</v>
      </c>
      <c r="O1220" s="57">
        <v>954.05</v>
      </c>
      <c r="P1220" s="57">
        <v>968.39999999999986</v>
      </c>
      <c r="Q1220" s="57">
        <v>652.41</v>
      </c>
      <c r="R1220" s="57">
        <v>898.65</v>
      </c>
      <c r="S1220" s="57">
        <v>1129.9699999999998</v>
      </c>
    </row>
    <row r="1221" spans="2:19" ht="15" customHeight="1" x14ac:dyDescent="0.2">
      <c r="B1221" s="73"/>
      <c r="C1221" s="74"/>
      <c r="D1221" s="74"/>
      <c r="E1221" s="74"/>
      <c r="F1221" s="56" t="s">
        <v>2117</v>
      </c>
      <c r="G1221" s="66" t="s">
        <v>2118</v>
      </c>
      <c r="H1221" s="57">
        <v>298</v>
      </c>
      <c r="I1221" s="57">
        <v>261.10000000000002</v>
      </c>
      <c r="J1221" s="57">
        <v>380.4</v>
      </c>
      <c r="K1221" s="57">
        <v>352.3</v>
      </c>
      <c r="L1221" s="57">
        <v>428.9</v>
      </c>
      <c r="M1221" s="57">
        <v>708.97</v>
      </c>
      <c r="N1221" s="57">
        <v>522.87999999999988</v>
      </c>
      <c r="O1221" s="57">
        <v>412.24</v>
      </c>
      <c r="P1221" s="57">
        <v>130.85</v>
      </c>
      <c r="Q1221" s="57">
        <v>441.55</v>
      </c>
      <c r="R1221" s="57">
        <v>193.38</v>
      </c>
      <c r="S1221" s="57">
        <v>314.7</v>
      </c>
    </row>
    <row r="1222" spans="2:19" ht="15" customHeight="1" x14ac:dyDescent="0.2">
      <c r="B1222" s="77"/>
      <c r="C1222" s="50"/>
      <c r="D1222" s="50" t="s">
        <v>2119</v>
      </c>
      <c r="E1222" s="50"/>
      <c r="F1222" s="50"/>
      <c r="G1222" s="64" t="s">
        <v>2120</v>
      </c>
      <c r="H1222" s="51">
        <v>0</v>
      </c>
      <c r="I1222" s="51">
        <v>0</v>
      </c>
      <c r="J1222" s="51">
        <v>0</v>
      </c>
      <c r="K1222" s="51">
        <v>0</v>
      </c>
      <c r="L1222" s="51">
        <v>0</v>
      </c>
      <c r="M1222" s="51">
        <v>0</v>
      </c>
      <c r="N1222" s="51">
        <v>0</v>
      </c>
      <c r="O1222" s="51">
        <v>0</v>
      </c>
      <c r="P1222" s="51">
        <v>0</v>
      </c>
      <c r="Q1222" s="51">
        <v>0</v>
      </c>
      <c r="R1222" s="51">
        <v>0</v>
      </c>
      <c r="S1222" s="51">
        <v>0</v>
      </c>
    </row>
    <row r="1223" spans="2:19" ht="15" customHeight="1" x14ac:dyDescent="0.2">
      <c r="B1223" s="36"/>
      <c r="C1223" s="35"/>
      <c r="D1223" s="35"/>
      <c r="E1223" s="35" t="s">
        <v>2121</v>
      </c>
      <c r="F1223" s="35"/>
      <c r="G1223" s="68" t="s">
        <v>2120</v>
      </c>
      <c r="H1223" s="37">
        <v>0</v>
      </c>
      <c r="I1223" s="37">
        <v>0</v>
      </c>
      <c r="J1223" s="37">
        <v>0</v>
      </c>
      <c r="K1223" s="37">
        <v>0</v>
      </c>
      <c r="L1223" s="37">
        <v>0</v>
      </c>
      <c r="M1223" s="37">
        <v>0</v>
      </c>
      <c r="N1223" s="37">
        <v>0</v>
      </c>
      <c r="O1223" s="37">
        <v>0</v>
      </c>
      <c r="P1223" s="37">
        <v>0</v>
      </c>
      <c r="Q1223" s="37">
        <v>0</v>
      </c>
      <c r="R1223" s="37">
        <v>0</v>
      </c>
      <c r="S1223" s="37">
        <v>0</v>
      </c>
    </row>
    <row r="1224" spans="2:19" ht="15" customHeight="1" x14ac:dyDescent="0.2">
      <c r="B1224" s="73"/>
      <c r="C1224" s="74"/>
      <c r="D1224" s="74"/>
      <c r="E1224" s="74"/>
      <c r="F1224" s="56" t="s">
        <v>2122</v>
      </c>
      <c r="G1224" s="66" t="s">
        <v>2123</v>
      </c>
      <c r="H1224" s="57">
        <v>3231.3</v>
      </c>
      <c r="I1224" s="57">
        <v>2854.7</v>
      </c>
      <c r="J1224" s="57">
        <v>2454.7199999999998</v>
      </c>
      <c r="K1224" s="57">
        <v>6328.98</v>
      </c>
      <c r="L1224" s="57">
        <v>9382.6200000000008</v>
      </c>
      <c r="M1224" s="57">
        <v>5587.7</v>
      </c>
      <c r="N1224" s="57">
        <v>6744.57</v>
      </c>
      <c r="O1224" s="57">
        <v>4188.869999999999</v>
      </c>
      <c r="P1224" s="57">
        <v>8062.1000000000013</v>
      </c>
      <c r="Q1224" s="57">
        <v>9358.75</v>
      </c>
      <c r="R1224" s="57">
        <v>7859.77</v>
      </c>
      <c r="S1224" s="57">
        <v>11057.63</v>
      </c>
    </row>
    <row r="1225" spans="2:19" ht="15" customHeight="1" x14ac:dyDescent="0.2">
      <c r="B1225" s="73"/>
      <c r="C1225" s="74"/>
      <c r="D1225" s="74"/>
      <c r="E1225" s="74"/>
      <c r="F1225" s="56" t="s">
        <v>2124</v>
      </c>
      <c r="G1225" s="66" t="s">
        <v>2125</v>
      </c>
      <c r="H1225" s="57">
        <v>326.99</v>
      </c>
      <c r="I1225" s="57">
        <v>4033.95</v>
      </c>
      <c r="J1225" s="57">
        <v>2627.11</v>
      </c>
      <c r="K1225" s="57">
        <v>2547.2800000000002</v>
      </c>
      <c r="L1225" s="57">
        <v>1853.97</v>
      </c>
      <c r="M1225" s="57">
        <v>686.57</v>
      </c>
      <c r="N1225" s="57">
        <v>1345.69</v>
      </c>
      <c r="O1225" s="57">
        <v>969.3</v>
      </c>
      <c r="P1225" s="57">
        <v>2150</v>
      </c>
      <c r="Q1225" s="57">
        <v>1341.7699999999998</v>
      </c>
      <c r="R1225" s="57">
        <v>1485.51</v>
      </c>
      <c r="S1225" s="57">
        <v>1481.74</v>
      </c>
    </row>
    <row r="1226" spans="2:19" ht="15" customHeight="1" x14ac:dyDescent="0.2">
      <c r="B1226" s="73"/>
      <c r="C1226" s="74"/>
      <c r="D1226" s="74"/>
      <c r="E1226" s="74"/>
      <c r="F1226" s="56" t="s">
        <v>2126</v>
      </c>
      <c r="G1226" s="66" t="s">
        <v>2127</v>
      </c>
      <c r="H1226" s="57">
        <v>0</v>
      </c>
      <c r="I1226" s="57">
        <v>0</v>
      </c>
      <c r="J1226" s="57">
        <v>0</v>
      </c>
      <c r="K1226" s="57">
        <v>0</v>
      </c>
      <c r="L1226" s="57">
        <v>0</v>
      </c>
      <c r="M1226" s="57">
        <v>0</v>
      </c>
      <c r="N1226" s="57">
        <v>0</v>
      </c>
      <c r="O1226" s="57">
        <v>0</v>
      </c>
      <c r="P1226" s="57">
        <v>0</v>
      </c>
      <c r="Q1226" s="57">
        <v>0</v>
      </c>
      <c r="R1226" s="57">
        <v>0</v>
      </c>
      <c r="S1226" s="57">
        <v>0</v>
      </c>
    </row>
    <row r="1227" spans="2:19" ht="15" customHeight="1" x14ac:dyDescent="0.2">
      <c r="B1227" s="73"/>
      <c r="C1227" s="74"/>
      <c r="D1227" s="74"/>
      <c r="E1227" s="74"/>
      <c r="F1227" s="56" t="s">
        <v>2128</v>
      </c>
      <c r="G1227" s="66" t="s">
        <v>2129</v>
      </c>
      <c r="H1227" s="57">
        <v>10.5</v>
      </c>
      <c r="I1227" s="57">
        <v>14.02</v>
      </c>
      <c r="J1227" s="57">
        <v>61.82</v>
      </c>
      <c r="K1227" s="57">
        <v>48.499999999999993</v>
      </c>
      <c r="L1227" s="57">
        <v>32.520000000000003</v>
      </c>
      <c r="M1227" s="57">
        <v>1721.68</v>
      </c>
      <c r="N1227" s="57">
        <v>3999.64</v>
      </c>
      <c r="O1227" s="57">
        <v>2973.87</v>
      </c>
      <c r="P1227" s="57">
        <v>2790.13</v>
      </c>
      <c r="Q1227" s="57">
        <v>2999.92</v>
      </c>
      <c r="R1227" s="57">
        <v>2779.35</v>
      </c>
      <c r="S1227" s="57">
        <v>1658.54</v>
      </c>
    </row>
    <row r="1228" spans="2:19" ht="15" customHeight="1" x14ac:dyDescent="0.2">
      <c r="B1228" s="73"/>
      <c r="C1228" s="74"/>
      <c r="D1228" s="74"/>
      <c r="E1228" s="74"/>
      <c r="F1228" s="56" t="s">
        <v>2130</v>
      </c>
      <c r="G1228" s="66" t="s">
        <v>2131</v>
      </c>
      <c r="H1228" s="57">
        <v>287.57</v>
      </c>
      <c r="I1228" s="57">
        <v>356.8</v>
      </c>
      <c r="J1228" s="57">
        <v>348.32</v>
      </c>
      <c r="K1228" s="57">
        <v>415.05</v>
      </c>
      <c r="L1228" s="57">
        <v>113.42</v>
      </c>
      <c r="M1228" s="57">
        <v>79.88</v>
      </c>
      <c r="N1228" s="57">
        <v>187.46</v>
      </c>
      <c r="O1228" s="57">
        <v>603.6</v>
      </c>
      <c r="P1228" s="57">
        <v>116.59</v>
      </c>
      <c r="Q1228" s="57">
        <v>1722.0799999999997</v>
      </c>
      <c r="R1228" s="57">
        <v>157.02000000000001</v>
      </c>
      <c r="S1228" s="57">
        <v>27.11</v>
      </c>
    </row>
    <row r="1229" spans="2:19" ht="15" customHeight="1" x14ac:dyDescent="0.2">
      <c r="B1229" s="73"/>
      <c r="C1229" s="74"/>
      <c r="D1229" s="74"/>
      <c r="E1229" s="74"/>
      <c r="F1229" s="56" t="s">
        <v>2132</v>
      </c>
      <c r="G1229" s="66" t="s">
        <v>2133</v>
      </c>
      <c r="H1229" s="57">
        <v>0</v>
      </c>
      <c r="I1229" s="57">
        <v>0</v>
      </c>
      <c r="J1229" s="57">
        <v>134.81</v>
      </c>
      <c r="K1229" s="57">
        <v>0</v>
      </c>
      <c r="L1229" s="57">
        <v>71.319999999999993</v>
      </c>
      <c r="M1229" s="57">
        <v>0</v>
      </c>
      <c r="N1229" s="57">
        <v>20.100000000000005</v>
      </c>
      <c r="O1229" s="57">
        <v>0</v>
      </c>
      <c r="P1229" s="57">
        <v>0</v>
      </c>
      <c r="Q1229" s="57">
        <v>22.14</v>
      </c>
      <c r="R1229" s="57">
        <v>60.05</v>
      </c>
      <c r="S1229" s="57">
        <v>169.18</v>
      </c>
    </row>
    <row r="1230" spans="2:19" ht="15" customHeight="1" x14ac:dyDescent="0.2">
      <c r="B1230" s="73"/>
      <c r="C1230" s="74"/>
      <c r="D1230" s="74"/>
      <c r="E1230" s="74"/>
      <c r="F1230" s="56" t="s">
        <v>2134</v>
      </c>
      <c r="G1230" s="66" t="s">
        <v>2135</v>
      </c>
      <c r="H1230" s="57">
        <v>9397.66</v>
      </c>
      <c r="I1230" s="57">
        <v>16473.66</v>
      </c>
      <c r="J1230" s="57">
        <v>14451.67</v>
      </c>
      <c r="K1230" s="57">
        <v>13818.55</v>
      </c>
      <c r="L1230" s="57">
        <v>14406.52</v>
      </c>
      <c r="M1230" s="57">
        <v>12382.22</v>
      </c>
      <c r="N1230" s="57">
        <v>16194.38</v>
      </c>
      <c r="O1230" s="57">
        <v>23513.02</v>
      </c>
      <c r="P1230" s="57">
        <v>18474.529999999995</v>
      </c>
      <c r="Q1230" s="57">
        <v>16785.86</v>
      </c>
      <c r="R1230" s="57">
        <v>18259.86</v>
      </c>
      <c r="S1230" s="57">
        <v>13000.01</v>
      </c>
    </row>
    <row r="1231" spans="2:19" ht="15" customHeight="1" x14ac:dyDescent="0.2">
      <c r="B1231" s="73"/>
      <c r="C1231" s="74"/>
      <c r="D1231" s="74"/>
      <c r="E1231" s="74"/>
      <c r="F1231" s="56" t="s">
        <v>2136</v>
      </c>
      <c r="G1231" s="66" t="s">
        <v>2137</v>
      </c>
      <c r="H1231" s="57">
        <v>0</v>
      </c>
      <c r="I1231" s="57">
        <v>0</v>
      </c>
      <c r="J1231" s="57">
        <v>0</v>
      </c>
      <c r="K1231" s="57">
        <v>0</v>
      </c>
      <c r="L1231" s="57">
        <v>0</v>
      </c>
      <c r="M1231" s="57">
        <v>0</v>
      </c>
      <c r="N1231" s="57">
        <v>0</v>
      </c>
      <c r="O1231" s="57">
        <v>0</v>
      </c>
      <c r="P1231" s="57">
        <v>0</v>
      </c>
      <c r="Q1231" s="57">
        <v>0</v>
      </c>
      <c r="R1231" s="57">
        <v>0</v>
      </c>
      <c r="S1231" s="57">
        <v>217.41</v>
      </c>
    </row>
    <row r="1232" spans="2:19" ht="15" customHeight="1" x14ac:dyDescent="0.2">
      <c r="B1232" s="77"/>
      <c r="C1232" s="50"/>
      <c r="D1232" s="50" t="s">
        <v>2138</v>
      </c>
      <c r="E1232" s="50"/>
      <c r="F1232" s="50"/>
      <c r="G1232" s="64" t="s">
        <v>2139</v>
      </c>
      <c r="H1232" s="51">
        <v>0</v>
      </c>
      <c r="I1232" s="51">
        <v>0</v>
      </c>
      <c r="J1232" s="51">
        <v>0</v>
      </c>
      <c r="K1232" s="51">
        <v>0</v>
      </c>
      <c r="L1232" s="51">
        <v>0</v>
      </c>
      <c r="M1232" s="51">
        <v>0</v>
      </c>
      <c r="N1232" s="51">
        <v>0</v>
      </c>
      <c r="O1232" s="51">
        <v>0</v>
      </c>
      <c r="P1232" s="51">
        <v>0</v>
      </c>
      <c r="Q1232" s="51">
        <v>0</v>
      </c>
      <c r="R1232" s="51">
        <v>0</v>
      </c>
      <c r="S1232" s="51">
        <v>0</v>
      </c>
    </row>
    <row r="1233" spans="2:19" ht="15" customHeight="1" x14ac:dyDescent="0.2">
      <c r="B1233" s="36"/>
      <c r="C1233" s="35"/>
      <c r="D1233" s="35"/>
      <c r="E1233" s="35" t="s">
        <v>2140</v>
      </c>
      <c r="F1233" s="35"/>
      <c r="G1233" s="68" t="s">
        <v>2139</v>
      </c>
      <c r="H1233" s="37">
        <v>0</v>
      </c>
      <c r="I1233" s="37">
        <v>0</v>
      </c>
      <c r="J1233" s="37">
        <v>0</v>
      </c>
      <c r="K1233" s="37">
        <v>0</v>
      </c>
      <c r="L1233" s="37">
        <v>0</v>
      </c>
      <c r="M1233" s="37">
        <v>0</v>
      </c>
      <c r="N1233" s="37">
        <v>0</v>
      </c>
      <c r="O1233" s="37">
        <v>0</v>
      </c>
      <c r="P1233" s="37">
        <v>0</v>
      </c>
      <c r="Q1233" s="37">
        <v>0</v>
      </c>
      <c r="R1233" s="37">
        <v>0</v>
      </c>
      <c r="S1233" s="37">
        <v>0</v>
      </c>
    </row>
    <row r="1234" spans="2:19" ht="15" customHeight="1" x14ac:dyDescent="0.2">
      <c r="B1234" s="73"/>
      <c r="C1234" s="74"/>
      <c r="D1234" s="74"/>
      <c r="E1234" s="74"/>
      <c r="F1234" s="56" t="s">
        <v>2141</v>
      </c>
      <c r="G1234" s="66" t="s">
        <v>2142</v>
      </c>
      <c r="H1234" s="57">
        <v>2319877.4500000002</v>
      </c>
      <c r="I1234" s="57">
        <v>2814638.16</v>
      </c>
      <c r="J1234" s="57">
        <v>2399126.2400000002</v>
      </c>
      <c r="K1234" s="57">
        <v>2309623.7400000002</v>
      </c>
      <c r="L1234" s="57">
        <v>2359173.4500000002</v>
      </c>
      <c r="M1234" s="57">
        <v>4086158.4100000006</v>
      </c>
      <c r="N1234" s="57">
        <v>2595405.85</v>
      </c>
      <c r="O1234" s="57">
        <v>2899443.84</v>
      </c>
      <c r="P1234" s="57">
        <v>2743048.38</v>
      </c>
      <c r="Q1234" s="57">
        <v>2775367.9999999995</v>
      </c>
      <c r="R1234" s="57">
        <v>2932351.39</v>
      </c>
      <c r="S1234" s="57">
        <v>2836156.62</v>
      </c>
    </row>
    <row r="1235" spans="2:19" ht="15" customHeight="1" x14ac:dyDescent="0.2">
      <c r="B1235" s="73"/>
      <c r="C1235" s="74"/>
      <c r="D1235" s="74"/>
      <c r="E1235" s="74"/>
      <c r="F1235" s="56" t="s">
        <v>2143</v>
      </c>
      <c r="G1235" s="66" t="s">
        <v>4275</v>
      </c>
      <c r="H1235" s="57">
        <v>555151.66</v>
      </c>
      <c r="I1235" s="57">
        <v>607227.82999999996</v>
      </c>
      <c r="J1235" s="57">
        <v>711012.23</v>
      </c>
      <c r="K1235" s="57">
        <v>681810.75</v>
      </c>
      <c r="L1235" s="57">
        <v>485688.27</v>
      </c>
      <c r="M1235" s="57">
        <v>687684.7</v>
      </c>
      <c r="N1235" s="57">
        <v>546546.01</v>
      </c>
      <c r="O1235" s="57">
        <v>610318.11</v>
      </c>
      <c r="P1235" s="57">
        <v>644769.27</v>
      </c>
      <c r="Q1235" s="57">
        <v>649648.30000000005</v>
      </c>
      <c r="R1235" s="57">
        <v>519226.6</v>
      </c>
      <c r="S1235" s="57">
        <v>549148.19999999995</v>
      </c>
    </row>
    <row r="1236" spans="2:19" ht="15" customHeight="1" x14ac:dyDescent="0.2">
      <c r="B1236" s="73"/>
      <c r="C1236" s="74"/>
      <c r="D1236" s="74"/>
      <c r="E1236" s="74"/>
      <c r="F1236" s="56" t="s">
        <v>2145</v>
      </c>
      <c r="G1236" s="66" t="s">
        <v>2146</v>
      </c>
      <c r="H1236" s="57">
        <v>402719.23999999993</v>
      </c>
      <c r="I1236" s="57">
        <v>417126.54</v>
      </c>
      <c r="J1236" s="57">
        <v>364537.75</v>
      </c>
      <c r="K1236" s="57">
        <v>385832.64</v>
      </c>
      <c r="L1236" s="57">
        <v>361764.6</v>
      </c>
      <c r="M1236" s="57">
        <v>354946.25</v>
      </c>
      <c r="N1236" s="57">
        <v>438882.34000000008</v>
      </c>
      <c r="O1236" s="57">
        <v>473833.9</v>
      </c>
      <c r="P1236" s="57">
        <v>422777.96</v>
      </c>
      <c r="Q1236" s="57">
        <v>405085.32</v>
      </c>
      <c r="R1236" s="57">
        <v>384016.40999999992</v>
      </c>
      <c r="S1236" s="57">
        <v>506831.22999999992</v>
      </c>
    </row>
    <row r="1237" spans="2:19" ht="15" customHeight="1" x14ac:dyDescent="0.2">
      <c r="B1237" s="73"/>
      <c r="C1237" s="74"/>
      <c r="D1237" s="74"/>
      <c r="E1237" s="74"/>
      <c r="F1237" s="56" t="s">
        <v>2147</v>
      </c>
      <c r="G1237" s="66" t="s">
        <v>2148</v>
      </c>
      <c r="H1237" s="57">
        <v>391.52</v>
      </c>
      <c r="I1237" s="57">
        <v>410.34</v>
      </c>
      <c r="J1237" s="57">
        <v>1542.32</v>
      </c>
      <c r="K1237" s="57">
        <v>872.85</v>
      </c>
      <c r="L1237" s="57">
        <v>540.16</v>
      </c>
      <c r="M1237" s="57">
        <v>764.16999999999985</v>
      </c>
      <c r="N1237" s="57">
        <v>288.37</v>
      </c>
      <c r="O1237" s="57">
        <v>883.77</v>
      </c>
      <c r="P1237" s="57">
        <v>743.08</v>
      </c>
      <c r="Q1237" s="57">
        <v>253.62</v>
      </c>
      <c r="R1237" s="57">
        <v>10700.21</v>
      </c>
      <c r="S1237" s="57">
        <v>9032.73</v>
      </c>
    </row>
    <row r="1238" spans="2:19" ht="15" customHeight="1" x14ac:dyDescent="0.2">
      <c r="B1238" s="73"/>
      <c r="C1238" s="74"/>
      <c r="D1238" s="74"/>
      <c r="E1238" s="74"/>
      <c r="F1238" s="56" t="s">
        <v>2149</v>
      </c>
      <c r="G1238" s="66" t="s">
        <v>4276</v>
      </c>
      <c r="H1238" s="57">
        <v>42843.72</v>
      </c>
      <c r="I1238" s="57">
        <v>47393.69</v>
      </c>
      <c r="J1238" s="57">
        <v>40923.129999999997</v>
      </c>
      <c r="K1238" s="57">
        <v>32917.300000000003</v>
      </c>
      <c r="L1238" s="57">
        <v>36073.68</v>
      </c>
      <c r="M1238" s="57">
        <v>36960.61</v>
      </c>
      <c r="N1238" s="57">
        <v>31618.85</v>
      </c>
      <c r="O1238" s="57">
        <v>41319.589999999997</v>
      </c>
      <c r="P1238" s="57">
        <v>38361.12999999999</v>
      </c>
      <c r="Q1238" s="57">
        <v>36508.67</v>
      </c>
      <c r="R1238" s="57">
        <v>40444.550000000003</v>
      </c>
      <c r="S1238" s="57">
        <v>40104.62000000001</v>
      </c>
    </row>
    <row r="1239" spans="2:19" ht="30" customHeight="1" x14ac:dyDescent="0.2">
      <c r="B1239" s="73"/>
      <c r="C1239" s="74"/>
      <c r="D1239" s="74"/>
      <c r="E1239" s="74"/>
      <c r="F1239" s="56" t="s">
        <v>2151</v>
      </c>
      <c r="G1239" s="66" t="s">
        <v>2152</v>
      </c>
      <c r="H1239" s="57">
        <v>2716.92</v>
      </c>
      <c r="I1239" s="57">
        <v>3431.13</v>
      </c>
      <c r="J1239" s="57">
        <v>3810.42</v>
      </c>
      <c r="K1239" s="57">
        <v>3007.66</v>
      </c>
      <c r="L1239" s="57">
        <v>4583.1599999999989</v>
      </c>
      <c r="M1239" s="57">
        <v>3753.79</v>
      </c>
      <c r="N1239" s="57">
        <v>5139.03</v>
      </c>
      <c r="O1239" s="57">
        <v>4276.25</v>
      </c>
      <c r="P1239" s="57">
        <v>2712.98</v>
      </c>
      <c r="Q1239" s="57">
        <v>3066.21</v>
      </c>
      <c r="R1239" s="57">
        <v>2678.89</v>
      </c>
      <c r="S1239" s="57">
        <v>1522.88</v>
      </c>
    </row>
    <row r="1240" spans="2:19" ht="15" customHeight="1" x14ac:dyDescent="0.2">
      <c r="B1240" s="77"/>
      <c r="C1240" s="50"/>
      <c r="D1240" s="50" t="s">
        <v>2153</v>
      </c>
      <c r="E1240" s="50"/>
      <c r="F1240" s="50"/>
      <c r="G1240" s="64" t="s">
        <v>2154</v>
      </c>
      <c r="H1240" s="51">
        <v>0</v>
      </c>
      <c r="I1240" s="51">
        <v>0</v>
      </c>
      <c r="J1240" s="51">
        <v>0</v>
      </c>
      <c r="K1240" s="51">
        <v>0</v>
      </c>
      <c r="L1240" s="51">
        <v>0</v>
      </c>
      <c r="M1240" s="51">
        <v>0</v>
      </c>
      <c r="N1240" s="51">
        <v>0</v>
      </c>
      <c r="O1240" s="51">
        <v>0</v>
      </c>
      <c r="P1240" s="51">
        <v>0</v>
      </c>
      <c r="Q1240" s="51">
        <v>0</v>
      </c>
      <c r="R1240" s="51">
        <v>0</v>
      </c>
      <c r="S1240" s="51">
        <v>0</v>
      </c>
    </row>
    <row r="1241" spans="2:19" ht="15" customHeight="1" x14ac:dyDescent="0.2">
      <c r="B1241" s="36"/>
      <c r="C1241" s="35"/>
      <c r="D1241" s="35"/>
      <c r="E1241" s="35" t="s">
        <v>2155</v>
      </c>
      <c r="F1241" s="35"/>
      <c r="G1241" s="68" t="s">
        <v>2156</v>
      </c>
      <c r="H1241" s="37">
        <v>0</v>
      </c>
      <c r="I1241" s="37">
        <v>0</v>
      </c>
      <c r="J1241" s="37">
        <v>0</v>
      </c>
      <c r="K1241" s="37">
        <v>0</v>
      </c>
      <c r="L1241" s="37">
        <v>0</v>
      </c>
      <c r="M1241" s="37">
        <v>0</v>
      </c>
      <c r="N1241" s="37">
        <v>0</v>
      </c>
      <c r="O1241" s="37">
        <v>0</v>
      </c>
      <c r="P1241" s="37">
        <v>0</v>
      </c>
      <c r="Q1241" s="37">
        <v>0</v>
      </c>
      <c r="R1241" s="37">
        <v>0</v>
      </c>
      <c r="S1241" s="37">
        <v>0</v>
      </c>
    </row>
    <row r="1242" spans="2:19" ht="15" customHeight="1" x14ac:dyDescent="0.2">
      <c r="B1242" s="73"/>
      <c r="C1242" s="74"/>
      <c r="D1242" s="74"/>
      <c r="E1242" s="74"/>
      <c r="F1242" s="56" t="s">
        <v>2157</v>
      </c>
      <c r="G1242" s="66" t="s">
        <v>2158</v>
      </c>
      <c r="H1242" s="57">
        <v>13045.54</v>
      </c>
      <c r="I1242" s="57">
        <v>14060.04</v>
      </c>
      <c r="J1242" s="57">
        <v>6517.07</v>
      </c>
      <c r="K1242" s="57">
        <v>6114.19</v>
      </c>
      <c r="L1242" s="57">
        <v>8136.5699999999988</v>
      </c>
      <c r="M1242" s="57">
        <v>6551.33</v>
      </c>
      <c r="N1242" s="57">
        <v>44615.57</v>
      </c>
      <c r="O1242" s="57">
        <v>8315.23</v>
      </c>
      <c r="P1242" s="57">
        <v>6931.04</v>
      </c>
      <c r="Q1242" s="57">
        <v>8192.75</v>
      </c>
      <c r="R1242" s="57">
        <v>7013.72</v>
      </c>
      <c r="S1242" s="57">
        <v>7359.76</v>
      </c>
    </row>
    <row r="1243" spans="2:19" ht="15" customHeight="1" x14ac:dyDescent="0.2">
      <c r="B1243" s="73"/>
      <c r="C1243" s="74"/>
      <c r="D1243" s="74"/>
      <c r="E1243" s="74"/>
      <c r="F1243" s="56" t="s">
        <v>2159</v>
      </c>
      <c r="G1243" s="66" t="s">
        <v>2160</v>
      </c>
      <c r="H1243" s="57">
        <v>39974.080000000002</v>
      </c>
      <c r="I1243" s="57">
        <v>52768.55999999999</v>
      </c>
      <c r="J1243" s="57">
        <v>43006.140000000007</v>
      </c>
      <c r="K1243" s="57">
        <v>39931.37000000001</v>
      </c>
      <c r="L1243" s="57">
        <v>47137.49</v>
      </c>
      <c r="M1243" s="57">
        <v>42670.98</v>
      </c>
      <c r="N1243" s="57">
        <v>53860.89</v>
      </c>
      <c r="O1243" s="57">
        <v>42452.08</v>
      </c>
      <c r="P1243" s="57">
        <v>49049.87999999999</v>
      </c>
      <c r="Q1243" s="57">
        <v>42214.029999999992</v>
      </c>
      <c r="R1243" s="57">
        <v>45408.12</v>
      </c>
      <c r="S1243" s="57">
        <v>48820.85</v>
      </c>
    </row>
    <row r="1244" spans="2:19" ht="15" customHeight="1" x14ac:dyDescent="0.2">
      <c r="B1244" s="73"/>
      <c r="C1244" s="74"/>
      <c r="D1244" s="74"/>
      <c r="E1244" s="74"/>
      <c r="F1244" s="56" t="s">
        <v>2161</v>
      </c>
      <c r="G1244" s="66" t="s">
        <v>2162</v>
      </c>
      <c r="H1244" s="57">
        <v>28371.41</v>
      </c>
      <c r="I1244" s="57">
        <v>21403.03</v>
      </c>
      <c r="J1244" s="57">
        <v>26354.080000000002</v>
      </c>
      <c r="K1244" s="57">
        <v>22831.37</v>
      </c>
      <c r="L1244" s="57">
        <v>28411.89</v>
      </c>
      <c r="M1244" s="57">
        <v>25738.73</v>
      </c>
      <c r="N1244" s="57">
        <v>29093.94</v>
      </c>
      <c r="O1244" s="57">
        <v>32211.119999999999</v>
      </c>
      <c r="P1244" s="57">
        <v>32132.89</v>
      </c>
      <c r="Q1244" s="57">
        <v>30150.16</v>
      </c>
      <c r="R1244" s="57">
        <v>35474.62000000001</v>
      </c>
      <c r="S1244" s="57">
        <v>27438.34</v>
      </c>
    </row>
    <row r="1245" spans="2:19" ht="15" customHeight="1" x14ac:dyDescent="0.2">
      <c r="B1245" s="73"/>
      <c r="C1245" s="74"/>
      <c r="D1245" s="74"/>
      <c r="E1245" s="74"/>
      <c r="F1245" s="56" t="s">
        <v>2163</v>
      </c>
      <c r="G1245" s="66" t="s">
        <v>2164</v>
      </c>
      <c r="H1245" s="57">
        <v>0</v>
      </c>
      <c r="I1245" s="57">
        <v>75.38</v>
      </c>
      <c r="J1245" s="57">
        <v>0</v>
      </c>
      <c r="K1245" s="57">
        <v>0</v>
      </c>
      <c r="L1245" s="57">
        <v>12.5</v>
      </c>
      <c r="M1245" s="57">
        <v>121.7</v>
      </c>
      <c r="N1245" s="57">
        <v>3.61</v>
      </c>
      <c r="O1245" s="57">
        <v>1.53</v>
      </c>
      <c r="P1245" s="57">
        <v>37.5</v>
      </c>
      <c r="Q1245" s="57">
        <v>0.8</v>
      </c>
      <c r="R1245" s="57">
        <v>38.5</v>
      </c>
      <c r="S1245" s="57">
        <v>0</v>
      </c>
    </row>
    <row r="1246" spans="2:19" ht="15" customHeight="1" x14ac:dyDescent="0.2">
      <c r="B1246" s="73"/>
      <c r="C1246" s="74"/>
      <c r="D1246" s="74"/>
      <c r="E1246" s="74"/>
      <c r="F1246" s="56" t="s">
        <v>2165</v>
      </c>
      <c r="G1246" s="66" t="s">
        <v>2166</v>
      </c>
      <c r="H1246" s="57">
        <v>24921.09</v>
      </c>
      <c r="I1246" s="57">
        <v>22679.21</v>
      </c>
      <c r="J1246" s="57">
        <v>28597.389999999996</v>
      </c>
      <c r="K1246" s="57">
        <v>37694.75</v>
      </c>
      <c r="L1246" s="57">
        <v>0</v>
      </c>
      <c r="M1246" s="57">
        <v>0</v>
      </c>
      <c r="N1246" s="57">
        <v>0</v>
      </c>
      <c r="O1246" s="57">
        <v>0</v>
      </c>
      <c r="P1246" s="57">
        <v>0</v>
      </c>
      <c r="Q1246" s="57">
        <v>0</v>
      </c>
      <c r="R1246" s="57">
        <v>0</v>
      </c>
      <c r="S1246" s="57">
        <v>0</v>
      </c>
    </row>
    <row r="1247" spans="2:19" ht="15" customHeight="1" x14ac:dyDescent="0.2">
      <c r="B1247" s="36"/>
      <c r="C1247" s="35"/>
      <c r="D1247" s="35"/>
      <c r="E1247" s="35" t="s">
        <v>2167</v>
      </c>
      <c r="F1247" s="35"/>
      <c r="G1247" s="68" t="s">
        <v>2168</v>
      </c>
      <c r="H1247" s="37">
        <v>0</v>
      </c>
      <c r="I1247" s="37">
        <v>0</v>
      </c>
      <c r="J1247" s="37">
        <v>0</v>
      </c>
      <c r="K1247" s="37">
        <v>0</v>
      </c>
      <c r="L1247" s="37">
        <v>0</v>
      </c>
      <c r="M1247" s="37">
        <v>0</v>
      </c>
      <c r="N1247" s="37">
        <v>0</v>
      </c>
      <c r="O1247" s="37">
        <v>0</v>
      </c>
      <c r="P1247" s="37">
        <v>0</v>
      </c>
      <c r="Q1247" s="37">
        <v>0</v>
      </c>
      <c r="R1247" s="37">
        <v>0</v>
      </c>
      <c r="S1247" s="37">
        <v>0</v>
      </c>
    </row>
    <row r="1248" spans="2:19" ht="30" customHeight="1" x14ac:dyDescent="0.2">
      <c r="B1248" s="73"/>
      <c r="C1248" s="74"/>
      <c r="D1248" s="74"/>
      <c r="E1248" s="74"/>
      <c r="F1248" s="56" t="s">
        <v>2169</v>
      </c>
      <c r="G1248" s="66" t="s">
        <v>2170</v>
      </c>
      <c r="H1248" s="57">
        <v>0</v>
      </c>
      <c r="I1248" s="57">
        <v>0</v>
      </c>
      <c r="J1248" s="57">
        <v>0</v>
      </c>
      <c r="K1248" s="57">
        <v>0</v>
      </c>
      <c r="L1248" s="57">
        <v>0</v>
      </c>
      <c r="M1248" s="57">
        <v>0</v>
      </c>
      <c r="N1248" s="57">
        <v>0</v>
      </c>
      <c r="O1248" s="57">
        <v>0</v>
      </c>
      <c r="P1248" s="57">
        <v>0</v>
      </c>
      <c r="Q1248" s="57">
        <v>0</v>
      </c>
      <c r="R1248" s="57">
        <v>0</v>
      </c>
      <c r="S1248" s="57">
        <v>0</v>
      </c>
    </row>
    <row r="1249" spans="2:19" ht="15" customHeight="1" x14ac:dyDescent="0.2">
      <c r="B1249" s="73"/>
      <c r="C1249" s="74"/>
      <c r="D1249" s="74"/>
      <c r="E1249" s="74"/>
      <c r="F1249" s="56" t="s">
        <v>2171</v>
      </c>
      <c r="G1249" s="66" t="s">
        <v>2172</v>
      </c>
      <c r="H1249" s="57">
        <v>0</v>
      </c>
      <c r="I1249" s="57">
        <v>0</v>
      </c>
      <c r="J1249" s="57">
        <v>0</v>
      </c>
      <c r="K1249" s="57">
        <v>0</v>
      </c>
      <c r="L1249" s="57">
        <v>0</v>
      </c>
      <c r="M1249" s="57">
        <v>0</v>
      </c>
      <c r="N1249" s="57">
        <v>0</v>
      </c>
      <c r="O1249" s="57">
        <v>0</v>
      </c>
      <c r="P1249" s="57">
        <v>0</v>
      </c>
      <c r="Q1249" s="57">
        <v>0</v>
      </c>
      <c r="R1249" s="57">
        <v>0</v>
      </c>
      <c r="S1249" s="57">
        <v>0</v>
      </c>
    </row>
    <row r="1250" spans="2:19" ht="15" customHeight="1" x14ac:dyDescent="0.2">
      <c r="B1250" s="36"/>
      <c r="C1250" s="35"/>
      <c r="D1250" s="35"/>
      <c r="E1250" s="35" t="s">
        <v>2173</v>
      </c>
      <c r="F1250" s="35"/>
      <c r="G1250" s="68" t="s">
        <v>2174</v>
      </c>
      <c r="H1250" s="37">
        <v>0</v>
      </c>
      <c r="I1250" s="37">
        <v>0</v>
      </c>
      <c r="J1250" s="37">
        <v>0</v>
      </c>
      <c r="K1250" s="37">
        <v>0</v>
      </c>
      <c r="L1250" s="37">
        <v>0</v>
      </c>
      <c r="M1250" s="37">
        <v>0</v>
      </c>
      <c r="N1250" s="37">
        <v>0</v>
      </c>
      <c r="O1250" s="37">
        <v>0</v>
      </c>
      <c r="P1250" s="37">
        <v>0</v>
      </c>
      <c r="Q1250" s="37">
        <v>0</v>
      </c>
      <c r="R1250" s="37">
        <v>0</v>
      </c>
      <c r="S1250" s="37">
        <v>0</v>
      </c>
    </row>
    <row r="1251" spans="2:19" ht="15" customHeight="1" x14ac:dyDescent="0.2">
      <c r="B1251" s="73"/>
      <c r="C1251" s="74"/>
      <c r="D1251" s="74"/>
      <c r="E1251" s="74"/>
      <c r="F1251" s="56" t="s">
        <v>2175</v>
      </c>
      <c r="G1251" s="66" t="s">
        <v>2176</v>
      </c>
      <c r="H1251" s="70">
        <v>1543.29</v>
      </c>
      <c r="I1251" s="70">
        <v>253.49</v>
      </c>
      <c r="J1251" s="70">
        <v>434.94</v>
      </c>
      <c r="K1251" s="70">
        <v>410.66</v>
      </c>
      <c r="L1251" s="70">
        <v>470.42</v>
      </c>
      <c r="M1251" s="70">
        <v>439.94</v>
      </c>
      <c r="N1251" s="70">
        <v>386.13</v>
      </c>
      <c r="O1251" s="70">
        <v>528.39</v>
      </c>
      <c r="P1251" s="70">
        <v>577.16999999999985</v>
      </c>
      <c r="Q1251" s="70">
        <v>431.18999999999994</v>
      </c>
      <c r="R1251" s="70">
        <v>457</v>
      </c>
      <c r="S1251" s="70">
        <v>310.02999999999997</v>
      </c>
    </row>
    <row r="1252" spans="2:19" ht="12.75" x14ac:dyDescent="0.2">
      <c r="B1252" s="45"/>
      <c r="C1252" s="46" t="s">
        <v>2177</v>
      </c>
      <c r="D1252" s="46"/>
      <c r="E1252" s="46"/>
      <c r="F1252" s="46"/>
      <c r="G1252" s="63" t="s">
        <v>2178</v>
      </c>
      <c r="H1252" s="71">
        <v>0</v>
      </c>
      <c r="I1252" s="71">
        <v>0</v>
      </c>
      <c r="J1252" s="71">
        <v>0</v>
      </c>
      <c r="K1252" s="71">
        <v>0</v>
      </c>
      <c r="L1252" s="71">
        <v>0</v>
      </c>
      <c r="M1252" s="71">
        <v>0</v>
      </c>
      <c r="N1252" s="71">
        <v>0</v>
      </c>
      <c r="O1252" s="71">
        <v>0</v>
      </c>
      <c r="P1252" s="71">
        <v>0</v>
      </c>
      <c r="Q1252" s="71">
        <v>0</v>
      </c>
      <c r="R1252" s="71">
        <v>0</v>
      </c>
      <c r="S1252" s="71">
        <v>0</v>
      </c>
    </row>
    <row r="1253" spans="2:19" ht="15" customHeight="1" x14ac:dyDescent="0.2">
      <c r="B1253" s="77"/>
      <c r="C1253" s="50"/>
      <c r="D1253" s="50" t="s">
        <v>2179</v>
      </c>
      <c r="E1253" s="50"/>
      <c r="F1253" s="50"/>
      <c r="G1253" s="64" t="s">
        <v>2180</v>
      </c>
      <c r="H1253" s="51">
        <v>0</v>
      </c>
      <c r="I1253" s="51">
        <v>0</v>
      </c>
      <c r="J1253" s="51">
        <v>0</v>
      </c>
      <c r="K1253" s="51">
        <v>0</v>
      </c>
      <c r="L1253" s="51">
        <v>0</v>
      </c>
      <c r="M1253" s="51">
        <v>0</v>
      </c>
      <c r="N1253" s="51">
        <v>0</v>
      </c>
      <c r="O1253" s="51">
        <v>0</v>
      </c>
      <c r="P1253" s="51">
        <v>0</v>
      </c>
      <c r="Q1253" s="51">
        <v>0</v>
      </c>
      <c r="R1253" s="51">
        <v>0</v>
      </c>
      <c r="S1253" s="51">
        <v>0</v>
      </c>
    </row>
    <row r="1254" spans="2:19" ht="15" customHeight="1" x14ac:dyDescent="0.2">
      <c r="B1254" s="36"/>
      <c r="C1254" s="35"/>
      <c r="D1254" s="35"/>
      <c r="E1254" s="35" t="s">
        <v>2181</v>
      </c>
      <c r="F1254" s="35"/>
      <c r="G1254" s="68" t="s">
        <v>4277</v>
      </c>
      <c r="H1254" s="37">
        <v>0</v>
      </c>
      <c r="I1254" s="37">
        <v>0</v>
      </c>
      <c r="J1254" s="37">
        <v>0</v>
      </c>
      <c r="K1254" s="37">
        <v>0</v>
      </c>
      <c r="L1254" s="37">
        <v>0</v>
      </c>
      <c r="M1254" s="37">
        <v>0</v>
      </c>
      <c r="N1254" s="37">
        <v>0</v>
      </c>
      <c r="O1254" s="37">
        <v>0</v>
      </c>
      <c r="P1254" s="37">
        <v>0</v>
      </c>
      <c r="Q1254" s="37">
        <v>0</v>
      </c>
      <c r="R1254" s="37">
        <v>0</v>
      </c>
      <c r="S1254" s="37">
        <v>0</v>
      </c>
    </row>
    <row r="1255" spans="2:19" ht="15" customHeight="1" x14ac:dyDescent="0.2">
      <c r="B1255" s="73"/>
      <c r="C1255" s="74"/>
      <c r="D1255" s="74"/>
      <c r="E1255" s="74"/>
      <c r="F1255" s="56" t="s">
        <v>2183</v>
      </c>
      <c r="G1255" s="66" t="s">
        <v>4277</v>
      </c>
      <c r="H1255" s="57">
        <v>560.11</v>
      </c>
      <c r="I1255" s="57">
        <v>146.88</v>
      </c>
      <c r="J1255" s="57">
        <v>353.74</v>
      </c>
      <c r="K1255" s="57">
        <v>209.58</v>
      </c>
      <c r="L1255" s="57">
        <v>0</v>
      </c>
      <c r="M1255" s="57">
        <v>200.36</v>
      </c>
      <c r="N1255" s="57">
        <v>320.18</v>
      </c>
      <c r="O1255" s="57">
        <v>0</v>
      </c>
      <c r="P1255" s="57">
        <v>186</v>
      </c>
      <c r="Q1255" s="57">
        <v>0</v>
      </c>
      <c r="R1255" s="57">
        <v>1477.26</v>
      </c>
      <c r="S1255" s="57">
        <v>0</v>
      </c>
    </row>
    <row r="1256" spans="2:19" ht="30" customHeight="1" x14ac:dyDescent="0.2">
      <c r="B1256" s="36"/>
      <c r="C1256" s="35"/>
      <c r="D1256" s="35"/>
      <c r="E1256" s="35" t="s">
        <v>2184</v>
      </c>
      <c r="F1256" s="35"/>
      <c r="G1256" s="68" t="s">
        <v>2185</v>
      </c>
      <c r="H1256" s="37">
        <v>0</v>
      </c>
      <c r="I1256" s="37">
        <v>0</v>
      </c>
      <c r="J1256" s="37">
        <v>0</v>
      </c>
      <c r="K1256" s="37">
        <v>0</v>
      </c>
      <c r="L1256" s="37">
        <v>0</v>
      </c>
      <c r="M1256" s="37">
        <v>0</v>
      </c>
      <c r="N1256" s="37">
        <v>0</v>
      </c>
      <c r="O1256" s="37">
        <v>0</v>
      </c>
      <c r="P1256" s="37">
        <v>0</v>
      </c>
      <c r="Q1256" s="37">
        <v>0</v>
      </c>
      <c r="R1256" s="37">
        <v>0</v>
      </c>
      <c r="S1256" s="37">
        <v>0</v>
      </c>
    </row>
    <row r="1257" spans="2:19" ht="30" customHeight="1" x14ac:dyDescent="0.2">
      <c r="B1257" s="73"/>
      <c r="C1257" s="74"/>
      <c r="D1257" s="74"/>
      <c r="E1257" s="74"/>
      <c r="F1257" s="56" t="s">
        <v>2186</v>
      </c>
      <c r="G1257" s="66" t="s">
        <v>2185</v>
      </c>
      <c r="H1257" s="57">
        <v>9058.83</v>
      </c>
      <c r="I1257" s="57">
        <v>12036.25</v>
      </c>
      <c r="J1257" s="57">
        <v>11360.3</v>
      </c>
      <c r="K1257" s="57">
        <v>6447.41</v>
      </c>
      <c r="L1257" s="57">
        <v>9616.08</v>
      </c>
      <c r="M1257" s="57">
        <v>10748.83</v>
      </c>
      <c r="N1257" s="57">
        <v>8806.07</v>
      </c>
      <c r="O1257" s="57">
        <v>8421.86</v>
      </c>
      <c r="P1257" s="57">
        <v>3175.69</v>
      </c>
      <c r="Q1257" s="57">
        <v>11405.87</v>
      </c>
      <c r="R1257" s="57">
        <v>11119.17</v>
      </c>
      <c r="S1257" s="57">
        <v>18086.88</v>
      </c>
    </row>
    <row r="1258" spans="2:19" ht="15" customHeight="1" x14ac:dyDescent="0.2">
      <c r="B1258" s="36"/>
      <c r="C1258" s="35"/>
      <c r="D1258" s="35"/>
      <c r="E1258" s="35" t="s">
        <v>2187</v>
      </c>
      <c r="F1258" s="35"/>
      <c r="G1258" s="68" t="s">
        <v>2188</v>
      </c>
      <c r="H1258" s="37">
        <v>0</v>
      </c>
      <c r="I1258" s="37">
        <v>0</v>
      </c>
      <c r="J1258" s="37">
        <v>0</v>
      </c>
      <c r="K1258" s="37">
        <v>0</v>
      </c>
      <c r="L1258" s="37">
        <v>0</v>
      </c>
      <c r="M1258" s="37">
        <v>0</v>
      </c>
      <c r="N1258" s="37">
        <v>0</v>
      </c>
      <c r="O1258" s="37">
        <v>0</v>
      </c>
      <c r="P1258" s="37">
        <v>0</v>
      </c>
      <c r="Q1258" s="37">
        <v>0</v>
      </c>
      <c r="R1258" s="37">
        <v>0</v>
      </c>
      <c r="S1258" s="37">
        <v>0</v>
      </c>
    </row>
    <row r="1259" spans="2:19" ht="15" customHeight="1" x14ac:dyDescent="0.2">
      <c r="B1259" s="73"/>
      <c r="C1259" s="74"/>
      <c r="D1259" s="74"/>
      <c r="E1259" s="74"/>
      <c r="F1259" s="56" t="s">
        <v>2189</v>
      </c>
      <c r="G1259" s="66" t="s">
        <v>2188</v>
      </c>
      <c r="H1259" s="57">
        <v>0</v>
      </c>
      <c r="I1259" s="57">
        <v>0</v>
      </c>
      <c r="J1259" s="57">
        <v>0</v>
      </c>
      <c r="K1259" s="57">
        <v>0</v>
      </c>
      <c r="L1259" s="57">
        <v>42.6</v>
      </c>
      <c r="M1259" s="57">
        <v>0</v>
      </c>
      <c r="N1259" s="57">
        <v>34.71</v>
      </c>
      <c r="O1259" s="57">
        <v>0</v>
      </c>
      <c r="P1259" s="57">
        <v>18.899999999999999</v>
      </c>
      <c r="Q1259" s="57">
        <v>18.79</v>
      </c>
      <c r="R1259" s="57">
        <v>0</v>
      </c>
      <c r="S1259" s="57">
        <v>199.36</v>
      </c>
    </row>
    <row r="1260" spans="2:19" ht="30" customHeight="1" x14ac:dyDescent="0.2">
      <c r="B1260" s="36"/>
      <c r="C1260" s="35"/>
      <c r="D1260" s="35"/>
      <c r="E1260" s="35" t="s">
        <v>2190</v>
      </c>
      <c r="F1260" s="35"/>
      <c r="G1260" s="68" t="s">
        <v>2191</v>
      </c>
      <c r="H1260" s="37">
        <v>0</v>
      </c>
      <c r="I1260" s="37">
        <v>0</v>
      </c>
      <c r="J1260" s="37">
        <v>0</v>
      </c>
      <c r="K1260" s="37">
        <v>0</v>
      </c>
      <c r="L1260" s="37">
        <v>0</v>
      </c>
      <c r="M1260" s="37">
        <v>0</v>
      </c>
      <c r="N1260" s="37">
        <v>0</v>
      </c>
      <c r="O1260" s="37">
        <v>0</v>
      </c>
      <c r="P1260" s="37">
        <v>0</v>
      </c>
      <c r="Q1260" s="37">
        <v>0</v>
      </c>
      <c r="R1260" s="37">
        <v>0</v>
      </c>
      <c r="S1260" s="37">
        <v>0</v>
      </c>
    </row>
    <row r="1261" spans="2:19" ht="30" customHeight="1" x14ac:dyDescent="0.2">
      <c r="B1261" s="73"/>
      <c r="C1261" s="74"/>
      <c r="D1261" s="74"/>
      <c r="E1261" s="74"/>
      <c r="F1261" s="56" t="s">
        <v>2192</v>
      </c>
      <c r="G1261" s="66" t="s">
        <v>2191</v>
      </c>
      <c r="H1261" s="57">
        <v>68739.3</v>
      </c>
      <c r="I1261" s="57">
        <v>27665.9</v>
      </c>
      <c r="J1261" s="57">
        <v>40823.699999999997</v>
      </c>
      <c r="K1261" s="57">
        <v>10608.62</v>
      </c>
      <c r="L1261" s="57">
        <v>31036.48</v>
      </c>
      <c r="M1261" s="57">
        <v>22042.02</v>
      </c>
      <c r="N1261" s="57">
        <v>11972.89</v>
      </c>
      <c r="O1261" s="57">
        <v>121915.54</v>
      </c>
      <c r="P1261" s="57">
        <v>19112.97</v>
      </c>
      <c r="Q1261" s="57">
        <v>82987.009999999995</v>
      </c>
      <c r="R1261" s="57">
        <v>46361.34</v>
      </c>
      <c r="S1261" s="57">
        <v>54395.7</v>
      </c>
    </row>
    <row r="1262" spans="2:19" ht="30" customHeight="1" x14ac:dyDescent="0.2">
      <c r="B1262" s="36"/>
      <c r="C1262" s="35"/>
      <c r="D1262" s="35"/>
      <c r="E1262" s="35" t="s">
        <v>2193</v>
      </c>
      <c r="F1262" s="35"/>
      <c r="G1262" s="68" t="s">
        <v>2194</v>
      </c>
      <c r="H1262" s="37">
        <v>0</v>
      </c>
      <c r="I1262" s="37">
        <v>0</v>
      </c>
      <c r="J1262" s="37">
        <v>0</v>
      </c>
      <c r="K1262" s="37">
        <v>0</v>
      </c>
      <c r="L1262" s="37">
        <v>0</v>
      </c>
      <c r="M1262" s="37">
        <v>0</v>
      </c>
      <c r="N1262" s="37">
        <v>0</v>
      </c>
      <c r="O1262" s="37">
        <v>0</v>
      </c>
      <c r="P1262" s="37">
        <v>0</v>
      </c>
      <c r="Q1262" s="37">
        <v>0</v>
      </c>
      <c r="R1262" s="37">
        <v>0</v>
      </c>
      <c r="S1262" s="37">
        <v>0</v>
      </c>
    </row>
    <row r="1263" spans="2:19" ht="30" customHeight="1" x14ac:dyDescent="0.2">
      <c r="B1263" s="73"/>
      <c r="C1263" s="74"/>
      <c r="D1263" s="74"/>
      <c r="E1263" s="74"/>
      <c r="F1263" s="56" t="s">
        <v>2195</v>
      </c>
      <c r="G1263" s="66" t="s">
        <v>2194</v>
      </c>
      <c r="H1263" s="57">
        <v>495.78</v>
      </c>
      <c r="I1263" s="57">
        <v>725.85</v>
      </c>
      <c r="J1263" s="57">
        <v>1004.4400000000002</v>
      </c>
      <c r="K1263" s="57">
        <v>350.07</v>
      </c>
      <c r="L1263" s="57">
        <v>573.14</v>
      </c>
      <c r="M1263" s="57">
        <v>702.98</v>
      </c>
      <c r="N1263" s="57">
        <v>639.07000000000016</v>
      </c>
      <c r="O1263" s="57">
        <v>584.37</v>
      </c>
      <c r="P1263" s="57">
        <v>428.81</v>
      </c>
      <c r="Q1263" s="57">
        <v>195.27</v>
      </c>
      <c r="R1263" s="57">
        <v>249.80000000000004</v>
      </c>
      <c r="S1263" s="57">
        <v>167.49</v>
      </c>
    </row>
    <row r="1264" spans="2:19" ht="15" customHeight="1" x14ac:dyDescent="0.2">
      <c r="B1264" s="36"/>
      <c r="C1264" s="35"/>
      <c r="D1264" s="35"/>
      <c r="E1264" s="35" t="s">
        <v>2196</v>
      </c>
      <c r="F1264" s="35"/>
      <c r="G1264" s="68" t="s">
        <v>2197</v>
      </c>
      <c r="H1264" s="37">
        <v>0</v>
      </c>
      <c r="I1264" s="37">
        <v>0</v>
      </c>
      <c r="J1264" s="37">
        <v>0</v>
      </c>
      <c r="K1264" s="37">
        <v>0</v>
      </c>
      <c r="L1264" s="37">
        <v>0</v>
      </c>
      <c r="M1264" s="37">
        <v>0</v>
      </c>
      <c r="N1264" s="37">
        <v>0</v>
      </c>
      <c r="O1264" s="37">
        <v>0</v>
      </c>
      <c r="P1264" s="37">
        <v>0</v>
      </c>
      <c r="Q1264" s="37">
        <v>0</v>
      </c>
      <c r="R1264" s="37">
        <v>0</v>
      </c>
      <c r="S1264" s="37">
        <v>0</v>
      </c>
    </row>
    <row r="1265" spans="2:19" ht="15" customHeight="1" x14ac:dyDescent="0.2">
      <c r="B1265" s="73"/>
      <c r="C1265" s="74"/>
      <c r="D1265" s="74"/>
      <c r="E1265" s="74"/>
      <c r="F1265" s="56" t="s">
        <v>2198</v>
      </c>
      <c r="G1265" s="66" t="s">
        <v>2197</v>
      </c>
      <c r="H1265" s="57">
        <v>31706.38</v>
      </c>
      <c r="I1265" s="57">
        <v>25325.700000000004</v>
      </c>
      <c r="J1265" s="57">
        <v>23929.31</v>
      </c>
      <c r="K1265" s="57">
        <v>18744.36</v>
      </c>
      <c r="L1265" s="57">
        <v>19084.62</v>
      </c>
      <c r="M1265" s="57">
        <v>22789.439999999999</v>
      </c>
      <c r="N1265" s="57">
        <v>22445.3</v>
      </c>
      <c r="O1265" s="57">
        <v>25349.67</v>
      </c>
      <c r="P1265" s="57">
        <v>25504.119999999995</v>
      </c>
      <c r="Q1265" s="57">
        <v>19892.38</v>
      </c>
      <c r="R1265" s="57">
        <v>19878.080000000002</v>
      </c>
      <c r="S1265" s="57">
        <v>29747.87</v>
      </c>
    </row>
    <row r="1266" spans="2:19" ht="15" customHeight="1" x14ac:dyDescent="0.2">
      <c r="B1266" s="36"/>
      <c r="C1266" s="35"/>
      <c r="D1266" s="35"/>
      <c r="E1266" s="35" t="s">
        <v>2199</v>
      </c>
      <c r="F1266" s="35"/>
      <c r="G1266" s="68" t="s">
        <v>2200</v>
      </c>
      <c r="H1266" s="37">
        <v>0</v>
      </c>
      <c r="I1266" s="37">
        <v>0</v>
      </c>
      <c r="J1266" s="37">
        <v>0</v>
      </c>
      <c r="K1266" s="37">
        <v>0</v>
      </c>
      <c r="L1266" s="37">
        <v>0</v>
      </c>
      <c r="M1266" s="37">
        <v>0</v>
      </c>
      <c r="N1266" s="37">
        <v>0</v>
      </c>
      <c r="O1266" s="37">
        <v>0</v>
      </c>
      <c r="P1266" s="37">
        <v>0</v>
      </c>
      <c r="Q1266" s="37">
        <v>0</v>
      </c>
      <c r="R1266" s="37">
        <v>0</v>
      </c>
      <c r="S1266" s="37">
        <v>0</v>
      </c>
    </row>
    <row r="1267" spans="2:19" ht="15" customHeight="1" x14ac:dyDescent="0.2">
      <c r="B1267" s="73"/>
      <c r="C1267" s="74"/>
      <c r="D1267" s="74"/>
      <c r="E1267" s="74"/>
      <c r="F1267" s="56" t="s">
        <v>2201</v>
      </c>
      <c r="G1267" s="66" t="s">
        <v>2200</v>
      </c>
      <c r="H1267" s="57">
        <v>10463.07</v>
      </c>
      <c r="I1267" s="57">
        <v>6514.34</v>
      </c>
      <c r="J1267" s="57">
        <v>9208.2199999999993</v>
      </c>
      <c r="K1267" s="57">
        <v>8830.8799999999992</v>
      </c>
      <c r="L1267" s="57">
        <v>10862.38</v>
      </c>
      <c r="M1267" s="57">
        <v>8561.39</v>
      </c>
      <c r="N1267" s="57">
        <v>10341.44</v>
      </c>
      <c r="O1267" s="57">
        <v>8295.3799999999992</v>
      </c>
      <c r="P1267" s="57">
        <v>8296.6299999999992</v>
      </c>
      <c r="Q1267" s="57">
        <v>7896.67</v>
      </c>
      <c r="R1267" s="57">
        <v>9808.8199999999979</v>
      </c>
      <c r="S1267" s="57">
        <v>4137.55</v>
      </c>
    </row>
    <row r="1268" spans="2:19" ht="30" customHeight="1" x14ac:dyDescent="0.2">
      <c r="B1268" s="36"/>
      <c r="C1268" s="35"/>
      <c r="D1268" s="35"/>
      <c r="E1268" s="35" t="s">
        <v>2202</v>
      </c>
      <c r="F1268" s="35"/>
      <c r="G1268" s="68" t="s">
        <v>2203</v>
      </c>
      <c r="H1268" s="37">
        <v>0</v>
      </c>
      <c r="I1268" s="37">
        <v>0</v>
      </c>
      <c r="J1268" s="37">
        <v>0</v>
      </c>
      <c r="K1268" s="37">
        <v>0</v>
      </c>
      <c r="L1268" s="37">
        <v>0</v>
      </c>
      <c r="M1268" s="37">
        <v>0</v>
      </c>
      <c r="N1268" s="37">
        <v>0</v>
      </c>
      <c r="O1268" s="37">
        <v>0</v>
      </c>
      <c r="P1268" s="37">
        <v>0</v>
      </c>
      <c r="Q1268" s="37">
        <v>0</v>
      </c>
      <c r="R1268" s="37">
        <v>0</v>
      </c>
      <c r="S1268" s="37">
        <v>0</v>
      </c>
    </row>
    <row r="1269" spans="2:19" ht="25.5" x14ac:dyDescent="0.2">
      <c r="B1269" s="73"/>
      <c r="C1269" s="74"/>
      <c r="D1269" s="74"/>
      <c r="E1269" s="74"/>
      <c r="F1269" s="56" t="s">
        <v>2204</v>
      </c>
      <c r="G1269" s="66" t="s">
        <v>2205</v>
      </c>
      <c r="H1269" s="57">
        <v>0</v>
      </c>
      <c r="I1269" s="57">
        <v>0</v>
      </c>
      <c r="J1269" s="57">
        <v>0</v>
      </c>
      <c r="K1269" s="57">
        <v>0</v>
      </c>
      <c r="L1269" s="57">
        <v>0</v>
      </c>
      <c r="M1269" s="57">
        <v>0</v>
      </c>
      <c r="N1269" s="57">
        <v>0</v>
      </c>
      <c r="O1269" s="57">
        <v>0</v>
      </c>
      <c r="P1269" s="57">
        <v>0</v>
      </c>
      <c r="Q1269" s="57">
        <v>0</v>
      </c>
      <c r="R1269" s="57">
        <v>0</v>
      </c>
      <c r="S1269" s="57">
        <v>0</v>
      </c>
    </row>
    <row r="1270" spans="2:19" ht="25.5" x14ac:dyDescent="0.2">
      <c r="B1270" s="73"/>
      <c r="C1270" s="74"/>
      <c r="D1270" s="74"/>
      <c r="E1270" s="74"/>
      <c r="F1270" s="56" t="s">
        <v>2206</v>
      </c>
      <c r="G1270" s="66" t="s">
        <v>4278</v>
      </c>
      <c r="H1270" s="57">
        <v>0</v>
      </c>
      <c r="I1270" s="57">
        <v>30.85</v>
      </c>
      <c r="J1270" s="57">
        <v>0</v>
      </c>
      <c r="K1270" s="57">
        <v>15.96</v>
      </c>
      <c r="L1270" s="57">
        <v>0</v>
      </c>
      <c r="M1270" s="57">
        <v>0</v>
      </c>
      <c r="N1270" s="57">
        <v>0</v>
      </c>
      <c r="O1270" s="57">
        <v>0</v>
      </c>
      <c r="P1270" s="57">
        <v>0</v>
      </c>
      <c r="Q1270" s="57">
        <v>0</v>
      </c>
      <c r="R1270" s="57">
        <v>0</v>
      </c>
      <c r="S1270" s="57">
        <v>5736.35</v>
      </c>
    </row>
    <row r="1271" spans="2:19" ht="15" customHeight="1" x14ac:dyDescent="0.2">
      <c r="B1271" s="73"/>
      <c r="C1271" s="74"/>
      <c r="D1271" s="74"/>
      <c r="E1271" s="74"/>
      <c r="F1271" s="56" t="s">
        <v>2208</v>
      </c>
      <c r="G1271" s="66" t="s">
        <v>2209</v>
      </c>
      <c r="H1271" s="57">
        <v>4.74</v>
      </c>
      <c r="I1271" s="57">
        <v>0</v>
      </c>
      <c r="J1271" s="57">
        <v>0</v>
      </c>
      <c r="K1271" s="57">
        <v>111.18</v>
      </c>
      <c r="L1271" s="57">
        <v>189.11000000000004</v>
      </c>
      <c r="M1271" s="57">
        <v>3550.82</v>
      </c>
      <c r="N1271" s="57">
        <v>200</v>
      </c>
      <c r="O1271" s="57">
        <v>333.37</v>
      </c>
      <c r="P1271" s="57">
        <v>1390.42</v>
      </c>
      <c r="Q1271" s="57">
        <v>826.59</v>
      </c>
      <c r="R1271" s="57">
        <v>48.99</v>
      </c>
      <c r="S1271" s="57">
        <v>10.89</v>
      </c>
    </row>
    <row r="1272" spans="2:19" ht="25.5" x14ac:dyDescent="0.2">
      <c r="B1272" s="73"/>
      <c r="C1272" s="74"/>
      <c r="D1272" s="74"/>
      <c r="E1272" s="74"/>
      <c r="F1272" s="56" t="s">
        <v>2210</v>
      </c>
      <c r="G1272" s="66" t="s">
        <v>2211</v>
      </c>
      <c r="H1272" s="57">
        <v>5256.5</v>
      </c>
      <c r="I1272" s="57">
        <v>4157.079999999999</v>
      </c>
      <c r="J1272" s="57">
        <v>61.98</v>
      </c>
      <c r="K1272" s="57">
        <v>13287.83</v>
      </c>
      <c r="L1272" s="57">
        <v>16746.57</v>
      </c>
      <c r="M1272" s="57">
        <v>13909.72</v>
      </c>
      <c r="N1272" s="57">
        <v>31397.55</v>
      </c>
      <c r="O1272" s="57">
        <v>163.31</v>
      </c>
      <c r="P1272" s="57">
        <v>1275.3499999999999</v>
      </c>
      <c r="Q1272" s="57">
        <v>19027.28</v>
      </c>
      <c r="R1272" s="57">
        <v>77.58</v>
      </c>
      <c r="S1272" s="57">
        <v>16617.78</v>
      </c>
    </row>
    <row r="1273" spans="2:19" ht="15" customHeight="1" x14ac:dyDescent="0.2">
      <c r="B1273" s="36"/>
      <c r="C1273" s="35"/>
      <c r="D1273" s="35"/>
      <c r="E1273" s="35" t="s">
        <v>2212</v>
      </c>
      <c r="F1273" s="35"/>
      <c r="G1273" s="68" t="s">
        <v>2213</v>
      </c>
      <c r="H1273" s="37">
        <v>0</v>
      </c>
      <c r="I1273" s="37">
        <v>0</v>
      </c>
      <c r="J1273" s="37">
        <v>0</v>
      </c>
      <c r="K1273" s="37">
        <v>0</v>
      </c>
      <c r="L1273" s="37">
        <v>0</v>
      </c>
      <c r="M1273" s="37">
        <v>0</v>
      </c>
      <c r="N1273" s="37">
        <v>0</v>
      </c>
      <c r="O1273" s="37">
        <v>0</v>
      </c>
      <c r="P1273" s="37">
        <v>0</v>
      </c>
      <c r="Q1273" s="37">
        <v>0</v>
      </c>
      <c r="R1273" s="37">
        <v>0</v>
      </c>
      <c r="S1273" s="37">
        <v>0</v>
      </c>
    </row>
    <row r="1274" spans="2:19" ht="15" customHeight="1" x14ac:dyDescent="0.2">
      <c r="B1274" s="73"/>
      <c r="C1274" s="74"/>
      <c r="D1274" s="74"/>
      <c r="E1274" s="74"/>
      <c r="F1274" s="56" t="s">
        <v>2214</v>
      </c>
      <c r="G1274" s="66" t="s">
        <v>2213</v>
      </c>
      <c r="H1274" s="57">
        <v>332900.09999999998</v>
      </c>
      <c r="I1274" s="57">
        <v>382974.53000000009</v>
      </c>
      <c r="J1274" s="57">
        <v>310349.52</v>
      </c>
      <c r="K1274" s="57">
        <v>315120.14</v>
      </c>
      <c r="L1274" s="57">
        <v>386701.72</v>
      </c>
      <c r="M1274" s="57">
        <v>199949.13</v>
      </c>
      <c r="N1274" s="57">
        <v>434561.93</v>
      </c>
      <c r="O1274" s="57">
        <v>449176.15999999992</v>
      </c>
      <c r="P1274" s="57">
        <v>606357.93999999983</v>
      </c>
      <c r="Q1274" s="57">
        <v>445645.91</v>
      </c>
      <c r="R1274" s="57">
        <v>726439.12</v>
      </c>
      <c r="S1274" s="57">
        <v>440743.33</v>
      </c>
    </row>
    <row r="1275" spans="2:19" ht="15" customHeight="1" x14ac:dyDescent="0.2">
      <c r="B1275" s="77"/>
      <c r="C1275" s="50"/>
      <c r="D1275" s="50" t="s">
        <v>2215</v>
      </c>
      <c r="E1275" s="50"/>
      <c r="F1275" s="50"/>
      <c r="G1275" s="64" t="s">
        <v>4279</v>
      </c>
      <c r="H1275" s="51">
        <v>0</v>
      </c>
      <c r="I1275" s="51">
        <v>0</v>
      </c>
      <c r="J1275" s="51">
        <v>0</v>
      </c>
      <c r="K1275" s="51">
        <v>0</v>
      </c>
      <c r="L1275" s="51">
        <v>0</v>
      </c>
      <c r="M1275" s="51">
        <v>0</v>
      </c>
      <c r="N1275" s="51">
        <v>0</v>
      </c>
      <c r="O1275" s="51">
        <v>0</v>
      </c>
      <c r="P1275" s="51">
        <v>0</v>
      </c>
      <c r="Q1275" s="51">
        <v>0</v>
      </c>
      <c r="R1275" s="51">
        <v>0</v>
      </c>
      <c r="S1275" s="51">
        <v>0</v>
      </c>
    </row>
    <row r="1276" spans="2:19" ht="15" customHeight="1" x14ac:dyDescent="0.2">
      <c r="B1276" s="36"/>
      <c r="C1276" s="35"/>
      <c r="D1276" s="35"/>
      <c r="E1276" s="35" t="s">
        <v>2216</v>
      </c>
      <c r="F1276" s="35"/>
      <c r="G1276" s="68" t="s">
        <v>2217</v>
      </c>
      <c r="H1276" s="37">
        <v>0</v>
      </c>
      <c r="I1276" s="37">
        <v>0</v>
      </c>
      <c r="J1276" s="37">
        <v>0</v>
      </c>
      <c r="K1276" s="37">
        <v>0</v>
      </c>
      <c r="L1276" s="37">
        <v>0</v>
      </c>
      <c r="M1276" s="37">
        <v>0</v>
      </c>
      <c r="N1276" s="37">
        <v>0</v>
      </c>
      <c r="O1276" s="37">
        <v>0</v>
      </c>
      <c r="P1276" s="37">
        <v>0</v>
      </c>
      <c r="Q1276" s="37">
        <v>0</v>
      </c>
      <c r="R1276" s="37">
        <v>0</v>
      </c>
      <c r="S1276" s="37">
        <v>0</v>
      </c>
    </row>
    <row r="1277" spans="2:19" ht="15" customHeight="1" x14ac:dyDescent="0.2">
      <c r="B1277" s="73"/>
      <c r="C1277" s="74"/>
      <c r="D1277" s="74"/>
      <c r="E1277" s="74"/>
      <c r="F1277" s="56" t="s">
        <v>2218</v>
      </c>
      <c r="G1277" s="66" t="s">
        <v>2217</v>
      </c>
      <c r="H1277" s="57">
        <v>2200.2199999999998</v>
      </c>
      <c r="I1277" s="57">
        <v>956.88999999999987</v>
      </c>
      <c r="J1277" s="57">
        <v>2265.11</v>
      </c>
      <c r="K1277" s="57">
        <v>4925.33</v>
      </c>
      <c r="L1277" s="57">
        <v>12100.35</v>
      </c>
      <c r="M1277" s="57">
        <v>17114.169999999998</v>
      </c>
      <c r="N1277" s="57">
        <v>15643.030000000002</v>
      </c>
      <c r="O1277" s="57">
        <v>39677.239999999991</v>
      </c>
      <c r="P1277" s="57">
        <v>29703.19</v>
      </c>
      <c r="Q1277" s="57">
        <v>33309.93</v>
      </c>
      <c r="R1277" s="57">
        <v>37217.69</v>
      </c>
      <c r="S1277" s="57">
        <v>31799.88</v>
      </c>
    </row>
    <row r="1278" spans="2:19" ht="15" customHeight="1" x14ac:dyDescent="0.2">
      <c r="B1278" s="36"/>
      <c r="C1278" s="35"/>
      <c r="D1278" s="35"/>
      <c r="E1278" s="35" t="s">
        <v>2219</v>
      </c>
      <c r="F1278" s="35"/>
      <c r="G1278" s="68" t="s">
        <v>2220</v>
      </c>
      <c r="H1278" s="37">
        <v>0</v>
      </c>
      <c r="I1278" s="37">
        <v>0</v>
      </c>
      <c r="J1278" s="37">
        <v>0</v>
      </c>
      <c r="K1278" s="37">
        <v>0</v>
      </c>
      <c r="L1278" s="37">
        <v>0</v>
      </c>
      <c r="M1278" s="37">
        <v>0</v>
      </c>
      <c r="N1278" s="37">
        <v>0</v>
      </c>
      <c r="O1278" s="37">
        <v>0</v>
      </c>
      <c r="P1278" s="37">
        <v>0</v>
      </c>
      <c r="Q1278" s="37">
        <v>0</v>
      </c>
      <c r="R1278" s="37">
        <v>0</v>
      </c>
      <c r="S1278" s="37">
        <v>0</v>
      </c>
    </row>
    <row r="1279" spans="2:19" ht="15" customHeight="1" x14ac:dyDescent="0.2">
      <c r="B1279" s="73"/>
      <c r="C1279" s="74"/>
      <c r="D1279" s="74"/>
      <c r="E1279" s="74"/>
      <c r="F1279" s="56" t="s">
        <v>2221</v>
      </c>
      <c r="G1279" s="66" t="s">
        <v>2220</v>
      </c>
      <c r="H1279" s="57">
        <v>0</v>
      </c>
      <c r="I1279" s="57">
        <v>0</v>
      </c>
      <c r="J1279" s="57">
        <v>0</v>
      </c>
      <c r="K1279" s="57">
        <v>0</v>
      </c>
      <c r="L1279" s="57">
        <v>0</v>
      </c>
      <c r="M1279" s="57">
        <v>0</v>
      </c>
      <c r="N1279" s="57">
        <v>0</v>
      </c>
      <c r="O1279" s="57">
        <v>0</v>
      </c>
      <c r="P1279" s="57">
        <v>0</v>
      </c>
      <c r="Q1279" s="57">
        <v>0</v>
      </c>
      <c r="R1279" s="57">
        <v>0</v>
      </c>
      <c r="S1279" s="57">
        <v>0</v>
      </c>
    </row>
    <row r="1280" spans="2:19" ht="30" customHeight="1" x14ac:dyDescent="0.2">
      <c r="B1280" s="36"/>
      <c r="C1280" s="35"/>
      <c r="D1280" s="35"/>
      <c r="E1280" s="35" t="s">
        <v>2222</v>
      </c>
      <c r="F1280" s="35"/>
      <c r="G1280" s="68" t="s">
        <v>4280</v>
      </c>
      <c r="H1280" s="37">
        <v>0</v>
      </c>
      <c r="I1280" s="37">
        <v>0</v>
      </c>
      <c r="J1280" s="37">
        <v>0</v>
      </c>
      <c r="K1280" s="37">
        <v>0</v>
      </c>
      <c r="L1280" s="37">
        <v>0</v>
      </c>
      <c r="M1280" s="37">
        <v>0</v>
      </c>
      <c r="N1280" s="37">
        <v>0</v>
      </c>
      <c r="O1280" s="37">
        <v>0</v>
      </c>
      <c r="P1280" s="37">
        <v>0</v>
      </c>
      <c r="Q1280" s="37">
        <v>0</v>
      </c>
      <c r="R1280" s="37">
        <v>0</v>
      </c>
      <c r="S1280" s="37">
        <v>0</v>
      </c>
    </row>
    <row r="1281" spans="2:19" ht="15" customHeight="1" x14ac:dyDescent="0.2">
      <c r="B1281" s="73"/>
      <c r="C1281" s="74"/>
      <c r="D1281" s="74"/>
      <c r="E1281" s="74"/>
      <c r="F1281" s="56" t="s">
        <v>2223</v>
      </c>
      <c r="G1281" s="66" t="s">
        <v>2224</v>
      </c>
      <c r="H1281" s="57">
        <v>0</v>
      </c>
      <c r="I1281" s="57">
        <v>0</v>
      </c>
      <c r="J1281" s="57">
        <v>0</v>
      </c>
      <c r="K1281" s="57">
        <v>0</v>
      </c>
      <c r="L1281" s="57">
        <v>0</v>
      </c>
      <c r="M1281" s="57">
        <v>0</v>
      </c>
      <c r="N1281" s="57">
        <v>0</v>
      </c>
      <c r="O1281" s="57">
        <v>0</v>
      </c>
      <c r="P1281" s="57">
        <v>0</v>
      </c>
      <c r="Q1281" s="57">
        <v>0</v>
      </c>
      <c r="R1281" s="57">
        <v>119.4</v>
      </c>
      <c r="S1281" s="57">
        <v>748.85</v>
      </c>
    </row>
    <row r="1282" spans="2:19" ht="15" customHeight="1" x14ac:dyDescent="0.2">
      <c r="B1282" s="73"/>
      <c r="C1282" s="74"/>
      <c r="D1282" s="74"/>
      <c r="E1282" s="74"/>
      <c r="F1282" s="56" t="s">
        <v>2225</v>
      </c>
      <c r="G1282" s="66" t="s">
        <v>4281</v>
      </c>
      <c r="H1282" s="57">
        <v>0</v>
      </c>
      <c r="I1282" s="57">
        <v>0</v>
      </c>
      <c r="J1282" s="57">
        <v>0</v>
      </c>
      <c r="K1282" s="57">
        <v>0</v>
      </c>
      <c r="L1282" s="57">
        <v>0</v>
      </c>
      <c r="M1282" s="57">
        <v>0</v>
      </c>
      <c r="N1282" s="57">
        <v>0</v>
      </c>
      <c r="O1282" s="57">
        <v>0</v>
      </c>
      <c r="P1282" s="57">
        <v>0</v>
      </c>
      <c r="Q1282" s="57">
        <v>0</v>
      </c>
      <c r="R1282" s="57">
        <v>0</v>
      </c>
      <c r="S1282" s="57">
        <v>0</v>
      </c>
    </row>
    <row r="1283" spans="2:19" ht="15" customHeight="1" x14ac:dyDescent="0.2">
      <c r="B1283" s="73"/>
      <c r="C1283" s="74"/>
      <c r="D1283" s="74"/>
      <c r="E1283" s="74"/>
      <c r="F1283" s="56" t="s">
        <v>2227</v>
      </c>
      <c r="G1283" s="66" t="s">
        <v>2228</v>
      </c>
      <c r="H1283" s="57">
        <v>0</v>
      </c>
      <c r="I1283" s="57">
        <v>0</v>
      </c>
      <c r="J1283" s="57">
        <v>0</v>
      </c>
      <c r="K1283" s="57">
        <v>0</v>
      </c>
      <c r="L1283" s="57">
        <v>0</v>
      </c>
      <c r="M1283" s="57">
        <v>0</v>
      </c>
      <c r="N1283" s="57">
        <v>0</v>
      </c>
      <c r="O1283" s="57">
        <v>0</v>
      </c>
      <c r="P1283" s="57">
        <v>0</v>
      </c>
      <c r="Q1283" s="57">
        <v>0</v>
      </c>
      <c r="R1283" s="57">
        <v>0</v>
      </c>
      <c r="S1283" s="57">
        <v>0</v>
      </c>
    </row>
    <row r="1284" spans="2:19" ht="15" customHeight="1" x14ac:dyDescent="0.2">
      <c r="B1284" s="73"/>
      <c r="C1284" s="74"/>
      <c r="D1284" s="74"/>
      <c r="E1284" s="74"/>
      <c r="F1284" s="56" t="s">
        <v>2229</v>
      </c>
      <c r="G1284" s="66" t="s">
        <v>2230</v>
      </c>
      <c r="H1284" s="57">
        <v>0</v>
      </c>
      <c r="I1284" s="57">
        <v>0</v>
      </c>
      <c r="J1284" s="57">
        <v>0</v>
      </c>
      <c r="K1284" s="57">
        <v>0</v>
      </c>
      <c r="L1284" s="57">
        <v>0</v>
      </c>
      <c r="M1284" s="57">
        <v>0</v>
      </c>
      <c r="N1284" s="57">
        <v>0</v>
      </c>
      <c r="O1284" s="57">
        <v>0</v>
      </c>
      <c r="P1284" s="57">
        <v>0</v>
      </c>
      <c r="Q1284" s="57">
        <v>0</v>
      </c>
      <c r="R1284" s="57">
        <v>0</v>
      </c>
      <c r="S1284" s="57">
        <v>0</v>
      </c>
    </row>
    <row r="1285" spans="2:19" ht="15" customHeight="1" x14ac:dyDescent="0.2">
      <c r="B1285" s="73"/>
      <c r="C1285" s="74"/>
      <c r="D1285" s="74"/>
      <c r="E1285" s="74"/>
      <c r="F1285" s="56" t="s">
        <v>2231</v>
      </c>
      <c r="G1285" s="66" t="s">
        <v>2232</v>
      </c>
      <c r="H1285" s="57">
        <v>0</v>
      </c>
      <c r="I1285" s="57">
        <v>2.7</v>
      </c>
      <c r="J1285" s="57">
        <v>15344.66</v>
      </c>
      <c r="K1285" s="57">
        <v>7205.01</v>
      </c>
      <c r="L1285" s="57">
        <v>8216.989999999998</v>
      </c>
      <c r="M1285" s="57">
        <v>9873.27</v>
      </c>
      <c r="N1285" s="57">
        <v>4874.6499999999996</v>
      </c>
      <c r="O1285" s="57">
        <v>5515.73</v>
      </c>
      <c r="P1285" s="57">
        <v>1580.28</v>
      </c>
      <c r="Q1285" s="57">
        <v>4862.1099999999997</v>
      </c>
      <c r="R1285" s="57">
        <v>3810.87</v>
      </c>
      <c r="S1285" s="57">
        <v>6354.89</v>
      </c>
    </row>
    <row r="1286" spans="2:19" ht="15" customHeight="1" x14ac:dyDescent="0.2">
      <c r="B1286" s="73"/>
      <c r="C1286" s="74"/>
      <c r="D1286" s="74"/>
      <c r="E1286" s="74"/>
      <c r="F1286" s="56" t="s">
        <v>2233</v>
      </c>
      <c r="G1286" s="66" t="s">
        <v>2234</v>
      </c>
      <c r="H1286" s="57">
        <v>435.57999999999993</v>
      </c>
      <c r="I1286" s="57">
        <v>609.4</v>
      </c>
      <c r="J1286" s="57">
        <v>158.29</v>
      </c>
      <c r="K1286" s="57">
        <v>443.83999999999992</v>
      </c>
      <c r="L1286" s="57">
        <v>931.38</v>
      </c>
      <c r="M1286" s="57">
        <v>337.27</v>
      </c>
      <c r="N1286" s="57">
        <v>45</v>
      </c>
      <c r="O1286" s="57">
        <v>325.22000000000003</v>
      </c>
      <c r="P1286" s="57">
        <v>115.93</v>
      </c>
      <c r="Q1286" s="57">
        <v>18.899999999999999</v>
      </c>
      <c r="R1286" s="57">
        <v>17.760000000000002</v>
      </c>
      <c r="S1286" s="57">
        <v>119.15</v>
      </c>
    </row>
    <row r="1287" spans="2:19" ht="15" customHeight="1" x14ac:dyDescent="0.2">
      <c r="B1287" s="73"/>
      <c r="C1287" s="74"/>
      <c r="D1287" s="74"/>
      <c r="E1287" s="74"/>
      <c r="F1287" s="56" t="s">
        <v>2235</v>
      </c>
      <c r="G1287" s="66" t="s">
        <v>2236</v>
      </c>
      <c r="H1287" s="57">
        <v>0</v>
      </c>
      <c r="I1287" s="57">
        <v>0</v>
      </c>
      <c r="J1287" s="57">
        <v>0</v>
      </c>
      <c r="K1287" s="57">
        <v>0</v>
      </c>
      <c r="L1287" s="57">
        <v>0</v>
      </c>
      <c r="M1287" s="57">
        <v>0</v>
      </c>
      <c r="N1287" s="57">
        <v>0</v>
      </c>
      <c r="O1287" s="57">
        <v>0</v>
      </c>
      <c r="P1287" s="57">
        <v>0</v>
      </c>
      <c r="Q1287" s="57">
        <v>0</v>
      </c>
      <c r="R1287" s="57">
        <v>0</v>
      </c>
      <c r="S1287" s="57">
        <v>0</v>
      </c>
    </row>
    <row r="1288" spans="2:19" ht="30" customHeight="1" x14ac:dyDescent="0.2">
      <c r="B1288" s="73"/>
      <c r="C1288" s="74"/>
      <c r="D1288" s="74"/>
      <c r="E1288" s="74"/>
      <c r="F1288" s="56" t="s">
        <v>2237</v>
      </c>
      <c r="G1288" s="66" t="s">
        <v>4282</v>
      </c>
      <c r="H1288" s="57">
        <v>0</v>
      </c>
      <c r="I1288" s="57">
        <v>0</v>
      </c>
      <c r="J1288" s="57">
        <v>0</v>
      </c>
      <c r="K1288" s="57">
        <v>0</v>
      </c>
      <c r="L1288" s="57">
        <v>0</v>
      </c>
      <c r="M1288" s="57">
        <v>3736.4499999999994</v>
      </c>
      <c r="N1288" s="57">
        <v>0</v>
      </c>
      <c r="O1288" s="57">
        <v>0</v>
      </c>
      <c r="P1288" s="57">
        <v>0</v>
      </c>
      <c r="Q1288" s="57">
        <v>1996.84</v>
      </c>
      <c r="R1288" s="57">
        <v>0</v>
      </c>
      <c r="S1288" s="57">
        <v>0</v>
      </c>
    </row>
    <row r="1289" spans="2:19" ht="15" customHeight="1" x14ac:dyDescent="0.2">
      <c r="B1289" s="73"/>
      <c r="C1289" s="74"/>
      <c r="D1289" s="74"/>
      <c r="E1289" s="74"/>
      <c r="F1289" s="56" t="s">
        <v>2239</v>
      </c>
      <c r="G1289" s="66" t="s">
        <v>2240</v>
      </c>
      <c r="H1289" s="57">
        <v>635948.14</v>
      </c>
      <c r="I1289" s="57">
        <v>505609.28</v>
      </c>
      <c r="J1289" s="57">
        <v>613962.63</v>
      </c>
      <c r="K1289" s="57">
        <v>827722.99</v>
      </c>
      <c r="L1289" s="57">
        <v>664912.44999999984</v>
      </c>
      <c r="M1289" s="57">
        <v>903193.28</v>
      </c>
      <c r="N1289" s="57">
        <v>875611.77000000014</v>
      </c>
      <c r="O1289" s="57">
        <v>916649.16</v>
      </c>
      <c r="P1289" s="57">
        <v>930162.85</v>
      </c>
      <c r="Q1289" s="57">
        <v>991611.54000000015</v>
      </c>
      <c r="R1289" s="57">
        <v>1044602.91</v>
      </c>
      <c r="S1289" s="57">
        <v>1010185.03</v>
      </c>
    </row>
    <row r="1290" spans="2:19" ht="15" customHeight="1" x14ac:dyDescent="0.2">
      <c r="B1290" s="73"/>
      <c r="C1290" s="74"/>
      <c r="D1290" s="74"/>
      <c r="E1290" s="74"/>
      <c r="F1290" s="56" t="s">
        <v>2241</v>
      </c>
      <c r="G1290" s="66" t="s">
        <v>4283</v>
      </c>
      <c r="H1290" s="57">
        <v>2167.71</v>
      </c>
      <c r="I1290" s="57">
        <v>5219.8500000000004</v>
      </c>
      <c r="J1290" s="57">
        <v>7265.94</v>
      </c>
      <c r="K1290" s="57">
        <v>3146.66</v>
      </c>
      <c r="L1290" s="57">
        <v>3750.88</v>
      </c>
      <c r="M1290" s="57">
        <v>9956.6299999999992</v>
      </c>
      <c r="N1290" s="57">
        <v>9333.6800000000021</v>
      </c>
      <c r="O1290" s="57">
        <v>6575.83</v>
      </c>
      <c r="P1290" s="57">
        <v>287.33999999999997</v>
      </c>
      <c r="Q1290" s="57">
        <v>418.95999999999992</v>
      </c>
      <c r="R1290" s="57">
        <v>3707.36</v>
      </c>
      <c r="S1290" s="57">
        <v>1196.4000000000001</v>
      </c>
    </row>
    <row r="1291" spans="2:19" ht="15" customHeight="1" x14ac:dyDescent="0.2">
      <c r="B1291" s="77"/>
      <c r="C1291" s="50"/>
      <c r="D1291" s="50" t="s">
        <v>2243</v>
      </c>
      <c r="E1291" s="50"/>
      <c r="F1291" s="50"/>
      <c r="G1291" s="64" t="s">
        <v>2244</v>
      </c>
      <c r="H1291" s="51">
        <v>0</v>
      </c>
      <c r="I1291" s="51">
        <v>0</v>
      </c>
      <c r="J1291" s="51">
        <v>0</v>
      </c>
      <c r="K1291" s="51">
        <v>0</v>
      </c>
      <c r="L1291" s="51">
        <v>0</v>
      </c>
      <c r="M1291" s="51">
        <v>0</v>
      </c>
      <c r="N1291" s="51">
        <v>0</v>
      </c>
      <c r="O1291" s="51">
        <v>0</v>
      </c>
      <c r="P1291" s="51">
        <v>0</v>
      </c>
      <c r="Q1291" s="51">
        <v>0</v>
      </c>
      <c r="R1291" s="51">
        <v>0</v>
      </c>
      <c r="S1291" s="51">
        <v>0</v>
      </c>
    </row>
    <row r="1292" spans="2:19" ht="15" customHeight="1" x14ac:dyDescent="0.2">
      <c r="B1292" s="36"/>
      <c r="C1292" s="35"/>
      <c r="D1292" s="35"/>
      <c r="E1292" s="35" t="s">
        <v>2245</v>
      </c>
      <c r="F1292" s="35"/>
      <c r="G1292" s="68" t="s">
        <v>2246</v>
      </c>
      <c r="H1292" s="37">
        <v>0</v>
      </c>
      <c r="I1292" s="37">
        <v>0</v>
      </c>
      <c r="J1292" s="37">
        <v>0</v>
      </c>
      <c r="K1292" s="37">
        <v>0</v>
      </c>
      <c r="L1292" s="37">
        <v>0</v>
      </c>
      <c r="M1292" s="37">
        <v>0</v>
      </c>
      <c r="N1292" s="37">
        <v>0</v>
      </c>
      <c r="O1292" s="37">
        <v>0</v>
      </c>
      <c r="P1292" s="37">
        <v>0</v>
      </c>
      <c r="Q1292" s="37">
        <v>0</v>
      </c>
      <c r="R1292" s="37">
        <v>0</v>
      </c>
      <c r="S1292" s="37">
        <v>0</v>
      </c>
    </row>
    <row r="1293" spans="2:19" ht="15" customHeight="1" x14ac:dyDescent="0.2">
      <c r="B1293" s="73"/>
      <c r="C1293" s="74"/>
      <c r="D1293" s="74"/>
      <c r="E1293" s="74"/>
      <c r="F1293" s="56" t="s">
        <v>2247</v>
      </c>
      <c r="G1293" s="66" t="s">
        <v>2246</v>
      </c>
      <c r="H1293" s="57">
        <v>2178239.12</v>
      </c>
      <c r="I1293" s="57">
        <v>2303487.08</v>
      </c>
      <c r="J1293" s="57">
        <v>2152723.81</v>
      </c>
      <c r="K1293" s="57">
        <v>2174910.5299999998</v>
      </c>
      <c r="L1293" s="57">
        <v>2060859.1499999997</v>
      </c>
      <c r="M1293" s="57">
        <v>2232200.98</v>
      </c>
      <c r="N1293" s="57">
        <v>1981591.93</v>
      </c>
      <c r="O1293" s="57">
        <v>2225482.3300000005</v>
      </c>
      <c r="P1293" s="57">
        <v>2215398.02</v>
      </c>
      <c r="Q1293" s="57">
        <v>2252534.9700000002</v>
      </c>
      <c r="R1293" s="57">
        <v>2296041.79</v>
      </c>
      <c r="S1293" s="57">
        <v>2241385.17</v>
      </c>
    </row>
    <row r="1294" spans="2:19" ht="15" customHeight="1" x14ac:dyDescent="0.2">
      <c r="B1294" s="36"/>
      <c r="C1294" s="35"/>
      <c r="D1294" s="35"/>
      <c r="E1294" s="35" t="s">
        <v>2248</v>
      </c>
      <c r="F1294" s="35"/>
      <c r="G1294" s="68" t="s">
        <v>2249</v>
      </c>
      <c r="H1294" s="37">
        <v>0</v>
      </c>
      <c r="I1294" s="37">
        <v>0</v>
      </c>
      <c r="J1294" s="37">
        <v>0</v>
      </c>
      <c r="K1294" s="37">
        <v>0</v>
      </c>
      <c r="L1294" s="37">
        <v>0</v>
      </c>
      <c r="M1294" s="37">
        <v>0</v>
      </c>
      <c r="N1294" s="37">
        <v>0</v>
      </c>
      <c r="O1294" s="37">
        <v>0</v>
      </c>
      <c r="P1294" s="37">
        <v>0</v>
      </c>
      <c r="Q1294" s="37">
        <v>0</v>
      </c>
      <c r="R1294" s="37">
        <v>0</v>
      </c>
      <c r="S1294" s="37">
        <v>0</v>
      </c>
    </row>
    <row r="1295" spans="2:19" ht="15" customHeight="1" x14ac:dyDescent="0.2">
      <c r="B1295" s="73"/>
      <c r="C1295" s="74"/>
      <c r="D1295" s="74"/>
      <c r="E1295" s="74"/>
      <c r="F1295" s="56" t="s">
        <v>2250</v>
      </c>
      <c r="G1295" s="66" t="s">
        <v>2251</v>
      </c>
      <c r="H1295" s="57">
        <v>544642.36999999988</v>
      </c>
      <c r="I1295" s="57">
        <v>365586.61</v>
      </c>
      <c r="J1295" s="57">
        <v>392842</v>
      </c>
      <c r="K1295" s="57">
        <v>494085.75</v>
      </c>
      <c r="L1295" s="57">
        <v>540748.37</v>
      </c>
      <c r="M1295" s="57">
        <v>477601.76</v>
      </c>
      <c r="N1295" s="57">
        <v>447032.16999999993</v>
      </c>
      <c r="O1295" s="57">
        <v>541883.04</v>
      </c>
      <c r="P1295" s="57">
        <v>521092.74</v>
      </c>
      <c r="Q1295" s="57">
        <v>431224.62</v>
      </c>
      <c r="R1295" s="57">
        <v>451553.09</v>
      </c>
      <c r="S1295" s="57">
        <v>120820.88</v>
      </c>
    </row>
    <row r="1296" spans="2:19" ht="15" customHeight="1" x14ac:dyDescent="0.2">
      <c r="B1296" s="73"/>
      <c r="C1296" s="74"/>
      <c r="D1296" s="74"/>
      <c r="E1296" s="74"/>
      <c r="F1296" s="56" t="s">
        <v>2252</v>
      </c>
      <c r="G1296" s="66" t="s">
        <v>2253</v>
      </c>
      <c r="H1296" s="57">
        <v>198824.44</v>
      </c>
      <c r="I1296" s="57">
        <v>165052.09</v>
      </c>
      <c r="J1296" s="57">
        <v>150809.91</v>
      </c>
      <c r="K1296" s="57">
        <v>149829.29999999999</v>
      </c>
      <c r="L1296" s="57">
        <v>184346.05</v>
      </c>
      <c r="M1296" s="57">
        <v>208192.86</v>
      </c>
      <c r="N1296" s="57">
        <v>185021.01000000004</v>
      </c>
      <c r="O1296" s="57">
        <v>224190.21</v>
      </c>
      <c r="P1296" s="57">
        <v>240826.10999999996</v>
      </c>
      <c r="Q1296" s="57">
        <v>174854.53</v>
      </c>
      <c r="R1296" s="57">
        <v>248006.82000000004</v>
      </c>
      <c r="S1296" s="57">
        <v>243554.45000000004</v>
      </c>
    </row>
    <row r="1297" spans="2:19" ht="30" customHeight="1" x14ac:dyDescent="0.2">
      <c r="B1297" s="73"/>
      <c r="C1297" s="74"/>
      <c r="D1297" s="74"/>
      <c r="E1297" s="74"/>
      <c r="F1297" s="56" t="s">
        <v>2254</v>
      </c>
      <c r="G1297" s="66" t="s">
        <v>2255</v>
      </c>
      <c r="H1297" s="57">
        <v>7012.88</v>
      </c>
      <c r="I1297" s="57">
        <v>5179.7899999999991</v>
      </c>
      <c r="J1297" s="57">
        <v>4524.079999999999</v>
      </c>
      <c r="K1297" s="57">
        <v>3004.68</v>
      </c>
      <c r="L1297" s="57">
        <v>7040.9799999999987</v>
      </c>
      <c r="M1297" s="57">
        <v>2395.33</v>
      </c>
      <c r="N1297" s="57">
        <v>1497.2</v>
      </c>
      <c r="O1297" s="57">
        <v>5424.98</v>
      </c>
      <c r="P1297" s="57">
        <v>14938.28</v>
      </c>
      <c r="Q1297" s="57">
        <v>2925.78</v>
      </c>
      <c r="R1297" s="57">
        <v>5976.59</v>
      </c>
      <c r="S1297" s="57">
        <v>3584.85</v>
      </c>
    </row>
    <row r="1298" spans="2:19" ht="15" customHeight="1" x14ac:dyDescent="0.2">
      <c r="B1298" s="36"/>
      <c r="C1298" s="35"/>
      <c r="D1298" s="35"/>
      <c r="E1298" s="35" t="s">
        <v>2256</v>
      </c>
      <c r="F1298" s="35"/>
      <c r="G1298" s="68" t="s">
        <v>2257</v>
      </c>
      <c r="H1298" s="37">
        <v>0</v>
      </c>
      <c r="I1298" s="37">
        <v>0</v>
      </c>
      <c r="J1298" s="37">
        <v>0</v>
      </c>
      <c r="K1298" s="37">
        <v>0</v>
      </c>
      <c r="L1298" s="37">
        <v>0</v>
      </c>
      <c r="M1298" s="37">
        <v>0</v>
      </c>
      <c r="N1298" s="37">
        <v>0</v>
      </c>
      <c r="O1298" s="37">
        <v>0</v>
      </c>
      <c r="P1298" s="37">
        <v>0</v>
      </c>
      <c r="Q1298" s="37">
        <v>0</v>
      </c>
      <c r="R1298" s="37">
        <v>0</v>
      </c>
      <c r="S1298" s="37">
        <v>0</v>
      </c>
    </row>
    <row r="1299" spans="2:19" ht="15" customHeight="1" x14ac:dyDescent="0.2">
      <c r="B1299" s="73"/>
      <c r="C1299" s="74"/>
      <c r="D1299" s="74"/>
      <c r="E1299" s="74"/>
      <c r="F1299" s="56" t="s">
        <v>2258</v>
      </c>
      <c r="G1299" s="66" t="s">
        <v>2259</v>
      </c>
      <c r="H1299" s="57">
        <v>211349.79</v>
      </c>
      <c r="I1299" s="57">
        <v>207981.85</v>
      </c>
      <c r="J1299" s="57">
        <v>204135.11</v>
      </c>
      <c r="K1299" s="57">
        <v>236177.94</v>
      </c>
      <c r="L1299" s="57">
        <v>307237.40000000008</v>
      </c>
      <c r="M1299" s="57">
        <v>236810.27</v>
      </c>
      <c r="N1299" s="57">
        <v>234957.68</v>
      </c>
      <c r="O1299" s="57">
        <v>252362.26</v>
      </c>
      <c r="P1299" s="57">
        <v>300894.99</v>
      </c>
      <c r="Q1299" s="57">
        <v>137388.6</v>
      </c>
      <c r="R1299" s="57">
        <v>267074.45</v>
      </c>
      <c r="S1299" s="57">
        <v>263809.46000000002</v>
      </c>
    </row>
    <row r="1300" spans="2:19" ht="15" customHeight="1" x14ac:dyDescent="0.2">
      <c r="B1300" s="73"/>
      <c r="C1300" s="74"/>
      <c r="D1300" s="74"/>
      <c r="E1300" s="74"/>
      <c r="F1300" s="56" t="s">
        <v>2260</v>
      </c>
      <c r="G1300" s="66" t="s">
        <v>2261</v>
      </c>
      <c r="H1300" s="57">
        <v>248.72</v>
      </c>
      <c r="I1300" s="57">
        <v>121.07</v>
      </c>
      <c r="J1300" s="57">
        <v>70.879999999999981</v>
      </c>
      <c r="K1300" s="57">
        <v>0</v>
      </c>
      <c r="L1300" s="57">
        <v>0</v>
      </c>
      <c r="M1300" s="57">
        <v>262.39999999999998</v>
      </c>
      <c r="N1300" s="57">
        <v>284.8</v>
      </c>
      <c r="O1300" s="57">
        <v>240.02</v>
      </c>
      <c r="P1300" s="57">
        <v>36.770000000000003</v>
      </c>
      <c r="Q1300" s="57">
        <v>89.94</v>
      </c>
      <c r="R1300" s="57">
        <v>0</v>
      </c>
      <c r="S1300" s="57">
        <v>28.71</v>
      </c>
    </row>
    <row r="1301" spans="2:19" ht="15" customHeight="1" x14ac:dyDescent="0.2">
      <c r="B1301" s="73"/>
      <c r="C1301" s="74"/>
      <c r="D1301" s="74"/>
      <c r="E1301" s="74"/>
      <c r="F1301" s="56" t="s">
        <v>2262</v>
      </c>
      <c r="G1301" s="66" t="s">
        <v>2263</v>
      </c>
      <c r="H1301" s="57">
        <v>0</v>
      </c>
      <c r="I1301" s="57">
        <v>0</v>
      </c>
      <c r="J1301" s="57">
        <v>0</v>
      </c>
      <c r="K1301" s="57">
        <v>0</v>
      </c>
      <c r="L1301" s="57">
        <v>0</v>
      </c>
      <c r="M1301" s="57">
        <v>0</v>
      </c>
      <c r="N1301" s="57">
        <v>0</v>
      </c>
      <c r="O1301" s="57">
        <v>0</v>
      </c>
      <c r="P1301" s="57">
        <v>0</v>
      </c>
      <c r="Q1301" s="57">
        <v>0</v>
      </c>
      <c r="R1301" s="57">
        <v>0</v>
      </c>
      <c r="S1301" s="57">
        <v>0</v>
      </c>
    </row>
    <row r="1302" spans="2:19" ht="15" customHeight="1" x14ac:dyDescent="0.2">
      <c r="B1302" s="36"/>
      <c r="C1302" s="35"/>
      <c r="D1302" s="35"/>
      <c r="E1302" s="35" t="s">
        <v>2264</v>
      </c>
      <c r="F1302" s="35"/>
      <c r="G1302" s="68" t="s">
        <v>2265</v>
      </c>
      <c r="H1302" s="37">
        <v>0</v>
      </c>
      <c r="I1302" s="37">
        <v>0</v>
      </c>
      <c r="J1302" s="37">
        <v>0</v>
      </c>
      <c r="K1302" s="37">
        <v>0</v>
      </c>
      <c r="L1302" s="37">
        <v>0</v>
      </c>
      <c r="M1302" s="37">
        <v>0</v>
      </c>
      <c r="N1302" s="37">
        <v>0</v>
      </c>
      <c r="O1302" s="37">
        <v>0</v>
      </c>
      <c r="P1302" s="37">
        <v>0</v>
      </c>
      <c r="Q1302" s="37">
        <v>0</v>
      </c>
      <c r="R1302" s="37">
        <v>0</v>
      </c>
      <c r="S1302" s="37">
        <v>0</v>
      </c>
    </row>
    <row r="1303" spans="2:19" ht="15" customHeight="1" x14ac:dyDescent="0.2">
      <c r="B1303" s="73"/>
      <c r="C1303" s="74"/>
      <c r="D1303" s="74"/>
      <c r="E1303" s="74"/>
      <c r="F1303" s="56" t="s">
        <v>2266</v>
      </c>
      <c r="G1303" s="66" t="s">
        <v>2267</v>
      </c>
      <c r="H1303" s="57">
        <v>1635927.1599999997</v>
      </c>
      <c r="I1303" s="57">
        <v>1574348.19</v>
      </c>
      <c r="J1303" s="57">
        <v>1584146.04</v>
      </c>
      <c r="K1303" s="57">
        <v>1483958.52</v>
      </c>
      <c r="L1303" s="57">
        <v>1616599.92</v>
      </c>
      <c r="M1303" s="57">
        <v>1677835.38</v>
      </c>
      <c r="N1303" s="57">
        <v>1516613.18</v>
      </c>
      <c r="O1303" s="57">
        <v>1669313.64</v>
      </c>
      <c r="P1303" s="57">
        <v>1745946.86</v>
      </c>
      <c r="Q1303" s="57">
        <v>1668354.98</v>
      </c>
      <c r="R1303" s="57">
        <v>1902278.65</v>
      </c>
      <c r="S1303" s="57">
        <v>1735816.04</v>
      </c>
    </row>
    <row r="1304" spans="2:19" ht="15" customHeight="1" x14ac:dyDescent="0.2">
      <c r="B1304" s="73"/>
      <c r="C1304" s="74"/>
      <c r="D1304" s="74"/>
      <c r="E1304" s="74"/>
      <c r="F1304" s="56" t="s">
        <v>2268</v>
      </c>
      <c r="G1304" s="66" t="s">
        <v>2269</v>
      </c>
      <c r="H1304" s="57">
        <v>24209.200000000004</v>
      </c>
      <c r="I1304" s="57">
        <v>24526.67</v>
      </c>
      <c r="J1304" s="57">
        <v>30479.4</v>
      </c>
      <c r="K1304" s="57">
        <v>23120.37</v>
      </c>
      <c r="L1304" s="57">
        <v>14009.16</v>
      </c>
      <c r="M1304" s="57">
        <v>49805.34</v>
      </c>
      <c r="N1304" s="57">
        <v>54053.260000000009</v>
      </c>
      <c r="O1304" s="57">
        <v>75377.94</v>
      </c>
      <c r="P1304" s="57">
        <v>57906.78</v>
      </c>
      <c r="Q1304" s="57">
        <v>21709.869999999995</v>
      </c>
      <c r="R1304" s="57">
        <v>65333.84</v>
      </c>
      <c r="S1304" s="57">
        <v>57794.93</v>
      </c>
    </row>
    <row r="1305" spans="2:19" ht="15" customHeight="1" x14ac:dyDescent="0.2">
      <c r="B1305" s="73"/>
      <c r="C1305" s="74"/>
      <c r="D1305" s="74"/>
      <c r="E1305" s="74"/>
      <c r="F1305" s="56" t="s">
        <v>2270</v>
      </c>
      <c r="G1305" s="66" t="s">
        <v>2271</v>
      </c>
      <c r="H1305" s="57">
        <v>73000.770000000019</v>
      </c>
      <c r="I1305" s="57">
        <v>57948.45</v>
      </c>
      <c r="J1305" s="57">
        <v>123055.34</v>
      </c>
      <c r="K1305" s="57">
        <v>153883.79</v>
      </c>
      <c r="L1305" s="57">
        <v>33748.639999999999</v>
      </c>
      <c r="M1305" s="57">
        <v>52151.07</v>
      </c>
      <c r="N1305" s="57">
        <v>42640.080000000009</v>
      </c>
      <c r="O1305" s="57">
        <v>48693.280000000006</v>
      </c>
      <c r="P1305" s="57">
        <v>44585.59</v>
      </c>
      <c r="Q1305" s="57">
        <v>43548.989999999991</v>
      </c>
      <c r="R1305" s="57">
        <v>48882.11</v>
      </c>
      <c r="S1305" s="57">
        <v>67216.809999999983</v>
      </c>
    </row>
    <row r="1306" spans="2:19" ht="15" customHeight="1" x14ac:dyDescent="0.2">
      <c r="B1306" s="73"/>
      <c r="C1306" s="74"/>
      <c r="D1306" s="74"/>
      <c r="E1306" s="74"/>
      <c r="F1306" s="56" t="s">
        <v>2272</v>
      </c>
      <c r="G1306" s="66" t="s">
        <v>2273</v>
      </c>
      <c r="H1306" s="57">
        <v>42.539999999999992</v>
      </c>
      <c r="I1306" s="57">
        <v>63.11</v>
      </c>
      <c r="J1306" s="57">
        <v>117.73</v>
      </c>
      <c r="K1306" s="57">
        <v>28.2</v>
      </c>
      <c r="L1306" s="57">
        <v>68.03</v>
      </c>
      <c r="M1306" s="57">
        <v>0</v>
      </c>
      <c r="N1306" s="57">
        <v>68.150000000000006</v>
      </c>
      <c r="O1306" s="57">
        <v>24.47</v>
      </c>
      <c r="P1306" s="57">
        <v>24.47</v>
      </c>
      <c r="Q1306" s="57">
        <v>58.09</v>
      </c>
      <c r="R1306" s="57">
        <v>2360.4499999999998</v>
      </c>
      <c r="S1306" s="57">
        <v>2558.16</v>
      </c>
    </row>
    <row r="1307" spans="2:19" ht="15" customHeight="1" x14ac:dyDescent="0.2">
      <c r="B1307" s="36"/>
      <c r="C1307" s="35"/>
      <c r="D1307" s="35"/>
      <c r="E1307" s="35" t="s">
        <v>2274</v>
      </c>
      <c r="F1307" s="35"/>
      <c r="G1307" s="68" t="s">
        <v>2275</v>
      </c>
      <c r="H1307" s="37">
        <v>0</v>
      </c>
      <c r="I1307" s="37">
        <v>0</v>
      </c>
      <c r="J1307" s="37">
        <v>0</v>
      </c>
      <c r="K1307" s="37">
        <v>0</v>
      </c>
      <c r="L1307" s="37">
        <v>0</v>
      </c>
      <c r="M1307" s="37">
        <v>0</v>
      </c>
      <c r="N1307" s="37">
        <v>0</v>
      </c>
      <c r="O1307" s="37">
        <v>0</v>
      </c>
      <c r="P1307" s="37">
        <v>0</v>
      </c>
      <c r="Q1307" s="37">
        <v>0</v>
      </c>
      <c r="R1307" s="37">
        <v>0</v>
      </c>
      <c r="S1307" s="37">
        <v>0</v>
      </c>
    </row>
    <row r="1308" spans="2:19" ht="15" customHeight="1" x14ac:dyDescent="0.2">
      <c r="B1308" s="73"/>
      <c r="C1308" s="74"/>
      <c r="D1308" s="74"/>
      <c r="E1308" s="74"/>
      <c r="F1308" s="56" t="s">
        <v>2276</v>
      </c>
      <c r="G1308" s="66" t="s">
        <v>2277</v>
      </c>
      <c r="H1308" s="57">
        <v>1592.99</v>
      </c>
      <c r="I1308" s="57">
        <v>2012.3099999999997</v>
      </c>
      <c r="J1308" s="57">
        <v>381.62</v>
      </c>
      <c r="K1308" s="57">
        <v>584.58000000000004</v>
      </c>
      <c r="L1308" s="57">
        <v>872.59000000000015</v>
      </c>
      <c r="M1308" s="57">
        <v>513.45000000000005</v>
      </c>
      <c r="N1308" s="57">
        <v>365.15</v>
      </c>
      <c r="O1308" s="57">
        <v>635.76</v>
      </c>
      <c r="P1308" s="57">
        <v>886.8</v>
      </c>
      <c r="Q1308" s="57">
        <v>528.16999999999996</v>
      </c>
      <c r="R1308" s="57">
        <v>601.21</v>
      </c>
      <c r="S1308" s="57">
        <v>799.17</v>
      </c>
    </row>
    <row r="1309" spans="2:19" ht="15" customHeight="1" x14ac:dyDescent="0.2">
      <c r="B1309" s="73"/>
      <c r="C1309" s="74"/>
      <c r="D1309" s="74"/>
      <c r="E1309" s="74"/>
      <c r="F1309" s="56" t="s">
        <v>2278</v>
      </c>
      <c r="G1309" s="66" t="s">
        <v>2279</v>
      </c>
      <c r="H1309" s="57">
        <v>10854331.92</v>
      </c>
      <c r="I1309" s="57">
        <v>9112457.3200000022</v>
      </c>
      <c r="J1309" s="57">
        <v>9653585.4499999993</v>
      </c>
      <c r="K1309" s="57">
        <v>8005113.71</v>
      </c>
      <c r="L1309" s="57">
        <v>8954052.0099999998</v>
      </c>
      <c r="M1309" s="57">
        <v>6818066.4000000004</v>
      </c>
      <c r="N1309" s="57">
        <v>6670121.0700000003</v>
      </c>
      <c r="O1309" s="57">
        <v>6439175.25</v>
      </c>
      <c r="P1309" s="57">
        <v>6504830.54</v>
      </c>
      <c r="Q1309" s="57">
        <v>7203081.4000000004</v>
      </c>
      <c r="R1309" s="57">
        <v>7657515.8399999999</v>
      </c>
      <c r="S1309" s="57">
        <v>7791609.6399999997</v>
      </c>
    </row>
    <row r="1310" spans="2:19" ht="15" customHeight="1" x14ac:dyDescent="0.2">
      <c r="B1310" s="73"/>
      <c r="C1310" s="74"/>
      <c r="D1310" s="74"/>
      <c r="E1310" s="74"/>
      <c r="F1310" s="56" t="s">
        <v>2280</v>
      </c>
      <c r="G1310" s="66" t="s">
        <v>2281</v>
      </c>
      <c r="H1310" s="57">
        <v>77904.13</v>
      </c>
      <c r="I1310" s="57">
        <v>54864.959999999999</v>
      </c>
      <c r="J1310" s="57">
        <v>80963.690000000017</v>
      </c>
      <c r="K1310" s="57">
        <v>12920.47</v>
      </c>
      <c r="L1310" s="57">
        <v>54226.49</v>
      </c>
      <c r="M1310" s="57">
        <v>22094.810000000005</v>
      </c>
      <c r="N1310" s="57">
        <v>47087.42</v>
      </c>
      <c r="O1310" s="57">
        <v>49792.1</v>
      </c>
      <c r="P1310" s="57">
        <v>69960.800000000003</v>
      </c>
      <c r="Q1310" s="57">
        <v>97514.800000000017</v>
      </c>
      <c r="R1310" s="57">
        <v>159271.09</v>
      </c>
      <c r="S1310" s="57">
        <v>102012.05</v>
      </c>
    </row>
    <row r="1311" spans="2:19" ht="15" customHeight="1" x14ac:dyDescent="0.2">
      <c r="B1311" s="73"/>
      <c r="C1311" s="74"/>
      <c r="D1311" s="74"/>
      <c r="E1311" s="74"/>
      <c r="F1311" s="56" t="s">
        <v>2282</v>
      </c>
      <c r="G1311" s="66" t="s">
        <v>2283</v>
      </c>
      <c r="H1311" s="57">
        <v>953889.68999999983</v>
      </c>
      <c r="I1311" s="57">
        <v>955072.33</v>
      </c>
      <c r="J1311" s="57">
        <v>900040.93000000017</v>
      </c>
      <c r="K1311" s="57">
        <v>689417.48</v>
      </c>
      <c r="L1311" s="57">
        <v>788482.6</v>
      </c>
      <c r="M1311" s="57">
        <v>839902.21</v>
      </c>
      <c r="N1311" s="57">
        <v>887296.6</v>
      </c>
      <c r="O1311" s="57">
        <v>965615.53</v>
      </c>
      <c r="P1311" s="57">
        <v>840740.91</v>
      </c>
      <c r="Q1311" s="57">
        <v>654257.28</v>
      </c>
      <c r="R1311" s="57">
        <v>1003797.6</v>
      </c>
      <c r="S1311" s="57">
        <v>932106.01</v>
      </c>
    </row>
    <row r="1312" spans="2:19" ht="15" customHeight="1" x14ac:dyDescent="0.2">
      <c r="B1312" s="36"/>
      <c r="C1312" s="35"/>
      <c r="D1312" s="35"/>
      <c r="E1312" s="35" t="s">
        <v>2284</v>
      </c>
      <c r="F1312" s="35"/>
      <c r="G1312" s="68" t="s">
        <v>2285</v>
      </c>
      <c r="H1312" s="37">
        <v>0</v>
      </c>
      <c r="I1312" s="37">
        <v>0</v>
      </c>
      <c r="J1312" s="37">
        <v>0</v>
      </c>
      <c r="K1312" s="37">
        <v>0</v>
      </c>
      <c r="L1312" s="37">
        <v>0</v>
      </c>
      <c r="M1312" s="37">
        <v>0</v>
      </c>
      <c r="N1312" s="37">
        <v>0</v>
      </c>
      <c r="O1312" s="37">
        <v>0</v>
      </c>
      <c r="P1312" s="37">
        <v>0</v>
      </c>
      <c r="Q1312" s="37">
        <v>0</v>
      </c>
      <c r="R1312" s="37">
        <v>0</v>
      </c>
      <c r="S1312" s="37">
        <v>0</v>
      </c>
    </row>
    <row r="1313" spans="2:19" ht="15" customHeight="1" x14ac:dyDescent="0.2">
      <c r="B1313" s="73"/>
      <c r="C1313" s="74"/>
      <c r="D1313" s="74"/>
      <c r="E1313" s="74"/>
      <c r="F1313" s="56" t="s">
        <v>2286</v>
      </c>
      <c r="G1313" s="66" t="s">
        <v>2287</v>
      </c>
      <c r="H1313" s="57">
        <v>0</v>
      </c>
      <c r="I1313" s="57">
        <v>0</v>
      </c>
      <c r="J1313" s="57">
        <v>0</v>
      </c>
      <c r="K1313" s="57">
        <v>0</v>
      </c>
      <c r="L1313" s="57">
        <v>0</v>
      </c>
      <c r="M1313" s="57">
        <v>0</v>
      </c>
      <c r="N1313" s="57">
        <v>0</v>
      </c>
      <c r="O1313" s="57">
        <v>0</v>
      </c>
      <c r="P1313" s="57">
        <v>0</v>
      </c>
      <c r="Q1313" s="57">
        <v>0</v>
      </c>
      <c r="R1313" s="57">
        <v>0</v>
      </c>
      <c r="S1313" s="57">
        <v>0</v>
      </c>
    </row>
    <row r="1314" spans="2:19" ht="15" customHeight="1" x14ac:dyDescent="0.2">
      <c r="B1314" s="73"/>
      <c r="C1314" s="74"/>
      <c r="D1314" s="74"/>
      <c r="E1314" s="74"/>
      <c r="F1314" s="56" t="s">
        <v>2288</v>
      </c>
      <c r="G1314" s="66" t="s">
        <v>2289</v>
      </c>
      <c r="H1314" s="57">
        <v>5095792.28</v>
      </c>
      <c r="I1314" s="57">
        <v>8671708.2200000007</v>
      </c>
      <c r="J1314" s="57">
        <v>4583713.38</v>
      </c>
      <c r="K1314" s="57">
        <v>4471168.97</v>
      </c>
      <c r="L1314" s="57">
        <v>3894392.01</v>
      </c>
      <c r="M1314" s="57">
        <v>3742962.53</v>
      </c>
      <c r="N1314" s="57">
        <v>4215926.870000001</v>
      </c>
      <c r="O1314" s="57">
        <v>4106726.73</v>
      </c>
      <c r="P1314" s="57">
        <v>5097195.22</v>
      </c>
      <c r="Q1314" s="57">
        <v>3506857.63</v>
      </c>
      <c r="R1314" s="57">
        <v>4763645.07</v>
      </c>
      <c r="S1314" s="57">
        <v>4457345.04</v>
      </c>
    </row>
    <row r="1315" spans="2:19" ht="15" customHeight="1" x14ac:dyDescent="0.2">
      <c r="B1315" s="36"/>
      <c r="C1315" s="35"/>
      <c r="D1315" s="35"/>
      <c r="E1315" s="35" t="s">
        <v>2290</v>
      </c>
      <c r="F1315" s="35"/>
      <c r="G1315" s="68" t="s">
        <v>2291</v>
      </c>
      <c r="H1315" s="37">
        <v>0</v>
      </c>
      <c r="I1315" s="37">
        <v>0</v>
      </c>
      <c r="J1315" s="37">
        <v>0</v>
      </c>
      <c r="K1315" s="37">
        <v>0</v>
      </c>
      <c r="L1315" s="37">
        <v>0</v>
      </c>
      <c r="M1315" s="37">
        <v>0</v>
      </c>
      <c r="N1315" s="37">
        <v>0</v>
      </c>
      <c r="O1315" s="37">
        <v>0</v>
      </c>
      <c r="P1315" s="37">
        <v>0</v>
      </c>
      <c r="Q1315" s="37">
        <v>0</v>
      </c>
      <c r="R1315" s="37">
        <v>0</v>
      </c>
      <c r="S1315" s="37">
        <v>0</v>
      </c>
    </row>
    <row r="1316" spans="2:19" ht="15" customHeight="1" x14ac:dyDescent="0.2">
      <c r="B1316" s="73"/>
      <c r="C1316" s="74"/>
      <c r="D1316" s="74"/>
      <c r="E1316" s="74"/>
      <c r="F1316" s="56" t="s">
        <v>2292</v>
      </c>
      <c r="G1316" s="66" t="s">
        <v>2293</v>
      </c>
      <c r="H1316" s="57">
        <v>176114.35999999996</v>
      </c>
      <c r="I1316" s="57">
        <v>145072.76999999999</v>
      </c>
      <c r="J1316" s="57">
        <v>174740.85</v>
      </c>
      <c r="K1316" s="57">
        <v>184012.25</v>
      </c>
      <c r="L1316" s="57">
        <v>166031.54</v>
      </c>
      <c r="M1316" s="57">
        <v>184308.09</v>
      </c>
      <c r="N1316" s="57">
        <v>137622.57999999999</v>
      </c>
      <c r="O1316" s="57">
        <v>181412.51</v>
      </c>
      <c r="P1316" s="57">
        <v>170862.26</v>
      </c>
      <c r="Q1316" s="57">
        <v>182259.46</v>
      </c>
      <c r="R1316" s="57">
        <v>167388.57</v>
      </c>
      <c r="S1316" s="57">
        <v>188140.5</v>
      </c>
    </row>
    <row r="1317" spans="2:19" ht="15" customHeight="1" x14ac:dyDescent="0.2">
      <c r="B1317" s="73"/>
      <c r="C1317" s="74"/>
      <c r="D1317" s="74"/>
      <c r="E1317" s="74"/>
      <c r="F1317" s="56" t="s">
        <v>2294</v>
      </c>
      <c r="G1317" s="66" t="s">
        <v>2295</v>
      </c>
      <c r="H1317" s="57">
        <v>0</v>
      </c>
      <c r="I1317" s="57">
        <v>0</v>
      </c>
      <c r="J1317" s="57">
        <v>271.37</v>
      </c>
      <c r="K1317" s="57">
        <v>337.41000000000008</v>
      </c>
      <c r="L1317" s="57">
        <v>265.02999999999997</v>
      </c>
      <c r="M1317" s="57">
        <v>7.81</v>
      </c>
      <c r="N1317" s="57">
        <v>4.4800000000000004</v>
      </c>
      <c r="O1317" s="57">
        <v>0</v>
      </c>
      <c r="P1317" s="57">
        <v>0</v>
      </c>
      <c r="Q1317" s="57">
        <v>0</v>
      </c>
      <c r="R1317" s="57">
        <v>0</v>
      </c>
      <c r="S1317" s="57">
        <v>0</v>
      </c>
    </row>
    <row r="1318" spans="2:19" ht="15" customHeight="1" x14ac:dyDescent="0.2">
      <c r="B1318" s="73"/>
      <c r="C1318" s="74"/>
      <c r="D1318" s="74"/>
      <c r="E1318" s="74"/>
      <c r="F1318" s="56" t="s">
        <v>2296</v>
      </c>
      <c r="G1318" s="66" t="s">
        <v>2297</v>
      </c>
      <c r="H1318" s="57">
        <v>0</v>
      </c>
      <c r="I1318" s="57">
        <v>0</v>
      </c>
      <c r="J1318" s="57">
        <v>0</v>
      </c>
      <c r="K1318" s="57">
        <v>0</v>
      </c>
      <c r="L1318" s="57">
        <v>0</v>
      </c>
      <c r="M1318" s="57">
        <v>0</v>
      </c>
      <c r="N1318" s="57">
        <v>0</v>
      </c>
      <c r="O1318" s="57">
        <v>1557.91</v>
      </c>
      <c r="P1318" s="57">
        <v>1586.09</v>
      </c>
      <c r="Q1318" s="57">
        <v>3115.82</v>
      </c>
      <c r="R1318" s="57">
        <v>3136.44</v>
      </c>
      <c r="S1318" s="57">
        <v>3136.44</v>
      </c>
    </row>
    <row r="1319" spans="2:19" ht="15" customHeight="1" x14ac:dyDescent="0.2">
      <c r="B1319" s="73"/>
      <c r="C1319" s="74"/>
      <c r="D1319" s="74"/>
      <c r="E1319" s="74"/>
      <c r="F1319" s="56" t="s">
        <v>2298</v>
      </c>
      <c r="G1319" s="66" t="s">
        <v>2299</v>
      </c>
      <c r="H1319" s="57">
        <v>2316518.15</v>
      </c>
      <c r="I1319" s="57">
        <v>2552131.59</v>
      </c>
      <c r="J1319" s="57">
        <v>2342100.0200000005</v>
      </c>
      <c r="K1319" s="57">
        <v>3313566.63</v>
      </c>
      <c r="L1319" s="57">
        <v>2364049.09</v>
      </c>
      <c r="M1319" s="57">
        <v>2288165.7299999995</v>
      </c>
      <c r="N1319" s="57">
        <v>2754411.39</v>
      </c>
      <c r="O1319" s="57">
        <v>1970780.35</v>
      </c>
      <c r="P1319" s="57">
        <v>1426927.2800000003</v>
      </c>
      <c r="Q1319" s="57">
        <v>2484556.5699999998</v>
      </c>
      <c r="R1319" s="57">
        <v>2915482.15</v>
      </c>
      <c r="S1319" s="57">
        <v>2653425.84</v>
      </c>
    </row>
    <row r="1320" spans="2:19" ht="15" customHeight="1" x14ac:dyDescent="0.2">
      <c r="B1320" s="73"/>
      <c r="C1320" s="74"/>
      <c r="D1320" s="74"/>
      <c r="E1320" s="74"/>
      <c r="F1320" s="56" t="s">
        <v>2300</v>
      </c>
      <c r="G1320" s="66" t="s">
        <v>2301</v>
      </c>
      <c r="H1320" s="57">
        <v>205744.45999999996</v>
      </c>
      <c r="I1320" s="57">
        <v>272612.38</v>
      </c>
      <c r="J1320" s="57">
        <v>211592.71</v>
      </c>
      <c r="K1320" s="57">
        <v>176814.87</v>
      </c>
      <c r="L1320" s="57">
        <v>186788.75</v>
      </c>
      <c r="M1320" s="57">
        <v>191833.28</v>
      </c>
      <c r="N1320" s="57">
        <v>164402.47</v>
      </c>
      <c r="O1320" s="57">
        <v>215635.86</v>
      </c>
      <c r="P1320" s="57">
        <v>199511.66</v>
      </c>
      <c r="Q1320" s="57">
        <v>194874</v>
      </c>
      <c r="R1320" s="57">
        <v>211461.39</v>
      </c>
      <c r="S1320" s="57">
        <v>206170.53</v>
      </c>
    </row>
    <row r="1321" spans="2:19" ht="15" customHeight="1" x14ac:dyDescent="0.2">
      <c r="B1321" s="73"/>
      <c r="C1321" s="74"/>
      <c r="D1321" s="74"/>
      <c r="E1321" s="74"/>
      <c r="F1321" s="56" t="s">
        <v>2302</v>
      </c>
      <c r="G1321" s="66" t="s">
        <v>2303</v>
      </c>
      <c r="H1321" s="57">
        <v>1294287.7</v>
      </c>
      <c r="I1321" s="57">
        <v>1194302.33</v>
      </c>
      <c r="J1321" s="57">
        <v>854035.76</v>
      </c>
      <c r="K1321" s="57">
        <v>861830.03</v>
      </c>
      <c r="L1321" s="57">
        <v>480561.33</v>
      </c>
      <c r="M1321" s="57">
        <v>410636.44000000006</v>
      </c>
      <c r="N1321" s="57">
        <v>339318.07</v>
      </c>
      <c r="O1321" s="57">
        <v>393544.25</v>
      </c>
      <c r="P1321" s="57">
        <v>381314.22</v>
      </c>
      <c r="Q1321" s="57">
        <v>486582.15999999992</v>
      </c>
      <c r="R1321" s="57">
        <v>640419.31000000006</v>
      </c>
      <c r="S1321" s="57">
        <v>729204.22</v>
      </c>
    </row>
    <row r="1322" spans="2:19" ht="15" customHeight="1" x14ac:dyDescent="0.2">
      <c r="B1322" s="73"/>
      <c r="C1322" s="74"/>
      <c r="D1322" s="74"/>
      <c r="E1322" s="74"/>
      <c r="F1322" s="56" t="s">
        <v>2304</v>
      </c>
      <c r="G1322" s="66" t="s">
        <v>2305</v>
      </c>
      <c r="H1322" s="57">
        <v>216372.34</v>
      </c>
      <c r="I1322" s="57">
        <v>130149.16</v>
      </c>
      <c r="J1322" s="57">
        <v>230834.2</v>
      </c>
      <c r="K1322" s="57">
        <v>274098.52</v>
      </c>
      <c r="L1322" s="57">
        <v>144803.63</v>
      </c>
      <c r="M1322" s="57">
        <v>67068.289999999994</v>
      </c>
      <c r="N1322" s="57">
        <v>158087.64000000004</v>
      </c>
      <c r="O1322" s="57">
        <v>167342.09</v>
      </c>
      <c r="P1322" s="57">
        <v>190590.5</v>
      </c>
      <c r="Q1322" s="57">
        <v>241418.33</v>
      </c>
      <c r="R1322" s="57">
        <v>264671.93999999994</v>
      </c>
      <c r="S1322" s="57">
        <v>247335.92</v>
      </c>
    </row>
    <row r="1323" spans="2:19" ht="30" customHeight="1" x14ac:dyDescent="0.2">
      <c r="B1323" s="73"/>
      <c r="C1323" s="74"/>
      <c r="D1323" s="74"/>
      <c r="E1323" s="74"/>
      <c r="F1323" s="56" t="s">
        <v>2306</v>
      </c>
      <c r="G1323" s="66" t="s">
        <v>2307</v>
      </c>
      <c r="H1323" s="57">
        <v>2713002.6699999995</v>
      </c>
      <c r="I1323" s="57">
        <v>2458517.7699999996</v>
      </c>
      <c r="J1323" s="57">
        <v>2949507.63</v>
      </c>
      <c r="K1323" s="57">
        <v>2569166.83</v>
      </c>
      <c r="L1323" s="57">
        <v>3245248.85</v>
      </c>
      <c r="M1323" s="57">
        <v>2233002.21</v>
      </c>
      <c r="N1323" s="57">
        <v>2472289.59</v>
      </c>
      <c r="O1323" s="57">
        <v>2075176.62</v>
      </c>
      <c r="P1323" s="57">
        <v>2193916.8100000005</v>
      </c>
      <c r="Q1323" s="57">
        <v>2211593.7799999998</v>
      </c>
      <c r="R1323" s="57">
        <v>2496237.11</v>
      </c>
      <c r="S1323" s="57">
        <v>2407236.31</v>
      </c>
    </row>
    <row r="1324" spans="2:19" ht="15" customHeight="1" x14ac:dyDescent="0.2">
      <c r="B1324" s="36"/>
      <c r="C1324" s="35"/>
      <c r="D1324" s="35"/>
      <c r="E1324" s="35" t="s">
        <v>2308</v>
      </c>
      <c r="F1324" s="35"/>
      <c r="G1324" s="68" t="s">
        <v>2309</v>
      </c>
      <c r="H1324" s="37">
        <v>0</v>
      </c>
      <c r="I1324" s="37">
        <v>0</v>
      </c>
      <c r="J1324" s="37">
        <v>0</v>
      </c>
      <c r="K1324" s="37">
        <v>0</v>
      </c>
      <c r="L1324" s="37">
        <v>0</v>
      </c>
      <c r="M1324" s="37">
        <v>0</v>
      </c>
      <c r="N1324" s="37">
        <v>0</v>
      </c>
      <c r="O1324" s="37">
        <v>0</v>
      </c>
      <c r="P1324" s="37">
        <v>0</v>
      </c>
      <c r="Q1324" s="37">
        <v>0</v>
      </c>
      <c r="R1324" s="37">
        <v>0</v>
      </c>
      <c r="S1324" s="37">
        <v>0</v>
      </c>
    </row>
    <row r="1325" spans="2:19" ht="15" customHeight="1" x14ac:dyDescent="0.2">
      <c r="B1325" s="73"/>
      <c r="C1325" s="74"/>
      <c r="D1325" s="74"/>
      <c r="E1325" s="74"/>
      <c r="F1325" s="56" t="s">
        <v>2310</v>
      </c>
      <c r="G1325" s="66" t="s">
        <v>2309</v>
      </c>
      <c r="H1325" s="57">
        <v>7681008.7000000002</v>
      </c>
      <c r="I1325" s="57">
        <v>7581871.3399999999</v>
      </c>
      <c r="J1325" s="57">
        <v>6808959.2199999988</v>
      </c>
      <c r="K1325" s="57">
        <v>7366113.96</v>
      </c>
      <c r="L1325" s="57">
        <v>6305915.3700000001</v>
      </c>
      <c r="M1325" s="57">
        <v>6878519.5999999996</v>
      </c>
      <c r="N1325" s="57">
        <v>6807674.3499999987</v>
      </c>
      <c r="O1325" s="57">
        <v>6997056.9199999999</v>
      </c>
      <c r="P1325" s="57">
        <v>7392175.7300000014</v>
      </c>
      <c r="Q1325" s="57">
        <v>7426134.5099999998</v>
      </c>
      <c r="R1325" s="57">
        <v>7814541.6399999997</v>
      </c>
      <c r="S1325" s="57">
        <v>7800994.9800000004</v>
      </c>
    </row>
    <row r="1326" spans="2:19" ht="30" customHeight="1" x14ac:dyDescent="0.2">
      <c r="B1326" s="73"/>
      <c r="C1326" s="74"/>
      <c r="D1326" s="74"/>
      <c r="E1326" s="74"/>
      <c r="F1326" s="56" t="s">
        <v>2311</v>
      </c>
      <c r="G1326" s="66" t="s">
        <v>2312</v>
      </c>
      <c r="H1326" s="57">
        <v>554343.31000000006</v>
      </c>
      <c r="I1326" s="57">
        <v>487337.47999999992</v>
      </c>
      <c r="J1326" s="57">
        <v>514231.64000000007</v>
      </c>
      <c r="K1326" s="57">
        <v>484968.77000000008</v>
      </c>
      <c r="L1326" s="57">
        <v>532426.4</v>
      </c>
      <c r="M1326" s="57">
        <v>505469.54</v>
      </c>
      <c r="N1326" s="57">
        <v>511379.34000000008</v>
      </c>
      <c r="O1326" s="57">
        <v>146172.69</v>
      </c>
      <c r="P1326" s="57">
        <v>166611.34</v>
      </c>
      <c r="Q1326" s="57">
        <v>169430.5</v>
      </c>
      <c r="R1326" s="57">
        <v>195707.85000000003</v>
      </c>
      <c r="S1326" s="57">
        <v>168516.83</v>
      </c>
    </row>
    <row r="1327" spans="2:19" ht="15" customHeight="1" x14ac:dyDescent="0.2">
      <c r="B1327" s="77"/>
      <c r="C1327" s="50"/>
      <c r="D1327" s="50" t="s">
        <v>2313</v>
      </c>
      <c r="E1327" s="50"/>
      <c r="F1327" s="50"/>
      <c r="G1327" s="64" t="s">
        <v>4284</v>
      </c>
      <c r="H1327" s="51">
        <v>0</v>
      </c>
      <c r="I1327" s="51">
        <v>0</v>
      </c>
      <c r="J1327" s="51">
        <v>0</v>
      </c>
      <c r="K1327" s="51">
        <v>0</v>
      </c>
      <c r="L1327" s="51">
        <v>0</v>
      </c>
      <c r="M1327" s="51">
        <v>0</v>
      </c>
      <c r="N1327" s="51">
        <v>0</v>
      </c>
      <c r="O1327" s="51">
        <v>0</v>
      </c>
      <c r="P1327" s="51">
        <v>0</v>
      </c>
      <c r="Q1327" s="51">
        <v>0</v>
      </c>
      <c r="R1327" s="51">
        <v>0</v>
      </c>
      <c r="S1327" s="51">
        <v>0</v>
      </c>
    </row>
    <row r="1328" spans="2:19" ht="15" customHeight="1" x14ac:dyDescent="0.2">
      <c r="B1328" s="36"/>
      <c r="C1328" s="35"/>
      <c r="D1328" s="35"/>
      <c r="E1328" s="35" t="s">
        <v>2314</v>
      </c>
      <c r="F1328" s="35"/>
      <c r="G1328" s="68" t="s">
        <v>2315</v>
      </c>
      <c r="H1328" s="37">
        <v>0</v>
      </c>
      <c r="I1328" s="37">
        <v>0</v>
      </c>
      <c r="J1328" s="37">
        <v>0</v>
      </c>
      <c r="K1328" s="37">
        <v>0</v>
      </c>
      <c r="L1328" s="37">
        <v>0</v>
      </c>
      <c r="M1328" s="37">
        <v>0</v>
      </c>
      <c r="N1328" s="37">
        <v>0</v>
      </c>
      <c r="O1328" s="37">
        <v>0</v>
      </c>
      <c r="P1328" s="37">
        <v>0</v>
      </c>
      <c r="Q1328" s="37">
        <v>0</v>
      </c>
      <c r="R1328" s="37">
        <v>0</v>
      </c>
      <c r="S1328" s="37">
        <v>0</v>
      </c>
    </row>
    <row r="1329" spans="2:19" ht="15" customHeight="1" x14ac:dyDescent="0.2">
      <c r="B1329" s="73"/>
      <c r="C1329" s="74"/>
      <c r="D1329" s="74"/>
      <c r="E1329" s="74"/>
      <c r="F1329" s="56" t="s">
        <v>2316</v>
      </c>
      <c r="G1329" s="66" t="s">
        <v>2317</v>
      </c>
      <c r="H1329" s="57">
        <v>59357.52</v>
      </c>
      <c r="I1329" s="57">
        <v>72209.789999999994</v>
      </c>
      <c r="J1329" s="57">
        <v>74680.28</v>
      </c>
      <c r="K1329" s="57">
        <v>79849.41</v>
      </c>
      <c r="L1329" s="57">
        <v>67685.8</v>
      </c>
      <c r="M1329" s="57">
        <v>81452.149999999994</v>
      </c>
      <c r="N1329" s="57">
        <v>81194.44</v>
      </c>
      <c r="O1329" s="57">
        <v>104066.35</v>
      </c>
      <c r="P1329" s="57">
        <v>78808.05</v>
      </c>
      <c r="Q1329" s="57">
        <v>100035.44999999998</v>
      </c>
      <c r="R1329" s="57">
        <v>97582.04</v>
      </c>
      <c r="S1329" s="57">
        <v>82366.100000000006</v>
      </c>
    </row>
    <row r="1330" spans="2:19" ht="15" customHeight="1" x14ac:dyDescent="0.2">
      <c r="B1330" s="73"/>
      <c r="C1330" s="74"/>
      <c r="D1330" s="74"/>
      <c r="E1330" s="74"/>
      <c r="F1330" s="56" t="s">
        <v>2318</v>
      </c>
      <c r="G1330" s="66" t="s">
        <v>2319</v>
      </c>
      <c r="H1330" s="57">
        <v>12524.24</v>
      </c>
      <c r="I1330" s="57">
        <v>11110.94</v>
      </c>
      <c r="J1330" s="57">
        <v>13868.55</v>
      </c>
      <c r="K1330" s="57">
        <v>7204.71</v>
      </c>
      <c r="L1330" s="57">
        <v>13036.13</v>
      </c>
      <c r="M1330" s="57">
        <v>7405.2</v>
      </c>
      <c r="N1330" s="57">
        <v>8027.1899999999987</v>
      </c>
      <c r="O1330" s="57">
        <v>10508.35</v>
      </c>
      <c r="P1330" s="57">
        <v>472.44</v>
      </c>
      <c r="Q1330" s="57">
        <v>348.69</v>
      </c>
      <c r="R1330" s="57">
        <v>880.90999999999985</v>
      </c>
      <c r="S1330" s="57">
        <v>1107.48</v>
      </c>
    </row>
    <row r="1331" spans="2:19" ht="15" customHeight="1" x14ac:dyDescent="0.2">
      <c r="B1331" s="73"/>
      <c r="C1331" s="74"/>
      <c r="D1331" s="74"/>
      <c r="E1331" s="74"/>
      <c r="F1331" s="56" t="s">
        <v>2320</v>
      </c>
      <c r="G1331" s="66" t="s">
        <v>2321</v>
      </c>
      <c r="H1331" s="57">
        <v>325301.89</v>
      </c>
      <c r="I1331" s="57">
        <v>337068.55</v>
      </c>
      <c r="J1331" s="57">
        <v>170121.49</v>
      </c>
      <c r="K1331" s="57">
        <v>235874.7</v>
      </c>
      <c r="L1331" s="57">
        <v>439589.84999999992</v>
      </c>
      <c r="M1331" s="57">
        <v>464295.85</v>
      </c>
      <c r="N1331" s="57">
        <v>512061.37</v>
      </c>
      <c r="O1331" s="57">
        <v>617454.87</v>
      </c>
      <c r="P1331" s="57">
        <v>423183.61</v>
      </c>
      <c r="Q1331" s="57">
        <v>525599.72</v>
      </c>
      <c r="R1331" s="57">
        <v>487273.06</v>
      </c>
      <c r="S1331" s="57">
        <v>244970.68</v>
      </c>
    </row>
    <row r="1332" spans="2:19" ht="15" customHeight="1" x14ac:dyDescent="0.2">
      <c r="B1332" s="36"/>
      <c r="C1332" s="35"/>
      <c r="D1332" s="35"/>
      <c r="E1332" s="35" t="s">
        <v>2322</v>
      </c>
      <c r="F1332" s="35"/>
      <c r="G1332" s="68" t="s">
        <v>2323</v>
      </c>
      <c r="H1332" s="37">
        <v>0</v>
      </c>
      <c r="I1332" s="37">
        <v>0</v>
      </c>
      <c r="J1332" s="37">
        <v>0</v>
      </c>
      <c r="K1332" s="37">
        <v>0</v>
      </c>
      <c r="L1332" s="37">
        <v>0</v>
      </c>
      <c r="M1332" s="37">
        <v>0</v>
      </c>
      <c r="N1332" s="37">
        <v>0</v>
      </c>
      <c r="O1332" s="37">
        <v>0</v>
      </c>
      <c r="P1332" s="37">
        <v>0</v>
      </c>
      <c r="Q1332" s="37">
        <v>0</v>
      </c>
      <c r="R1332" s="37">
        <v>0</v>
      </c>
      <c r="S1332" s="37">
        <v>0</v>
      </c>
    </row>
    <row r="1333" spans="2:19" ht="15" customHeight="1" x14ac:dyDescent="0.2">
      <c r="B1333" s="73"/>
      <c r="C1333" s="74"/>
      <c r="D1333" s="74"/>
      <c r="E1333" s="74"/>
      <c r="F1333" s="56" t="s">
        <v>2324</v>
      </c>
      <c r="G1333" s="66" t="s">
        <v>2325</v>
      </c>
      <c r="H1333" s="57">
        <v>781007.13</v>
      </c>
      <c r="I1333" s="57">
        <v>363932.89</v>
      </c>
      <c r="J1333" s="57">
        <v>356707.71</v>
      </c>
      <c r="K1333" s="57">
        <v>451024.65999999992</v>
      </c>
      <c r="L1333" s="57">
        <v>401042.53000000009</v>
      </c>
      <c r="M1333" s="57">
        <v>344946.03</v>
      </c>
      <c r="N1333" s="57">
        <v>404713.47</v>
      </c>
      <c r="O1333" s="57">
        <v>520294.31</v>
      </c>
      <c r="P1333" s="57">
        <v>522351.09</v>
      </c>
      <c r="Q1333" s="57">
        <v>525751.29</v>
      </c>
      <c r="R1333" s="57">
        <v>590947.92000000016</v>
      </c>
      <c r="S1333" s="57">
        <v>599841.76</v>
      </c>
    </row>
    <row r="1334" spans="2:19" ht="15" customHeight="1" x14ac:dyDescent="0.2">
      <c r="B1334" s="73"/>
      <c r="C1334" s="74"/>
      <c r="D1334" s="74"/>
      <c r="E1334" s="74"/>
      <c r="F1334" s="56" t="s">
        <v>2326</v>
      </c>
      <c r="G1334" s="66" t="s">
        <v>2327</v>
      </c>
      <c r="H1334" s="57">
        <v>20539.930000000004</v>
      </c>
      <c r="I1334" s="57">
        <v>26870.560000000001</v>
      </c>
      <c r="J1334" s="57">
        <v>24989.59</v>
      </c>
      <c r="K1334" s="57">
        <v>24734.78</v>
      </c>
      <c r="L1334" s="57">
        <v>34125.72</v>
      </c>
      <c r="M1334" s="57">
        <v>43238.720000000001</v>
      </c>
      <c r="N1334" s="57">
        <v>34510.65</v>
      </c>
      <c r="O1334" s="57">
        <v>36091.199999999997</v>
      </c>
      <c r="P1334" s="57">
        <v>35929.39</v>
      </c>
      <c r="Q1334" s="57">
        <v>41491.279999999999</v>
      </c>
      <c r="R1334" s="57">
        <v>31816.06</v>
      </c>
      <c r="S1334" s="57">
        <v>29152.48</v>
      </c>
    </row>
    <row r="1335" spans="2:19" ht="15" customHeight="1" x14ac:dyDescent="0.2">
      <c r="B1335" s="36"/>
      <c r="C1335" s="35"/>
      <c r="D1335" s="35"/>
      <c r="E1335" s="35" t="s">
        <v>2328</v>
      </c>
      <c r="F1335" s="35"/>
      <c r="G1335" s="68" t="s">
        <v>2329</v>
      </c>
      <c r="H1335" s="37">
        <v>0</v>
      </c>
      <c r="I1335" s="37">
        <v>0</v>
      </c>
      <c r="J1335" s="37">
        <v>0</v>
      </c>
      <c r="K1335" s="37">
        <v>0</v>
      </c>
      <c r="L1335" s="37">
        <v>0</v>
      </c>
      <c r="M1335" s="37">
        <v>0</v>
      </c>
      <c r="N1335" s="37">
        <v>0</v>
      </c>
      <c r="O1335" s="37">
        <v>0</v>
      </c>
      <c r="P1335" s="37">
        <v>0</v>
      </c>
      <c r="Q1335" s="37">
        <v>0</v>
      </c>
      <c r="R1335" s="37">
        <v>0</v>
      </c>
      <c r="S1335" s="37">
        <v>0</v>
      </c>
    </row>
    <row r="1336" spans="2:19" ht="15" customHeight="1" x14ac:dyDescent="0.2">
      <c r="B1336" s="73"/>
      <c r="C1336" s="74"/>
      <c r="D1336" s="74"/>
      <c r="E1336" s="74"/>
      <c r="F1336" s="56" t="s">
        <v>2330</v>
      </c>
      <c r="G1336" s="66" t="s">
        <v>2331</v>
      </c>
      <c r="H1336" s="57">
        <v>154668.42000000001</v>
      </c>
      <c r="I1336" s="57">
        <v>252359.4</v>
      </c>
      <c r="J1336" s="57">
        <v>126904.95</v>
      </c>
      <c r="K1336" s="57">
        <v>138711.72</v>
      </c>
      <c r="L1336" s="57">
        <v>223154.09000000003</v>
      </c>
      <c r="M1336" s="57">
        <v>152135.81</v>
      </c>
      <c r="N1336" s="57">
        <v>108109.52</v>
      </c>
      <c r="O1336" s="57">
        <v>136165.06</v>
      </c>
      <c r="P1336" s="57">
        <v>116182.02</v>
      </c>
      <c r="Q1336" s="57">
        <v>162959.15</v>
      </c>
      <c r="R1336" s="57">
        <v>130487.97</v>
      </c>
      <c r="S1336" s="57">
        <v>174447.88</v>
      </c>
    </row>
    <row r="1337" spans="2:19" ht="15" customHeight="1" x14ac:dyDescent="0.2">
      <c r="B1337" s="73"/>
      <c r="C1337" s="74"/>
      <c r="D1337" s="74"/>
      <c r="E1337" s="74"/>
      <c r="F1337" s="56" t="s">
        <v>2332</v>
      </c>
      <c r="G1337" s="66" t="s">
        <v>2333</v>
      </c>
      <c r="H1337" s="57">
        <v>310406.68</v>
      </c>
      <c r="I1337" s="57">
        <v>279963.73</v>
      </c>
      <c r="J1337" s="57">
        <v>149421.12</v>
      </c>
      <c r="K1337" s="57">
        <v>108234.55000000002</v>
      </c>
      <c r="L1337" s="57">
        <v>192047.26</v>
      </c>
      <c r="M1337" s="57">
        <v>143959.91</v>
      </c>
      <c r="N1337" s="57">
        <v>149735.9</v>
      </c>
      <c r="O1337" s="57">
        <v>233001.75</v>
      </c>
      <c r="P1337" s="57">
        <v>230906.71</v>
      </c>
      <c r="Q1337" s="57">
        <v>239424.52</v>
      </c>
      <c r="R1337" s="57">
        <v>373528.54</v>
      </c>
      <c r="S1337" s="57">
        <v>449229.69000000006</v>
      </c>
    </row>
    <row r="1338" spans="2:19" ht="15" customHeight="1" x14ac:dyDescent="0.2">
      <c r="B1338" s="36"/>
      <c r="C1338" s="35"/>
      <c r="D1338" s="35"/>
      <c r="E1338" s="35" t="s">
        <v>2334</v>
      </c>
      <c r="F1338" s="35"/>
      <c r="G1338" s="68" t="s">
        <v>2335</v>
      </c>
      <c r="H1338" s="37">
        <v>0</v>
      </c>
      <c r="I1338" s="37">
        <v>0</v>
      </c>
      <c r="J1338" s="37">
        <v>0</v>
      </c>
      <c r="K1338" s="37">
        <v>0</v>
      </c>
      <c r="L1338" s="37">
        <v>0</v>
      </c>
      <c r="M1338" s="37">
        <v>0</v>
      </c>
      <c r="N1338" s="37">
        <v>0</v>
      </c>
      <c r="O1338" s="37">
        <v>0</v>
      </c>
      <c r="P1338" s="37">
        <v>0</v>
      </c>
      <c r="Q1338" s="37">
        <v>0</v>
      </c>
      <c r="R1338" s="37">
        <v>0</v>
      </c>
      <c r="S1338" s="37">
        <v>0</v>
      </c>
    </row>
    <row r="1339" spans="2:19" ht="15" customHeight="1" x14ac:dyDescent="0.2">
      <c r="B1339" s="73"/>
      <c r="C1339" s="74"/>
      <c r="D1339" s="74"/>
      <c r="E1339" s="74"/>
      <c r="F1339" s="56" t="s">
        <v>2336</v>
      </c>
      <c r="G1339" s="66" t="s">
        <v>2337</v>
      </c>
      <c r="H1339" s="57">
        <v>7318633.6500000013</v>
      </c>
      <c r="I1339" s="57">
        <v>7070869.0899999999</v>
      </c>
      <c r="J1339" s="57">
        <v>7447932.2999999998</v>
      </c>
      <c r="K1339" s="57">
        <v>7393989.1900000004</v>
      </c>
      <c r="L1339" s="57">
        <v>7597412.7199999997</v>
      </c>
      <c r="M1339" s="57">
        <v>7547225.21</v>
      </c>
      <c r="N1339" s="57">
        <v>7741078.7699999996</v>
      </c>
      <c r="O1339" s="57">
        <v>9000680.5999999996</v>
      </c>
      <c r="P1339" s="57">
        <v>9649786.5</v>
      </c>
      <c r="Q1339" s="57">
        <v>8436884.6899999995</v>
      </c>
      <c r="R1339" s="57">
        <v>8824528.9299999997</v>
      </c>
      <c r="S1339" s="57">
        <v>9229301.5600000005</v>
      </c>
    </row>
    <row r="1340" spans="2:19" ht="15" customHeight="1" x14ac:dyDescent="0.2">
      <c r="B1340" s="73"/>
      <c r="C1340" s="74"/>
      <c r="D1340" s="74"/>
      <c r="E1340" s="74"/>
      <c r="F1340" s="56" t="s">
        <v>2338</v>
      </c>
      <c r="G1340" s="66" t="s">
        <v>2339</v>
      </c>
      <c r="H1340" s="57">
        <v>294661.53999999998</v>
      </c>
      <c r="I1340" s="57">
        <v>250066.69</v>
      </c>
      <c r="J1340" s="57">
        <v>254450.31</v>
      </c>
      <c r="K1340" s="57">
        <v>229288.82</v>
      </c>
      <c r="L1340" s="57">
        <v>254211.01999999996</v>
      </c>
      <c r="M1340" s="57">
        <v>294602.56</v>
      </c>
      <c r="N1340" s="57">
        <v>238686.53000000003</v>
      </c>
      <c r="O1340" s="57">
        <v>310348.28999999998</v>
      </c>
      <c r="P1340" s="57">
        <v>306046.11</v>
      </c>
      <c r="Q1340" s="57">
        <v>302596.14000000007</v>
      </c>
      <c r="R1340" s="57">
        <v>315522.3</v>
      </c>
      <c r="S1340" s="57">
        <v>429586.71000000008</v>
      </c>
    </row>
    <row r="1341" spans="2:19" ht="30" customHeight="1" x14ac:dyDescent="0.2">
      <c r="B1341" s="36"/>
      <c r="C1341" s="35"/>
      <c r="D1341" s="35"/>
      <c r="E1341" s="35" t="s">
        <v>2340</v>
      </c>
      <c r="F1341" s="35"/>
      <c r="G1341" s="68" t="s">
        <v>2341</v>
      </c>
      <c r="H1341" s="37">
        <v>0</v>
      </c>
      <c r="I1341" s="37">
        <v>0</v>
      </c>
      <c r="J1341" s="37">
        <v>0</v>
      </c>
      <c r="K1341" s="37">
        <v>0</v>
      </c>
      <c r="L1341" s="37">
        <v>0</v>
      </c>
      <c r="M1341" s="37">
        <v>0</v>
      </c>
      <c r="N1341" s="37">
        <v>0</v>
      </c>
      <c r="O1341" s="37">
        <v>0</v>
      </c>
      <c r="P1341" s="37">
        <v>0</v>
      </c>
      <c r="Q1341" s="37">
        <v>0</v>
      </c>
      <c r="R1341" s="37">
        <v>0</v>
      </c>
      <c r="S1341" s="37">
        <v>0</v>
      </c>
    </row>
    <row r="1342" spans="2:19" ht="30" customHeight="1" x14ac:dyDescent="0.2">
      <c r="B1342" s="73"/>
      <c r="C1342" s="74"/>
      <c r="D1342" s="74"/>
      <c r="E1342" s="74"/>
      <c r="F1342" s="56" t="s">
        <v>2342</v>
      </c>
      <c r="G1342" s="66" t="s">
        <v>2343</v>
      </c>
      <c r="H1342" s="57">
        <v>1960766.13</v>
      </c>
      <c r="I1342" s="57">
        <v>1910113.82</v>
      </c>
      <c r="J1342" s="57">
        <v>1974164.61</v>
      </c>
      <c r="K1342" s="57">
        <v>1977130.92</v>
      </c>
      <c r="L1342" s="57">
        <v>2357177.7400000002</v>
      </c>
      <c r="M1342" s="57">
        <v>2186330.85</v>
      </c>
      <c r="N1342" s="57">
        <v>2095894.11</v>
      </c>
      <c r="O1342" s="57">
        <v>2408825.5099999998</v>
      </c>
      <c r="P1342" s="57">
        <v>2502010.7799999998</v>
      </c>
      <c r="Q1342" s="57">
        <v>2199215.85</v>
      </c>
      <c r="R1342" s="57">
        <v>2364039.09</v>
      </c>
      <c r="S1342" s="57">
        <v>2163137.11</v>
      </c>
    </row>
    <row r="1343" spans="2:19" ht="15" customHeight="1" x14ac:dyDescent="0.2">
      <c r="B1343" s="73"/>
      <c r="C1343" s="74"/>
      <c r="D1343" s="74"/>
      <c r="E1343" s="74"/>
      <c r="F1343" s="56" t="s">
        <v>2344</v>
      </c>
      <c r="G1343" s="66" t="s">
        <v>2345</v>
      </c>
      <c r="H1343" s="57">
        <v>43771.18</v>
      </c>
      <c r="I1343" s="57">
        <v>49087.37000000001</v>
      </c>
      <c r="J1343" s="57">
        <v>42315.71</v>
      </c>
      <c r="K1343" s="57">
        <v>39049.18</v>
      </c>
      <c r="L1343" s="57">
        <v>44901.75</v>
      </c>
      <c r="M1343" s="57">
        <v>59567.51</v>
      </c>
      <c r="N1343" s="57">
        <v>26783.1</v>
      </c>
      <c r="O1343" s="57">
        <v>20598.139999999996</v>
      </c>
      <c r="P1343" s="57">
        <v>27747.47</v>
      </c>
      <c r="Q1343" s="57">
        <v>17971.099999999999</v>
      </c>
      <c r="R1343" s="57">
        <v>41576.339999999997</v>
      </c>
      <c r="S1343" s="57">
        <v>30734.66</v>
      </c>
    </row>
    <row r="1344" spans="2:19" ht="15" customHeight="1" x14ac:dyDescent="0.2">
      <c r="B1344" s="73"/>
      <c r="C1344" s="74"/>
      <c r="D1344" s="74"/>
      <c r="E1344" s="74"/>
      <c r="F1344" s="56" t="s">
        <v>2346</v>
      </c>
      <c r="G1344" s="66" t="s">
        <v>2347</v>
      </c>
      <c r="H1344" s="57">
        <v>45314.99</v>
      </c>
      <c r="I1344" s="57">
        <v>60649.97</v>
      </c>
      <c r="J1344" s="57">
        <v>163866.10999999996</v>
      </c>
      <c r="K1344" s="57">
        <v>56755.900000000009</v>
      </c>
      <c r="L1344" s="57">
        <v>59226.64</v>
      </c>
      <c r="M1344" s="57">
        <v>52599.37</v>
      </c>
      <c r="N1344" s="57">
        <v>62617.21</v>
      </c>
      <c r="O1344" s="57">
        <v>66645.23</v>
      </c>
      <c r="P1344" s="57">
        <v>63768.82</v>
      </c>
      <c r="Q1344" s="57">
        <v>113126.9</v>
      </c>
      <c r="R1344" s="57">
        <v>72364.7</v>
      </c>
      <c r="S1344" s="57">
        <v>62977.9</v>
      </c>
    </row>
    <row r="1345" spans="2:19" ht="15" customHeight="1" x14ac:dyDescent="0.2">
      <c r="B1345" s="36"/>
      <c r="C1345" s="35"/>
      <c r="D1345" s="35"/>
      <c r="E1345" s="35" t="s">
        <v>2348</v>
      </c>
      <c r="F1345" s="35"/>
      <c r="G1345" s="68" t="s">
        <v>2349</v>
      </c>
      <c r="H1345" s="37">
        <v>0</v>
      </c>
      <c r="I1345" s="37">
        <v>0</v>
      </c>
      <c r="J1345" s="37">
        <v>0</v>
      </c>
      <c r="K1345" s="37">
        <v>0</v>
      </c>
      <c r="L1345" s="37">
        <v>0</v>
      </c>
      <c r="M1345" s="37">
        <v>0</v>
      </c>
      <c r="N1345" s="37">
        <v>0</v>
      </c>
      <c r="O1345" s="37">
        <v>0</v>
      </c>
      <c r="P1345" s="37">
        <v>0</v>
      </c>
      <c r="Q1345" s="37">
        <v>0</v>
      </c>
      <c r="R1345" s="37">
        <v>0</v>
      </c>
      <c r="S1345" s="37">
        <v>0</v>
      </c>
    </row>
    <row r="1346" spans="2:19" ht="15" customHeight="1" x14ac:dyDescent="0.2">
      <c r="B1346" s="73"/>
      <c r="C1346" s="74"/>
      <c r="D1346" s="74"/>
      <c r="E1346" s="74"/>
      <c r="F1346" s="56" t="s">
        <v>2350</v>
      </c>
      <c r="G1346" s="66" t="s">
        <v>2351</v>
      </c>
      <c r="H1346" s="57">
        <v>4664805.870000001</v>
      </c>
      <c r="I1346" s="57">
        <v>2981787.44</v>
      </c>
      <c r="J1346" s="57">
        <v>3910413.2999999993</v>
      </c>
      <c r="K1346" s="57">
        <v>4207279.4800000004</v>
      </c>
      <c r="L1346" s="57">
        <v>4655753.76</v>
      </c>
      <c r="M1346" s="57">
        <v>5129921.62</v>
      </c>
      <c r="N1346" s="57">
        <v>5088037.2699999996</v>
      </c>
      <c r="O1346" s="57">
        <v>5631935.5</v>
      </c>
      <c r="P1346" s="57">
        <v>5079012.03</v>
      </c>
      <c r="Q1346" s="57">
        <v>4604455.0599999996</v>
      </c>
      <c r="R1346" s="57">
        <v>5764720.3499999987</v>
      </c>
      <c r="S1346" s="57">
        <v>5830431.5499999998</v>
      </c>
    </row>
    <row r="1347" spans="2:19" ht="15" customHeight="1" x14ac:dyDescent="0.2">
      <c r="B1347" s="73"/>
      <c r="C1347" s="74"/>
      <c r="D1347" s="74"/>
      <c r="E1347" s="74"/>
      <c r="F1347" s="56" t="s">
        <v>2352</v>
      </c>
      <c r="G1347" s="66" t="s">
        <v>2353</v>
      </c>
      <c r="H1347" s="57">
        <v>4724911.21</v>
      </c>
      <c r="I1347" s="57">
        <v>3566595.48</v>
      </c>
      <c r="J1347" s="57">
        <v>4071717.08</v>
      </c>
      <c r="K1347" s="57">
        <v>6030807.1799999997</v>
      </c>
      <c r="L1347" s="57">
        <v>4357035.22</v>
      </c>
      <c r="M1347" s="57">
        <v>5195847.3600000003</v>
      </c>
      <c r="N1347" s="57">
        <v>3862222.63</v>
      </c>
      <c r="O1347" s="57">
        <v>3376555.65</v>
      </c>
      <c r="P1347" s="57">
        <v>5963181.29</v>
      </c>
      <c r="Q1347" s="57">
        <v>4702687.080000001</v>
      </c>
      <c r="R1347" s="57">
        <v>2885033.88</v>
      </c>
      <c r="S1347" s="57">
        <v>3075322.4300000006</v>
      </c>
    </row>
    <row r="1348" spans="2:19" ht="15" customHeight="1" x14ac:dyDescent="0.2">
      <c r="B1348" s="36"/>
      <c r="C1348" s="35"/>
      <c r="D1348" s="35"/>
      <c r="E1348" s="35" t="s">
        <v>2354</v>
      </c>
      <c r="F1348" s="35"/>
      <c r="G1348" s="68" t="s">
        <v>2355</v>
      </c>
      <c r="H1348" s="37">
        <v>0</v>
      </c>
      <c r="I1348" s="37">
        <v>0</v>
      </c>
      <c r="J1348" s="37">
        <v>0</v>
      </c>
      <c r="K1348" s="37">
        <v>0</v>
      </c>
      <c r="L1348" s="37">
        <v>0</v>
      </c>
      <c r="M1348" s="37">
        <v>0</v>
      </c>
      <c r="N1348" s="37">
        <v>0</v>
      </c>
      <c r="O1348" s="37">
        <v>0</v>
      </c>
      <c r="P1348" s="37">
        <v>0</v>
      </c>
      <c r="Q1348" s="37">
        <v>0</v>
      </c>
      <c r="R1348" s="37">
        <v>0</v>
      </c>
      <c r="S1348" s="37">
        <v>0</v>
      </c>
    </row>
    <row r="1349" spans="2:19" ht="15" customHeight="1" x14ac:dyDescent="0.2">
      <c r="B1349" s="73"/>
      <c r="C1349" s="74"/>
      <c r="D1349" s="74"/>
      <c r="E1349" s="74"/>
      <c r="F1349" s="56" t="s">
        <v>2356</v>
      </c>
      <c r="G1349" s="66" t="s">
        <v>2357</v>
      </c>
      <c r="H1349" s="57">
        <v>1183774.4099999999</v>
      </c>
      <c r="I1349" s="57">
        <v>1957855.78</v>
      </c>
      <c r="J1349" s="57">
        <v>1493805.69</v>
      </c>
      <c r="K1349" s="57">
        <v>1309081.76</v>
      </c>
      <c r="L1349" s="57">
        <v>1333189.8500000001</v>
      </c>
      <c r="M1349" s="57">
        <v>1418002.51</v>
      </c>
      <c r="N1349" s="57">
        <v>1077026.04</v>
      </c>
      <c r="O1349" s="57">
        <v>1461806.77</v>
      </c>
      <c r="P1349" s="57">
        <v>1444548.38</v>
      </c>
      <c r="Q1349" s="57">
        <v>1499968.76</v>
      </c>
      <c r="R1349" s="57">
        <v>3763675.67</v>
      </c>
      <c r="S1349" s="57">
        <v>1399716.93</v>
      </c>
    </row>
    <row r="1350" spans="2:19" ht="15" customHeight="1" x14ac:dyDescent="0.2">
      <c r="B1350" s="73"/>
      <c r="C1350" s="74"/>
      <c r="D1350" s="74"/>
      <c r="E1350" s="74"/>
      <c r="F1350" s="56" t="s">
        <v>2358</v>
      </c>
      <c r="G1350" s="66" t="s">
        <v>2359</v>
      </c>
      <c r="H1350" s="57">
        <v>5298.74</v>
      </c>
      <c r="I1350" s="57">
        <v>7903.93</v>
      </c>
      <c r="J1350" s="57">
        <v>5809.3</v>
      </c>
      <c r="K1350" s="57">
        <v>3825.52</v>
      </c>
      <c r="L1350" s="57">
        <v>3203.39</v>
      </c>
      <c r="M1350" s="57">
        <v>3953.62</v>
      </c>
      <c r="N1350" s="57">
        <v>12318.21</v>
      </c>
      <c r="O1350" s="57">
        <v>12989.61</v>
      </c>
      <c r="P1350" s="57">
        <v>8391.23</v>
      </c>
      <c r="Q1350" s="57">
        <v>3548.5300000000007</v>
      </c>
      <c r="R1350" s="57">
        <v>7898.96</v>
      </c>
      <c r="S1350" s="57">
        <v>3669.01</v>
      </c>
    </row>
    <row r="1351" spans="2:19" ht="30" customHeight="1" x14ac:dyDescent="0.2">
      <c r="B1351" s="36"/>
      <c r="C1351" s="35"/>
      <c r="D1351" s="35"/>
      <c r="E1351" s="35" t="s">
        <v>2360</v>
      </c>
      <c r="F1351" s="35"/>
      <c r="G1351" s="68" t="s">
        <v>2361</v>
      </c>
      <c r="H1351" s="37">
        <v>0</v>
      </c>
      <c r="I1351" s="37">
        <v>0</v>
      </c>
      <c r="J1351" s="37">
        <v>0</v>
      </c>
      <c r="K1351" s="37">
        <v>0</v>
      </c>
      <c r="L1351" s="37">
        <v>0</v>
      </c>
      <c r="M1351" s="37">
        <v>0</v>
      </c>
      <c r="N1351" s="37">
        <v>0</v>
      </c>
      <c r="O1351" s="37">
        <v>0</v>
      </c>
      <c r="P1351" s="37">
        <v>0</v>
      </c>
      <c r="Q1351" s="37">
        <v>0</v>
      </c>
      <c r="R1351" s="37">
        <v>0</v>
      </c>
      <c r="S1351" s="37">
        <v>0</v>
      </c>
    </row>
    <row r="1352" spans="2:19" ht="15" customHeight="1" x14ac:dyDescent="0.2">
      <c r="B1352" s="73"/>
      <c r="C1352" s="74"/>
      <c r="D1352" s="74"/>
      <c r="E1352" s="74"/>
      <c r="F1352" s="56" t="s">
        <v>2362</v>
      </c>
      <c r="G1352" s="66" t="s">
        <v>2363</v>
      </c>
      <c r="H1352" s="57">
        <v>483156.09000000008</v>
      </c>
      <c r="I1352" s="57">
        <v>409415.85</v>
      </c>
      <c r="J1352" s="57">
        <v>295443.77</v>
      </c>
      <c r="K1352" s="57">
        <v>256803.56</v>
      </c>
      <c r="L1352" s="57">
        <v>349652.75</v>
      </c>
      <c r="M1352" s="57">
        <v>432474.6</v>
      </c>
      <c r="N1352" s="57">
        <v>632220</v>
      </c>
      <c r="O1352" s="57">
        <v>427744.39</v>
      </c>
      <c r="P1352" s="57">
        <v>476232.66</v>
      </c>
      <c r="Q1352" s="57">
        <v>513621.89</v>
      </c>
      <c r="R1352" s="57">
        <v>766043.78</v>
      </c>
      <c r="S1352" s="57">
        <v>667585.34</v>
      </c>
    </row>
    <row r="1353" spans="2:19" ht="15" customHeight="1" x14ac:dyDescent="0.2">
      <c r="B1353" s="73"/>
      <c r="C1353" s="74"/>
      <c r="D1353" s="74"/>
      <c r="E1353" s="74"/>
      <c r="F1353" s="56" t="s">
        <v>2364</v>
      </c>
      <c r="G1353" s="66" t="s">
        <v>2365</v>
      </c>
      <c r="H1353" s="57">
        <v>154067.07999999996</v>
      </c>
      <c r="I1353" s="57">
        <v>113912.14</v>
      </c>
      <c r="J1353" s="57">
        <v>103309.35</v>
      </c>
      <c r="K1353" s="57">
        <v>184836.32</v>
      </c>
      <c r="L1353" s="57">
        <v>211342.74999999997</v>
      </c>
      <c r="M1353" s="57">
        <v>77187.73</v>
      </c>
      <c r="N1353" s="57">
        <v>125579.01</v>
      </c>
      <c r="O1353" s="57">
        <v>108576.00999999998</v>
      </c>
      <c r="P1353" s="57">
        <v>98373.06</v>
      </c>
      <c r="Q1353" s="57">
        <v>163462.54</v>
      </c>
      <c r="R1353" s="57">
        <v>172770.10999999996</v>
      </c>
      <c r="S1353" s="57">
        <v>131443.72</v>
      </c>
    </row>
    <row r="1354" spans="2:19" ht="15" customHeight="1" x14ac:dyDescent="0.2">
      <c r="B1354" s="73"/>
      <c r="C1354" s="74"/>
      <c r="D1354" s="74"/>
      <c r="E1354" s="74"/>
      <c r="F1354" s="56" t="s">
        <v>2366</v>
      </c>
      <c r="G1354" s="66" t="s">
        <v>2367</v>
      </c>
      <c r="H1354" s="57">
        <v>8709.8999999999978</v>
      </c>
      <c r="I1354" s="57">
        <v>4250.6499999999996</v>
      </c>
      <c r="J1354" s="57">
        <v>7389.8100000000013</v>
      </c>
      <c r="K1354" s="57">
        <v>5689.69</v>
      </c>
      <c r="L1354" s="57">
        <v>6652.84</v>
      </c>
      <c r="M1354" s="57">
        <v>1211.1300000000001</v>
      </c>
      <c r="N1354" s="57">
        <v>6230.92</v>
      </c>
      <c r="O1354" s="57">
        <v>7208.9</v>
      </c>
      <c r="P1354" s="57">
        <v>4431.26</v>
      </c>
      <c r="Q1354" s="57">
        <v>8200.3299999999981</v>
      </c>
      <c r="R1354" s="57">
        <v>6264.44</v>
      </c>
      <c r="S1354" s="57">
        <v>1722.1</v>
      </c>
    </row>
    <row r="1355" spans="2:19" ht="15" customHeight="1" x14ac:dyDescent="0.2">
      <c r="B1355" s="73"/>
      <c r="C1355" s="74"/>
      <c r="D1355" s="74"/>
      <c r="E1355" s="74"/>
      <c r="F1355" s="56" t="s">
        <v>2368</v>
      </c>
      <c r="G1355" s="66" t="s">
        <v>2369</v>
      </c>
      <c r="H1355" s="57">
        <v>60887.26</v>
      </c>
      <c r="I1355" s="57">
        <v>88148.96</v>
      </c>
      <c r="J1355" s="57">
        <v>40206.519999999997</v>
      </c>
      <c r="K1355" s="57">
        <v>42234</v>
      </c>
      <c r="L1355" s="57">
        <v>49030.84</v>
      </c>
      <c r="M1355" s="57">
        <v>79455.97</v>
      </c>
      <c r="N1355" s="57">
        <v>56200.65</v>
      </c>
      <c r="O1355" s="57">
        <v>51012.34</v>
      </c>
      <c r="P1355" s="57">
        <v>49098.36</v>
      </c>
      <c r="Q1355" s="57">
        <v>76655.679999999993</v>
      </c>
      <c r="R1355" s="57">
        <v>47121.04</v>
      </c>
      <c r="S1355" s="57">
        <v>43219.45</v>
      </c>
    </row>
    <row r="1356" spans="2:19" ht="15" customHeight="1" x14ac:dyDescent="0.2">
      <c r="B1356" s="73"/>
      <c r="C1356" s="74"/>
      <c r="D1356" s="74"/>
      <c r="E1356" s="74"/>
      <c r="F1356" s="56" t="s">
        <v>2370</v>
      </c>
      <c r="G1356" s="66" t="s">
        <v>2371</v>
      </c>
      <c r="H1356" s="57">
        <v>5695.86</v>
      </c>
      <c r="I1356" s="57">
        <v>13993.95</v>
      </c>
      <c r="J1356" s="57">
        <v>11114.02</v>
      </c>
      <c r="K1356" s="57">
        <v>11292.15</v>
      </c>
      <c r="L1356" s="57">
        <v>22794.9</v>
      </c>
      <c r="M1356" s="57">
        <v>14620.9</v>
      </c>
      <c r="N1356" s="57">
        <v>12992.57</v>
      </c>
      <c r="O1356" s="57">
        <v>16462.07</v>
      </c>
      <c r="P1356" s="57">
        <v>13334.82</v>
      </c>
      <c r="Q1356" s="57">
        <v>12432</v>
      </c>
      <c r="R1356" s="57">
        <v>16080.46</v>
      </c>
      <c r="S1356" s="57">
        <v>18223.93</v>
      </c>
    </row>
    <row r="1357" spans="2:19" ht="15" customHeight="1" x14ac:dyDescent="0.2">
      <c r="B1357" s="73"/>
      <c r="C1357" s="74"/>
      <c r="D1357" s="74"/>
      <c r="E1357" s="74"/>
      <c r="F1357" s="56" t="s">
        <v>2372</v>
      </c>
      <c r="G1357" s="66" t="s">
        <v>2373</v>
      </c>
      <c r="H1357" s="57">
        <v>52368.87</v>
      </c>
      <c r="I1357" s="57">
        <v>72139.97</v>
      </c>
      <c r="J1357" s="57">
        <v>71620.55</v>
      </c>
      <c r="K1357" s="57">
        <v>52776.07</v>
      </c>
      <c r="L1357" s="57">
        <v>63423.25</v>
      </c>
      <c r="M1357" s="57">
        <v>83886.82</v>
      </c>
      <c r="N1357" s="57">
        <v>62945.440000000002</v>
      </c>
      <c r="O1357" s="57">
        <v>148809.35999999996</v>
      </c>
      <c r="P1357" s="57">
        <v>90080.71</v>
      </c>
      <c r="Q1357" s="57">
        <v>76947</v>
      </c>
      <c r="R1357" s="57">
        <v>102599.96</v>
      </c>
      <c r="S1357" s="57">
        <v>84141.07</v>
      </c>
    </row>
    <row r="1358" spans="2:19" ht="15" customHeight="1" x14ac:dyDescent="0.2">
      <c r="B1358" s="73"/>
      <c r="C1358" s="74"/>
      <c r="D1358" s="74"/>
      <c r="E1358" s="74"/>
      <c r="F1358" s="56" t="s">
        <v>2374</v>
      </c>
      <c r="G1358" s="66" t="s">
        <v>2375</v>
      </c>
      <c r="H1358" s="57">
        <v>896.36999999999989</v>
      </c>
      <c r="I1358" s="57">
        <v>1253.75</v>
      </c>
      <c r="J1358" s="57">
        <v>969.82</v>
      </c>
      <c r="K1358" s="57">
        <v>756.19</v>
      </c>
      <c r="L1358" s="57">
        <v>752.59</v>
      </c>
      <c r="M1358" s="57">
        <v>2676.44</v>
      </c>
      <c r="N1358" s="57">
        <v>4426.63</v>
      </c>
      <c r="O1358" s="57">
        <v>4401.0200000000004</v>
      </c>
      <c r="P1358" s="57">
        <v>3165.66</v>
      </c>
      <c r="Q1358" s="57">
        <v>2311.37</v>
      </c>
      <c r="R1358" s="57">
        <v>3517.53</v>
      </c>
      <c r="S1358" s="57">
        <v>2001.97</v>
      </c>
    </row>
    <row r="1359" spans="2:19" ht="15" customHeight="1" x14ac:dyDescent="0.2">
      <c r="B1359" s="73"/>
      <c r="C1359" s="74"/>
      <c r="D1359" s="74"/>
      <c r="E1359" s="74"/>
      <c r="F1359" s="56" t="s">
        <v>2376</v>
      </c>
      <c r="G1359" s="66" t="s">
        <v>2377</v>
      </c>
      <c r="H1359" s="57">
        <v>664617.47</v>
      </c>
      <c r="I1359" s="57">
        <v>788027.66</v>
      </c>
      <c r="J1359" s="57">
        <v>594065.77</v>
      </c>
      <c r="K1359" s="57">
        <v>731054.84</v>
      </c>
      <c r="L1359" s="57">
        <v>752756.19</v>
      </c>
      <c r="M1359" s="57">
        <v>1094262.28</v>
      </c>
      <c r="N1359" s="57">
        <v>879820.87</v>
      </c>
      <c r="O1359" s="57">
        <v>787128.34</v>
      </c>
      <c r="P1359" s="57">
        <v>741846.93000000017</v>
      </c>
      <c r="Q1359" s="57">
        <v>805266.73</v>
      </c>
      <c r="R1359" s="57">
        <v>847063.28</v>
      </c>
      <c r="S1359" s="57">
        <v>741469.62</v>
      </c>
    </row>
    <row r="1360" spans="2:19" ht="30" customHeight="1" x14ac:dyDescent="0.2">
      <c r="B1360" s="73"/>
      <c r="C1360" s="74"/>
      <c r="D1360" s="74"/>
      <c r="E1360" s="74"/>
      <c r="F1360" s="56" t="s">
        <v>2378</v>
      </c>
      <c r="G1360" s="66" t="s">
        <v>2379</v>
      </c>
      <c r="H1360" s="57">
        <v>63463.65</v>
      </c>
      <c r="I1360" s="57">
        <v>254161.11999999997</v>
      </c>
      <c r="J1360" s="57">
        <v>52065.14</v>
      </c>
      <c r="K1360" s="57">
        <v>58075.76</v>
      </c>
      <c r="L1360" s="57">
        <v>63945.78</v>
      </c>
      <c r="M1360" s="57">
        <v>73502.570000000007</v>
      </c>
      <c r="N1360" s="57">
        <v>63197.23000000001</v>
      </c>
      <c r="O1360" s="57">
        <v>69131.899999999994</v>
      </c>
      <c r="P1360" s="57">
        <v>75155.75</v>
      </c>
      <c r="Q1360" s="57">
        <v>65234.28</v>
      </c>
      <c r="R1360" s="57">
        <v>77844.039999999994</v>
      </c>
      <c r="S1360" s="57">
        <v>70737.94</v>
      </c>
    </row>
    <row r="1361" spans="2:19" ht="30" customHeight="1" x14ac:dyDescent="0.2">
      <c r="B1361" s="73"/>
      <c r="C1361" s="74"/>
      <c r="D1361" s="74"/>
      <c r="E1361" s="74"/>
      <c r="F1361" s="56" t="s">
        <v>2380</v>
      </c>
      <c r="G1361" s="66" t="s">
        <v>2381</v>
      </c>
      <c r="H1361" s="57">
        <v>59773.17</v>
      </c>
      <c r="I1361" s="57">
        <v>27111.47</v>
      </c>
      <c r="J1361" s="57">
        <v>34726.199999999997</v>
      </c>
      <c r="K1361" s="57">
        <v>33358.519999999997</v>
      </c>
      <c r="L1361" s="57">
        <v>127503.92</v>
      </c>
      <c r="M1361" s="57">
        <v>40296.17</v>
      </c>
      <c r="N1361" s="57">
        <v>27976.639999999999</v>
      </c>
      <c r="O1361" s="57">
        <v>58453.99</v>
      </c>
      <c r="P1361" s="57">
        <v>25904.130000000005</v>
      </c>
      <c r="Q1361" s="57">
        <v>33483.01</v>
      </c>
      <c r="R1361" s="57">
        <v>183418.16</v>
      </c>
      <c r="S1361" s="57">
        <v>47746.87</v>
      </c>
    </row>
    <row r="1362" spans="2:19" ht="30" customHeight="1" x14ac:dyDescent="0.2">
      <c r="B1362" s="73"/>
      <c r="C1362" s="74"/>
      <c r="D1362" s="74"/>
      <c r="E1362" s="74"/>
      <c r="F1362" s="56" t="s">
        <v>2382</v>
      </c>
      <c r="G1362" s="66" t="s">
        <v>2383</v>
      </c>
      <c r="H1362" s="57">
        <v>821531.27</v>
      </c>
      <c r="I1362" s="57">
        <v>812411</v>
      </c>
      <c r="J1362" s="57">
        <v>853091.73</v>
      </c>
      <c r="K1362" s="57">
        <v>603990.03</v>
      </c>
      <c r="L1362" s="57">
        <v>1015345.4</v>
      </c>
      <c r="M1362" s="57">
        <v>620511.01</v>
      </c>
      <c r="N1362" s="57">
        <v>726363.96</v>
      </c>
      <c r="O1362" s="57">
        <v>925281.04</v>
      </c>
      <c r="P1362" s="57">
        <v>693917.31</v>
      </c>
      <c r="Q1362" s="57">
        <v>1212477.56</v>
      </c>
      <c r="R1362" s="57">
        <v>1522145.85</v>
      </c>
      <c r="S1362" s="57">
        <v>869062.67000000016</v>
      </c>
    </row>
    <row r="1363" spans="2:19" ht="15" customHeight="1" x14ac:dyDescent="0.2">
      <c r="B1363" s="77"/>
      <c r="C1363" s="50"/>
      <c r="D1363" s="50" t="s">
        <v>2384</v>
      </c>
      <c r="E1363" s="50"/>
      <c r="F1363" s="50"/>
      <c r="G1363" s="64" t="s">
        <v>2385</v>
      </c>
      <c r="H1363" s="51">
        <v>0</v>
      </c>
      <c r="I1363" s="51">
        <v>0</v>
      </c>
      <c r="J1363" s="51">
        <v>0</v>
      </c>
      <c r="K1363" s="51">
        <v>0</v>
      </c>
      <c r="L1363" s="51">
        <v>0</v>
      </c>
      <c r="M1363" s="51">
        <v>0</v>
      </c>
      <c r="N1363" s="51">
        <v>0</v>
      </c>
      <c r="O1363" s="51">
        <v>0</v>
      </c>
      <c r="P1363" s="51">
        <v>0</v>
      </c>
      <c r="Q1363" s="51">
        <v>0</v>
      </c>
      <c r="R1363" s="51">
        <v>0</v>
      </c>
      <c r="S1363" s="51">
        <v>0</v>
      </c>
    </row>
    <row r="1364" spans="2:19" ht="15" customHeight="1" x14ac:dyDescent="0.2">
      <c r="B1364" s="36"/>
      <c r="C1364" s="35"/>
      <c r="D1364" s="35"/>
      <c r="E1364" s="35" t="s">
        <v>2386</v>
      </c>
      <c r="F1364" s="35"/>
      <c r="G1364" s="68" t="s">
        <v>2387</v>
      </c>
      <c r="H1364" s="37">
        <v>0</v>
      </c>
      <c r="I1364" s="37">
        <v>0</v>
      </c>
      <c r="J1364" s="37">
        <v>0</v>
      </c>
      <c r="K1364" s="37">
        <v>0</v>
      </c>
      <c r="L1364" s="37">
        <v>0</v>
      </c>
      <c r="M1364" s="37">
        <v>0</v>
      </c>
      <c r="N1364" s="37">
        <v>0</v>
      </c>
      <c r="O1364" s="37">
        <v>0</v>
      </c>
      <c r="P1364" s="37">
        <v>0</v>
      </c>
      <c r="Q1364" s="37">
        <v>0</v>
      </c>
      <c r="R1364" s="37">
        <v>0</v>
      </c>
      <c r="S1364" s="37">
        <v>0</v>
      </c>
    </row>
    <row r="1365" spans="2:19" ht="15" customHeight="1" x14ac:dyDescent="0.2">
      <c r="B1365" s="73"/>
      <c r="C1365" s="74"/>
      <c r="D1365" s="74"/>
      <c r="E1365" s="74"/>
      <c r="F1365" s="56" t="s">
        <v>2388</v>
      </c>
      <c r="G1365" s="66" t="s">
        <v>2389</v>
      </c>
      <c r="H1365" s="57">
        <v>1203968.6100000001</v>
      </c>
      <c r="I1365" s="57">
        <v>1362290.32</v>
      </c>
      <c r="J1365" s="57">
        <v>1226269.71</v>
      </c>
      <c r="K1365" s="57">
        <v>1460535.44</v>
      </c>
      <c r="L1365" s="57">
        <v>1061349.92</v>
      </c>
      <c r="M1365" s="57">
        <v>925719.13</v>
      </c>
      <c r="N1365" s="57">
        <v>997597.96</v>
      </c>
      <c r="O1365" s="57">
        <v>835199.10999999987</v>
      </c>
      <c r="P1365" s="57">
        <v>718310.06</v>
      </c>
      <c r="Q1365" s="57">
        <v>739192.17</v>
      </c>
      <c r="R1365" s="57">
        <v>1588661.78</v>
      </c>
      <c r="S1365" s="57">
        <v>1503860.89</v>
      </c>
    </row>
    <row r="1366" spans="2:19" ht="15" customHeight="1" x14ac:dyDescent="0.2">
      <c r="B1366" s="73"/>
      <c r="C1366" s="74"/>
      <c r="D1366" s="74"/>
      <c r="E1366" s="74"/>
      <c r="F1366" s="56" t="s">
        <v>2390</v>
      </c>
      <c r="G1366" s="66" t="s">
        <v>2391</v>
      </c>
      <c r="H1366" s="57">
        <v>9600.340000000002</v>
      </c>
      <c r="I1366" s="57">
        <v>30940.74</v>
      </c>
      <c r="J1366" s="57">
        <v>11616.11</v>
      </c>
      <c r="K1366" s="57">
        <v>13367.74</v>
      </c>
      <c r="L1366" s="57">
        <v>16432.080000000002</v>
      </c>
      <c r="M1366" s="57">
        <v>18780.16</v>
      </c>
      <c r="N1366" s="57">
        <v>12912.95</v>
      </c>
      <c r="O1366" s="57">
        <v>13929.52</v>
      </c>
      <c r="P1366" s="57">
        <v>12542.39</v>
      </c>
      <c r="Q1366" s="57">
        <v>10811.95</v>
      </c>
      <c r="R1366" s="57">
        <v>12921.75</v>
      </c>
      <c r="S1366" s="57">
        <v>13006.1</v>
      </c>
    </row>
    <row r="1367" spans="2:19" ht="15" customHeight="1" x14ac:dyDescent="0.2">
      <c r="B1367" s="36"/>
      <c r="C1367" s="35"/>
      <c r="D1367" s="35"/>
      <c r="E1367" s="35" t="s">
        <v>2392</v>
      </c>
      <c r="F1367" s="35"/>
      <c r="G1367" s="68" t="s">
        <v>2393</v>
      </c>
      <c r="H1367" s="37">
        <v>0</v>
      </c>
      <c r="I1367" s="37">
        <v>0</v>
      </c>
      <c r="J1367" s="37">
        <v>0</v>
      </c>
      <c r="K1367" s="37">
        <v>0</v>
      </c>
      <c r="L1367" s="37">
        <v>0</v>
      </c>
      <c r="M1367" s="37">
        <v>0</v>
      </c>
      <c r="N1367" s="37">
        <v>0</v>
      </c>
      <c r="O1367" s="37">
        <v>0</v>
      </c>
      <c r="P1367" s="37">
        <v>0</v>
      </c>
      <c r="Q1367" s="37">
        <v>0</v>
      </c>
      <c r="R1367" s="37">
        <v>0</v>
      </c>
      <c r="S1367" s="37">
        <v>0</v>
      </c>
    </row>
    <row r="1368" spans="2:19" ht="15" customHeight="1" x14ac:dyDescent="0.2">
      <c r="B1368" s="73"/>
      <c r="C1368" s="74"/>
      <c r="D1368" s="74"/>
      <c r="E1368" s="74"/>
      <c r="F1368" s="56" t="s">
        <v>2394</v>
      </c>
      <c r="G1368" s="66" t="s">
        <v>2393</v>
      </c>
      <c r="H1368" s="57">
        <v>1024136.62</v>
      </c>
      <c r="I1368" s="57">
        <v>744667.75</v>
      </c>
      <c r="J1368" s="57">
        <v>769497.45999999985</v>
      </c>
      <c r="K1368" s="57">
        <v>457586.2</v>
      </c>
      <c r="L1368" s="57">
        <v>513727.83</v>
      </c>
      <c r="M1368" s="57">
        <v>919267.68000000017</v>
      </c>
      <c r="N1368" s="57">
        <v>657980.44999999995</v>
      </c>
      <c r="O1368" s="57">
        <v>618700.89</v>
      </c>
      <c r="P1368" s="57">
        <v>579230.68000000005</v>
      </c>
      <c r="Q1368" s="57">
        <v>1167599.8700000001</v>
      </c>
      <c r="R1368" s="57">
        <v>1025578.63</v>
      </c>
      <c r="S1368" s="57">
        <v>735538.51</v>
      </c>
    </row>
    <row r="1369" spans="2:19" ht="30" customHeight="1" x14ac:dyDescent="0.2">
      <c r="B1369" s="77"/>
      <c r="C1369" s="50"/>
      <c r="D1369" s="50" t="s">
        <v>2395</v>
      </c>
      <c r="E1369" s="50"/>
      <c r="F1369" s="50"/>
      <c r="G1369" s="64" t="s">
        <v>2396</v>
      </c>
      <c r="H1369" s="51">
        <v>0</v>
      </c>
      <c r="I1369" s="51">
        <v>0</v>
      </c>
      <c r="J1369" s="51">
        <v>0</v>
      </c>
      <c r="K1369" s="51">
        <v>0</v>
      </c>
      <c r="L1369" s="51">
        <v>0</v>
      </c>
      <c r="M1369" s="51">
        <v>0</v>
      </c>
      <c r="N1369" s="51">
        <v>0</v>
      </c>
      <c r="O1369" s="51">
        <v>0</v>
      </c>
      <c r="P1369" s="51">
        <v>0</v>
      </c>
      <c r="Q1369" s="51">
        <v>0</v>
      </c>
      <c r="R1369" s="51">
        <v>0</v>
      </c>
      <c r="S1369" s="51">
        <v>0</v>
      </c>
    </row>
    <row r="1370" spans="2:19" ht="15" customHeight="1" x14ac:dyDescent="0.2">
      <c r="B1370" s="36"/>
      <c r="C1370" s="35"/>
      <c r="D1370" s="35"/>
      <c r="E1370" s="35" t="s">
        <v>2397</v>
      </c>
      <c r="F1370" s="35"/>
      <c r="G1370" s="68" t="s">
        <v>2398</v>
      </c>
      <c r="H1370" s="37">
        <v>0</v>
      </c>
      <c r="I1370" s="37">
        <v>0</v>
      </c>
      <c r="J1370" s="37">
        <v>0</v>
      </c>
      <c r="K1370" s="37">
        <v>0</v>
      </c>
      <c r="L1370" s="37">
        <v>0</v>
      </c>
      <c r="M1370" s="37">
        <v>0</v>
      </c>
      <c r="N1370" s="37">
        <v>0</v>
      </c>
      <c r="O1370" s="37">
        <v>0</v>
      </c>
      <c r="P1370" s="37">
        <v>0</v>
      </c>
      <c r="Q1370" s="37">
        <v>0</v>
      </c>
      <c r="R1370" s="37">
        <v>0</v>
      </c>
      <c r="S1370" s="37">
        <v>0</v>
      </c>
    </row>
    <row r="1371" spans="2:19" ht="30" customHeight="1" x14ac:dyDescent="0.2">
      <c r="B1371" s="73"/>
      <c r="C1371" s="74"/>
      <c r="D1371" s="74"/>
      <c r="E1371" s="74"/>
      <c r="F1371" s="56" t="s">
        <v>2399</v>
      </c>
      <c r="G1371" s="66" t="s">
        <v>2398</v>
      </c>
      <c r="H1371" s="57">
        <v>17549.169999999998</v>
      </c>
      <c r="I1371" s="57">
        <v>15694.37</v>
      </c>
      <c r="J1371" s="57">
        <v>22186.87</v>
      </c>
      <c r="K1371" s="57">
        <v>17145.41</v>
      </c>
      <c r="L1371" s="57">
        <v>36709.24</v>
      </c>
      <c r="M1371" s="57">
        <v>18588.349999999999</v>
      </c>
      <c r="N1371" s="57">
        <v>25943.9</v>
      </c>
      <c r="O1371" s="57">
        <v>17171.419999999998</v>
      </c>
      <c r="P1371" s="57">
        <v>27972.97</v>
      </c>
      <c r="Q1371" s="57">
        <v>20222.79</v>
      </c>
      <c r="R1371" s="57">
        <v>28212.09</v>
      </c>
      <c r="S1371" s="57">
        <v>30848.15</v>
      </c>
    </row>
    <row r="1372" spans="2:19" ht="30" customHeight="1" x14ac:dyDescent="0.2">
      <c r="B1372" s="36"/>
      <c r="C1372" s="35"/>
      <c r="D1372" s="35"/>
      <c r="E1372" s="35" t="s">
        <v>2400</v>
      </c>
      <c r="F1372" s="35"/>
      <c r="G1372" s="68" t="s">
        <v>2401</v>
      </c>
      <c r="H1372" s="37">
        <v>0</v>
      </c>
      <c r="I1372" s="37">
        <v>0</v>
      </c>
      <c r="J1372" s="37">
        <v>0</v>
      </c>
      <c r="K1372" s="37">
        <v>0</v>
      </c>
      <c r="L1372" s="37">
        <v>0</v>
      </c>
      <c r="M1372" s="37">
        <v>0</v>
      </c>
      <c r="N1372" s="37">
        <v>0</v>
      </c>
      <c r="O1372" s="37">
        <v>0</v>
      </c>
      <c r="P1372" s="37">
        <v>0</v>
      </c>
      <c r="Q1372" s="37">
        <v>0</v>
      </c>
      <c r="R1372" s="37">
        <v>0</v>
      </c>
      <c r="S1372" s="37">
        <v>0</v>
      </c>
    </row>
    <row r="1373" spans="2:19" ht="30" customHeight="1" x14ac:dyDescent="0.2">
      <c r="B1373" s="73"/>
      <c r="C1373" s="74"/>
      <c r="D1373" s="74"/>
      <c r="E1373" s="74"/>
      <c r="F1373" s="56" t="s">
        <v>2402</v>
      </c>
      <c r="G1373" s="66" t="s">
        <v>2401</v>
      </c>
      <c r="H1373" s="57">
        <v>18085.759999999998</v>
      </c>
      <c r="I1373" s="57">
        <v>8919.409999999998</v>
      </c>
      <c r="J1373" s="57">
        <v>14355.799999999997</v>
      </c>
      <c r="K1373" s="57">
        <v>35118.699999999997</v>
      </c>
      <c r="L1373" s="57">
        <v>39924.519999999997</v>
      </c>
      <c r="M1373" s="57">
        <v>24428.29</v>
      </c>
      <c r="N1373" s="57">
        <v>67251.929999999993</v>
      </c>
      <c r="O1373" s="57">
        <v>35646.53</v>
      </c>
      <c r="P1373" s="57">
        <v>191170</v>
      </c>
      <c r="Q1373" s="57">
        <v>65745.03</v>
      </c>
      <c r="R1373" s="57">
        <v>39650.5</v>
      </c>
      <c r="S1373" s="57">
        <v>16818.27</v>
      </c>
    </row>
    <row r="1374" spans="2:19" ht="15" customHeight="1" x14ac:dyDescent="0.2">
      <c r="B1374" s="36"/>
      <c r="C1374" s="35"/>
      <c r="D1374" s="35"/>
      <c r="E1374" s="35" t="s">
        <v>2403</v>
      </c>
      <c r="F1374" s="35"/>
      <c r="G1374" s="68" t="s">
        <v>2404</v>
      </c>
      <c r="H1374" s="37">
        <v>0</v>
      </c>
      <c r="I1374" s="37">
        <v>0</v>
      </c>
      <c r="J1374" s="37">
        <v>0</v>
      </c>
      <c r="K1374" s="37">
        <v>0</v>
      </c>
      <c r="L1374" s="37">
        <v>0</v>
      </c>
      <c r="M1374" s="37">
        <v>0</v>
      </c>
      <c r="N1374" s="37">
        <v>0</v>
      </c>
      <c r="O1374" s="37">
        <v>0</v>
      </c>
      <c r="P1374" s="37">
        <v>0</v>
      </c>
      <c r="Q1374" s="37">
        <v>0</v>
      </c>
      <c r="R1374" s="37">
        <v>0</v>
      </c>
      <c r="S1374" s="37">
        <v>0</v>
      </c>
    </row>
    <row r="1375" spans="2:19" ht="15" customHeight="1" x14ac:dyDescent="0.2">
      <c r="B1375" s="73"/>
      <c r="C1375" s="74"/>
      <c r="D1375" s="74"/>
      <c r="E1375" s="74"/>
      <c r="F1375" s="56" t="s">
        <v>2405</v>
      </c>
      <c r="G1375" s="66" t="s">
        <v>2404</v>
      </c>
      <c r="H1375" s="57">
        <v>311683.78999999998</v>
      </c>
      <c r="I1375" s="57">
        <v>465998.71000000008</v>
      </c>
      <c r="J1375" s="57">
        <v>368651.99</v>
      </c>
      <c r="K1375" s="57">
        <v>422786.15000000008</v>
      </c>
      <c r="L1375" s="57">
        <v>441915.10999999993</v>
      </c>
      <c r="M1375" s="57">
        <v>421692.89</v>
      </c>
      <c r="N1375" s="57">
        <v>435627.4</v>
      </c>
      <c r="O1375" s="57">
        <v>699613.8</v>
      </c>
      <c r="P1375" s="57">
        <v>457917.49</v>
      </c>
      <c r="Q1375" s="57">
        <v>613006.30000000016</v>
      </c>
      <c r="R1375" s="57">
        <v>593407.56999999983</v>
      </c>
      <c r="S1375" s="57">
        <v>389381.22</v>
      </c>
    </row>
    <row r="1376" spans="2:19" ht="30" customHeight="1" x14ac:dyDescent="0.2">
      <c r="B1376" s="36"/>
      <c r="C1376" s="35"/>
      <c r="D1376" s="35"/>
      <c r="E1376" s="35" t="s">
        <v>2406</v>
      </c>
      <c r="F1376" s="35"/>
      <c r="G1376" s="68" t="s">
        <v>4285</v>
      </c>
      <c r="H1376" s="37">
        <v>0</v>
      </c>
      <c r="I1376" s="37">
        <v>0</v>
      </c>
      <c r="J1376" s="37">
        <v>0</v>
      </c>
      <c r="K1376" s="37">
        <v>0</v>
      </c>
      <c r="L1376" s="37">
        <v>0</v>
      </c>
      <c r="M1376" s="37">
        <v>0</v>
      </c>
      <c r="N1376" s="37">
        <v>0</v>
      </c>
      <c r="O1376" s="37">
        <v>0</v>
      </c>
      <c r="P1376" s="37">
        <v>0</v>
      </c>
      <c r="Q1376" s="37">
        <v>0</v>
      </c>
      <c r="R1376" s="37">
        <v>0</v>
      </c>
      <c r="S1376" s="37">
        <v>0</v>
      </c>
    </row>
    <row r="1377" spans="2:19" ht="30" customHeight="1" x14ac:dyDescent="0.2">
      <c r="B1377" s="73"/>
      <c r="C1377" s="74"/>
      <c r="D1377" s="74"/>
      <c r="E1377" s="74"/>
      <c r="F1377" s="56" t="s">
        <v>2408</v>
      </c>
      <c r="G1377" s="66" t="s">
        <v>4285</v>
      </c>
      <c r="H1377" s="57">
        <v>817209.5199999999</v>
      </c>
      <c r="I1377" s="57">
        <v>406712.92999999993</v>
      </c>
      <c r="J1377" s="57">
        <v>454782.93</v>
      </c>
      <c r="K1377" s="57">
        <v>447170.45000000007</v>
      </c>
      <c r="L1377" s="57">
        <v>524808.74999999988</v>
      </c>
      <c r="M1377" s="57">
        <v>482294.29</v>
      </c>
      <c r="N1377" s="57">
        <v>585211.48</v>
      </c>
      <c r="O1377" s="57">
        <v>589443.89</v>
      </c>
      <c r="P1377" s="57">
        <v>557801.55000000005</v>
      </c>
      <c r="Q1377" s="57">
        <v>575526.97</v>
      </c>
      <c r="R1377" s="57">
        <v>590962.5</v>
      </c>
      <c r="S1377" s="57">
        <v>531008.69999999995</v>
      </c>
    </row>
    <row r="1378" spans="2:19" ht="15" customHeight="1" x14ac:dyDescent="0.2">
      <c r="B1378" s="36"/>
      <c r="C1378" s="35"/>
      <c r="D1378" s="35"/>
      <c r="E1378" s="35" t="s">
        <v>2409</v>
      </c>
      <c r="F1378" s="35"/>
      <c r="G1378" s="68" t="s">
        <v>2410</v>
      </c>
      <c r="H1378" s="37">
        <v>0</v>
      </c>
      <c r="I1378" s="37">
        <v>0</v>
      </c>
      <c r="J1378" s="37">
        <v>0</v>
      </c>
      <c r="K1378" s="37">
        <v>0</v>
      </c>
      <c r="L1378" s="37">
        <v>0</v>
      </c>
      <c r="M1378" s="37">
        <v>0</v>
      </c>
      <c r="N1378" s="37">
        <v>0</v>
      </c>
      <c r="O1378" s="37">
        <v>0</v>
      </c>
      <c r="P1378" s="37">
        <v>0</v>
      </c>
      <c r="Q1378" s="37">
        <v>0</v>
      </c>
      <c r="R1378" s="37">
        <v>0</v>
      </c>
      <c r="S1378" s="37">
        <v>0</v>
      </c>
    </row>
    <row r="1379" spans="2:19" ht="15" customHeight="1" x14ac:dyDescent="0.2">
      <c r="B1379" s="73"/>
      <c r="C1379" s="74"/>
      <c r="D1379" s="74"/>
      <c r="E1379" s="74"/>
      <c r="F1379" s="56" t="s">
        <v>2411</v>
      </c>
      <c r="G1379" s="66" t="s">
        <v>2410</v>
      </c>
      <c r="H1379" s="57">
        <v>235084.37</v>
      </c>
      <c r="I1379" s="57">
        <v>298243.63</v>
      </c>
      <c r="J1379" s="57">
        <v>230641.48000000004</v>
      </c>
      <c r="K1379" s="57">
        <v>238502.66000000003</v>
      </c>
      <c r="L1379" s="57">
        <v>237062.16000000003</v>
      </c>
      <c r="M1379" s="57">
        <v>239563.15</v>
      </c>
      <c r="N1379" s="57">
        <v>291056.06</v>
      </c>
      <c r="O1379" s="57">
        <v>258408.48999999996</v>
      </c>
      <c r="P1379" s="57">
        <v>302174.34000000003</v>
      </c>
      <c r="Q1379" s="57">
        <v>291295.51</v>
      </c>
      <c r="R1379" s="57">
        <v>332147.65999999992</v>
      </c>
      <c r="S1379" s="57">
        <v>398770.45</v>
      </c>
    </row>
    <row r="1380" spans="2:19" ht="30" customHeight="1" x14ac:dyDescent="0.2">
      <c r="B1380" s="36"/>
      <c r="C1380" s="35"/>
      <c r="D1380" s="35"/>
      <c r="E1380" s="35" t="s">
        <v>2412</v>
      </c>
      <c r="F1380" s="35"/>
      <c r="G1380" s="68" t="s">
        <v>2413</v>
      </c>
      <c r="H1380" s="37">
        <v>0</v>
      </c>
      <c r="I1380" s="37">
        <v>0</v>
      </c>
      <c r="J1380" s="37">
        <v>0</v>
      </c>
      <c r="K1380" s="37">
        <v>0</v>
      </c>
      <c r="L1380" s="37">
        <v>0</v>
      </c>
      <c r="M1380" s="37">
        <v>0</v>
      </c>
      <c r="N1380" s="37">
        <v>0</v>
      </c>
      <c r="O1380" s="37">
        <v>0</v>
      </c>
      <c r="P1380" s="37">
        <v>0</v>
      </c>
      <c r="Q1380" s="37">
        <v>0</v>
      </c>
      <c r="R1380" s="37">
        <v>0</v>
      </c>
      <c r="S1380" s="37">
        <v>0</v>
      </c>
    </row>
    <row r="1381" spans="2:19" ht="15" customHeight="1" x14ac:dyDescent="0.2">
      <c r="B1381" s="73"/>
      <c r="C1381" s="74"/>
      <c r="D1381" s="74"/>
      <c r="E1381" s="74"/>
      <c r="F1381" s="56" t="s">
        <v>2414</v>
      </c>
      <c r="G1381" s="66" t="s">
        <v>2415</v>
      </c>
      <c r="H1381" s="57">
        <v>10157.23</v>
      </c>
      <c r="I1381" s="57">
        <v>7970.17</v>
      </c>
      <c r="J1381" s="57">
        <v>2323.5100000000002</v>
      </c>
      <c r="K1381" s="57">
        <v>5368.02</v>
      </c>
      <c r="L1381" s="57">
        <v>3574.13</v>
      </c>
      <c r="M1381" s="57">
        <v>4557.38</v>
      </c>
      <c r="N1381" s="57">
        <v>4790.29</v>
      </c>
      <c r="O1381" s="57">
        <v>3925.8</v>
      </c>
      <c r="P1381" s="57">
        <v>9463.73</v>
      </c>
      <c r="Q1381" s="57">
        <v>5619.64</v>
      </c>
      <c r="R1381" s="57">
        <v>20044.869999999995</v>
      </c>
      <c r="S1381" s="57">
        <v>9034.85</v>
      </c>
    </row>
    <row r="1382" spans="2:19" ht="30" customHeight="1" x14ac:dyDescent="0.2">
      <c r="B1382" s="9"/>
      <c r="C1382" s="30"/>
      <c r="D1382" s="30"/>
      <c r="E1382" s="74"/>
      <c r="F1382" s="56" t="s">
        <v>2416</v>
      </c>
      <c r="G1382" s="66" t="s">
        <v>2417</v>
      </c>
      <c r="H1382" s="57">
        <v>670817.94999999995</v>
      </c>
      <c r="I1382" s="57">
        <v>659844.39</v>
      </c>
      <c r="J1382" s="57">
        <v>490245.92</v>
      </c>
      <c r="K1382" s="57">
        <v>555441.56000000006</v>
      </c>
      <c r="L1382" s="57">
        <v>578616.64</v>
      </c>
      <c r="M1382" s="57">
        <v>591096.68000000005</v>
      </c>
      <c r="N1382" s="57">
        <v>1048445.24</v>
      </c>
      <c r="O1382" s="57">
        <v>595495.13</v>
      </c>
      <c r="P1382" s="57">
        <v>591189.62</v>
      </c>
      <c r="Q1382" s="57">
        <v>938345.84</v>
      </c>
      <c r="R1382" s="57">
        <v>816780.94</v>
      </c>
      <c r="S1382" s="57">
        <v>905816.63</v>
      </c>
    </row>
    <row r="1383" spans="2:19" ht="15" customHeight="1" x14ac:dyDescent="0.2">
      <c r="B1383" s="77"/>
      <c r="C1383" s="50"/>
      <c r="D1383" s="50" t="s">
        <v>2418</v>
      </c>
      <c r="E1383" s="50"/>
      <c r="F1383" s="50"/>
      <c r="G1383" s="64" t="s">
        <v>2419</v>
      </c>
      <c r="H1383" s="51">
        <v>0</v>
      </c>
      <c r="I1383" s="51">
        <v>0</v>
      </c>
      <c r="J1383" s="51">
        <v>0</v>
      </c>
      <c r="K1383" s="51">
        <v>0</v>
      </c>
      <c r="L1383" s="51">
        <v>0</v>
      </c>
      <c r="M1383" s="51">
        <v>0</v>
      </c>
      <c r="N1383" s="51">
        <v>0</v>
      </c>
      <c r="O1383" s="51">
        <v>0</v>
      </c>
      <c r="P1383" s="51">
        <v>0</v>
      </c>
      <c r="Q1383" s="51">
        <v>0</v>
      </c>
      <c r="R1383" s="51">
        <v>0</v>
      </c>
      <c r="S1383" s="51">
        <v>0</v>
      </c>
    </row>
    <row r="1384" spans="2:19" ht="15" customHeight="1" x14ac:dyDescent="0.2">
      <c r="B1384" s="36"/>
      <c r="C1384" s="35"/>
      <c r="D1384" s="35"/>
      <c r="E1384" s="35" t="s">
        <v>2420</v>
      </c>
      <c r="F1384" s="35"/>
      <c r="G1384" s="68" t="s">
        <v>2421</v>
      </c>
      <c r="H1384" s="37">
        <v>0</v>
      </c>
      <c r="I1384" s="37">
        <v>0</v>
      </c>
      <c r="J1384" s="37">
        <v>0</v>
      </c>
      <c r="K1384" s="37">
        <v>0</v>
      </c>
      <c r="L1384" s="37">
        <v>0</v>
      </c>
      <c r="M1384" s="37">
        <v>0</v>
      </c>
      <c r="N1384" s="37">
        <v>0</v>
      </c>
      <c r="O1384" s="37">
        <v>0</v>
      </c>
      <c r="P1384" s="37">
        <v>0</v>
      </c>
      <c r="Q1384" s="37">
        <v>0</v>
      </c>
      <c r="R1384" s="37">
        <v>0</v>
      </c>
      <c r="S1384" s="37">
        <v>0</v>
      </c>
    </row>
    <row r="1385" spans="2:19" ht="15" customHeight="1" x14ac:dyDescent="0.2">
      <c r="B1385" s="73"/>
      <c r="C1385" s="74"/>
      <c r="D1385" s="74"/>
      <c r="E1385" s="74"/>
      <c r="F1385" s="56" t="s">
        <v>2422</v>
      </c>
      <c r="G1385" s="66" t="s">
        <v>2421</v>
      </c>
      <c r="H1385" s="57">
        <v>42514.720000000001</v>
      </c>
      <c r="I1385" s="57">
        <v>47720.720000000008</v>
      </c>
      <c r="J1385" s="57">
        <v>12283.22</v>
      </c>
      <c r="K1385" s="57">
        <v>15747.61</v>
      </c>
      <c r="L1385" s="57">
        <v>331.13</v>
      </c>
      <c r="M1385" s="57">
        <v>536.54999999999995</v>
      </c>
      <c r="N1385" s="57">
        <v>1839.5</v>
      </c>
      <c r="O1385" s="57">
        <v>1231.22</v>
      </c>
      <c r="P1385" s="57">
        <v>651.85</v>
      </c>
      <c r="Q1385" s="57">
        <v>1798.84</v>
      </c>
      <c r="R1385" s="57">
        <v>1353.96</v>
      </c>
      <c r="S1385" s="57">
        <v>402.42000000000007</v>
      </c>
    </row>
    <row r="1386" spans="2:19" ht="15" customHeight="1" x14ac:dyDescent="0.2">
      <c r="B1386" s="36"/>
      <c r="C1386" s="35"/>
      <c r="D1386" s="35"/>
      <c r="E1386" s="35" t="s">
        <v>2423</v>
      </c>
      <c r="F1386" s="35"/>
      <c r="G1386" s="68" t="s">
        <v>2424</v>
      </c>
      <c r="H1386" s="37">
        <v>0</v>
      </c>
      <c r="I1386" s="37">
        <v>0</v>
      </c>
      <c r="J1386" s="37">
        <v>0</v>
      </c>
      <c r="K1386" s="37">
        <v>0</v>
      </c>
      <c r="L1386" s="37">
        <v>0</v>
      </c>
      <c r="M1386" s="37">
        <v>0</v>
      </c>
      <c r="N1386" s="37">
        <v>0</v>
      </c>
      <c r="O1386" s="37">
        <v>0</v>
      </c>
      <c r="P1386" s="37">
        <v>0</v>
      </c>
      <c r="Q1386" s="37">
        <v>0</v>
      </c>
      <c r="R1386" s="37">
        <v>0</v>
      </c>
      <c r="S1386" s="37">
        <v>0</v>
      </c>
    </row>
    <row r="1387" spans="2:19" ht="15" customHeight="1" x14ac:dyDescent="0.2">
      <c r="B1387" s="73"/>
      <c r="C1387" s="74"/>
      <c r="D1387" s="74"/>
      <c r="E1387" s="74"/>
      <c r="F1387" s="56" t="s">
        <v>2425</v>
      </c>
      <c r="G1387" s="66" t="s">
        <v>2424</v>
      </c>
      <c r="H1387" s="57">
        <v>671945.03</v>
      </c>
      <c r="I1387" s="57">
        <v>700696.99</v>
      </c>
      <c r="J1387" s="57">
        <v>662583.71</v>
      </c>
      <c r="K1387" s="57">
        <v>695196.69</v>
      </c>
      <c r="L1387" s="57">
        <v>737668.11</v>
      </c>
      <c r="M1387" s="57">
        <v>814240.77</v>
      </c>
      <c r="N1387" s="57">
        <v>733190.43999999983</v>
      </c>
      <c r="O1387" s="57">
        <v>845956.13000000012</v>
      </c>
      <c r="P1387" s="57">
        <v>539785.57999999996</v>
      </c>
      <c r="Q1387" s="57">
        <v>508321.91</v>
      </c>
      <c r="R1387" s="57">
        <v>583307.98</v>
      </c>
      <c r="S1387" s="57">
        <v>580441.17000000004</v>
      </c>
    </row>
    <row r="1388" spans="2:19" ht="15" customHeight="1" x14ac:dyDescent="0.2">
      <c r="B1388" s="36"/>
      <c r="C1388" s="35"/>
      <c r="D1388" s="35"/>
      <c r="E1388" s="35" t="s">
        <v>2426</v>
      </c>
      <c r="F1388" s="35"/>
      <c r="G1388" s="68" t="s">
        <v>2427</v>
      </c>
      <c r="H1388" s="37">
        <v>0</v>
      </c>
      <c r="I1388" s="37">
        <v>0</v>
      </c>
      <c r="J1388" s="37">
        <v>0</v>
      </c>
      <c r="K1388" s="37">
        <v>0</v>
      </c>
      <c r="L1388" s="37">
        <v>0</v>
      </c>
      <c r="M1388" s="37">
        <v>0</v>
      </c>
      <c r="N1388" s="37">
        <v>0</v>
      </c>
      <c r="O1388" s="37">
        <v>0</v>
      </c>
      <c r="P1388" s="37">
        <v>0</v>
      </c>
      <c r="Q1388" s="37">
        <v>0</v>
      </c>
      <c r="R1388" s="37">
        <v>0</v>
      </c>
      <c r="S1388" s="37">
        <v>0</v>
      </c>
    </row>
    <row r="1389" spans="2:19" ht="15" customHeight="1" x14ac:dyDescent="0.2">
      <c r="B1389" s="73"/>
      <c r="C1389" s="74"/>
      <c r="D1389" s="74"/>
      <c r="E1389" s="74"/>
      <c r="F1389" s="56" t="s">
        <v>2428</v>
      </c>
      <c r="G1389" s="66" t="s">
        <v>2427</v>
      </c>
      <c r="H1389" s="57">
        <v>388737.02000000008</v>
      </c>
      <c r="I1389" s="57">
        <v>394293.90000000008</v>
      </c>
      <c r="J1389" s="57">
        <v>466231.68</v>
      </c>
      <c r="K1389" s="57">
        <v>407809.26</v>
      </c>
      <c r="L1389" s="57">
        <v>481989.61999999994</v>
      </c>
      <c r="M1389" s="57">
        <v>498774.34</v>
      </c>
      <c r="N1389" s="57">
        <v>480705.71000000008</v>
      </c>
      <c r="O1389" s="57">
        <v>563596.68000000005</v>
      </c>
      <c r="P1389" s="57">
        <v>533521.89</v>
      </c>
      <c r="Q1389" s="57">
        <v>479187.85999999993</v>
      </c>
      <c r="R1389" s="57">
        <v>556280.41</v>
      </c>
      <c r="S1389" s="57">
        <v>525241.79</v>
      </c>
    </row>
    <row r="1390" spans="2:19" ht="15" customHeight="1" x14ac:dyDescent="0.2">
      <c r="B1390" s="36"/>
      <c r="C1390" s="35"/>
      <c r="D1390" s="35"/>
      <c r="E1390" s="35" t="s">
        <v>2429</v>
      </c>
      <c r="F1390" s="35"/>
      <c r="G1390" s="68" t="s">
        <v>2430</v>
      </c>
      <c r="H1390" s="37">
        <v>0</v>
      </c>
      <c r="I1390" s="37">
        <v>0</v>
      </c>
      <c r="J1390" s="37">
        <v>0</v>
      </c>
      <c r="K1390" s="37">
        <v>0</v>
      </c>
      <c r="L1390" s="37">
        <v>0</v>
      </c>
      <c r="M1390" s="37">
        <v>0</v>
      </c>
      <c r="N1390" s="37">
        <v>0</v>
      </c>
      <c r="O1390" s="37">
        <v>0</v>
      </c>
      <c r="P1390" s="37">
        <v>0</v>
      </c>
      <c r="Q1390" s="37">
        <v>0</v>
      </c>
      <c r="R1390" s="37">
        <v>0</v>
      </c>
      <c r="S1390" s="37">
        <v>0</v>
      </c>
    </row>
    <row r="1391" spans="2:19" ht="15" customHeight="1" x14ac:dyDescent="0.2">
      <c r="B1391" s="73"/>
      <c r="C1391" s="74"/>
      <c r="D1391" s="74"/>
      <c r="E1391" s="74"/>
      <c r="F1391" s="56" t="s">
        <v>2431</v>
      </c>
      <c r="G1391" s="66" t="s">
        <v>2430</v>
      </c>
      <c r="H1391" s="57">
        <v>187996.17000000004</v>
      </c>
      <c r="I1391" s="57">
        <v>306765.57</v>
      </c>
      <c r="J1391" s="57">
        <v>225233.38000000003</v>
      </c>
      <c r="K1391" s="57">
        <v>264134.46000000002</v>
      </c>
      <c r="L1391" s="57">
        <v>312816.84000000003</v>
      </c>
      <c r="M1391" s="57">
        <v>310065.74</v>
      </c>
      <c r="N1391" s="57">
        <v>227959.59</v>
      </c>
      <c r="O1391" s="57">
        <v>253770</v>
      </c>
      <c r="P1391" s="57">
        <v>306620.25</v>
      </c>
      <c r="Q1391" s="57">
        <v>319880.08000000007</v>
      </c>
      <c r="R1391" s="57">
        <v>234818.07</v>
      </c>
      <c r="S1391" s="57">
        <v>256701.10999999996</v>
      </c>
    </row>
    <row r="1392" spans="2:19" ht="30" customHeight="1" x14ac:dyDescent="0.2">
      <c r="B1392" s="36"/>
      <c r="C1392" s="35"/>
      <c r="D1392" s="35"/>
      <c r="E1392" s="35" t="s">
        <v>2432</v>
      </c>
      <c r="F1392" s="35"/>
      <c r="G1392" s="68" t="s">
        <v>2433</v>
      </c>
      <c r="H1392" s="37">
        <v>0</v>
      </c>
      <c r="I1392" s="37">
        <v>0</v>
      </c>
      <c r="J1392" s="37">
        <v>0</v>
      </c>
      <c r="K1392" s="37">
        <v>0</v>
      </c>
      <c r="L1392" s="37">
        <v>0</v>
      </c>
      <c r="M1392" s="37">
        <v>0</v>
      </c>
      <c r="N1392" s="37">
        <v>0</v>
      </c>
      <c r="O1392" s="37">
        <v>0</v>
      </c>
      <c r="P1392" s="37">
        <v>0</v>
      </c>
      <c r="Q1392" s="37">
        <v>0</v>
      </c>
      <c r="R1392" s="37">
        <v>0</v>
      </c>
      <c r="S1392" s="37">
        <v>0</v>
      </c>
    </row>
    <row r="1393" spans="2:19" ht="15" customHeight="1" x14ac:dyDescent="0.2">
      <c r="B1393" s="73"/>
      <c r="C1393" s="74"/>
      <c r="D1393" s="74"/>
      <c r="E1393" s="74"/>
      <c r="F1393" s="56" t="s">
        <v>2434</v>
      </c>
      <c r="G1393" s="66" t="s">
        <v>2435</v>
      </c>
      <c r="H1393" s="57">
        <v>459146.69000000006</v>
      </c>
      <c r="I1393" s="57">
        <v>480641.3</v>
      </c>
      <c r="J1393" s="57">
        <v>514362.34</v>
      </c>
      <c r="K1393" s="57">
        <v>438237.81000000006</v>
      </c>
      <c r="L1393" s="57">
        <v>438472.29</v>
      </c>
      <c r="M1393" s="57">
        <v>625201.18999999994</v>
      </c>
      <c r="N1393" s="57">
        <v>563871.4</v>
      </c>
      <c r="O1393" s="57">
        <v>690596.01</v>
      </c>
      <c r="P1393" s="57">
        <v>622908.09</v>
      </c>
      <c r="Q1393" s="57">
        <v>611966.54</v>
      </c>
      <c r="R1393" s="57">
        <v>714353.48</v>
      </c>
      <c r="S1393" s="57">
        <v>686234.54</v>
      </c>
    </row>
    <row r="1394" spans="2:19" ht="15" customHeight="1" x14ac:dyDescent="0.2">
      <c r="B1394" s="73"/>
      <c r="C1394" s="74"/>
      <c r="D1394" s="74"/>
      <c r="E1394" s="74"/>
      <c r="F1394" s="56" t="s">
        <v>2436</v>
      </c>
      <c r="G1394" s="66" t="s">
        <v>2437</v>
      </c>
      <c r="H1394" s="57">
        <v>1780.5799999999997</v>
      </c>
      <c r="I1394" s="57">
        <v>10877.05</v>
      </c>
      <c r="J1394" s="57">
        <v>8108.4099999999989</v>
      </c>
      <c r="K1394" s="57">
        <v>11813.120000000003</v>
      </c>
      <c r="L1394" s="57">
        <v>3309.5100000000007</v>
      </c>
      <c r="M1394" s="57">
        <v>4127.6499999999996</v>
      </c>
      <c r="N1394" s="57">
        <v>7278.14</v>
      </c>
      <c r="O1394" s="57">
        <v>5079.869999999999</v>
      </c>
      <c r="P1394" s="57">
        <v>5730.2100000000009</v>
      </c>
      <c r="Q1394" s="57">
        <v>7887.73</v>
      </c>
      <c r="R1394" s="57">
        <v>5750.9499999999989</v>
      </c>
      <c r="S1394" s="57">
        <v>7510.21</v>
      </c>
    </row>
    <row r="1395" spans="2:19" ht="15" customHeight="1" x14ac:dyDescent="0.2">
      <c r="B1395" s="73"/>
      <c r="C1395" s="74"/>
      <c r="D1395" s="74"/>
      <c r="E1395" s="74"/>
      <c r="F1395" s="56" t="s">
        <v>2438</v>
      </c>
      <c r="G1395" s="66" t="s">
        <v>2439</v>
      </c>
      <c r="H1395" s="57">
        <v>38495.4</v>
      </c>
      <c r="I1395" s="57">
        <v>47223.360000000001</v>
      </c>
      <c r="J1395" s="57">
        <v>42374.23</v>
      </c>
      <c r="K1395" s="57">
        <v>38692.71</v>
      </c>
      <c r="L1395" s="57">
        <v>42164.779999999992</v>
      </c>
      <c r="M1395" s="57">
        <v>40852.589999999997</v>
      </c>
      <c r="N1395" s="57">
        <v>33672.379999999997</v>
      </c>
      <c r="O1395" s="57">
        <v>32677.11</v>
      </c>
      <c r="P1395" s="57">
        <v>35869.19000000001</v>
      </c>
      <c r="Q1395" s="57">
        <v>37086.71</v>
      </c>
      <c r="R1395" s="57">
        <v>53455.839999999997</v>
      </c>
      <c r="S1395" s="57">
        <v>46175.8</v>
      </c>
    </row>
    <row r="1396" spans="2:19" ht="15" customHeight="1" x14ac:dyDescent="0.2">
      <c r="B1396" s="73"/>
      <c r="C1396" s="74"/>
      <c r="D1396" s="74"/>
      <c r="E1396" s="74"/>
      <c r="F1396" s="56" t="s">
        <v>2440</v>
      </c>
      <c r="G1396" s="66" t="s">
        <v>2441</v>
      </c>
      <c r="H1396" s="57">
        <v>468502.59</v>
      </c>
      <c r="I1396" s="57">
        <v>611814.46</v>
      </c>
      <c r="J1396" s="57">
        <v>613441.26</v>
      </c>
      <c r="K1396" s="57">
        <v>624145.81000000017</v>
      </c>
      <c r="L1396" s="57">
        <v>676344.94999999984</v>
      </c>
      <c r="M1396" s="57">
        <v>714538.11</v>
      </c>
      <c r="N1396" s="57">
        <v>674389.30000000016</v>
      </c>
      <c r="O1396" s="57">
        <v>705640.53000000014</v>
      </c>
      <c r="P1396" s="57">
        <v>743495.65</v>
      </c>
      <c r="Q1396" s="57">
        <v>649151.79000000015</v>
      </c>
      <c r="R1396" s="57">
        <v>633196.42000000016</v>
      </c>
      <c r="S1396" s="57">
        <v>534861.53</v>
      </c>
    </row>
    <row r="1397" spans="2:19" ht="15" customHeight="1" x14ac:dyDescent="0.2">
      <c r="B1397" s="73"/>
      <c r="C1397" s="74"/>
      <c r="D1397" s="74"/>
      <c r="E1397" s="74"/>
      <c r="F1397" s="56" t="s">
        <v>2442</v>
      </c>
      <c r="G1397" s="66" t="s">
        <v>2443</v>
      </c>
      <c r="H1397" s="57">
        <v>1248762.72</v>
      </c>
      <c r="I1397" s="57">
        <v>1424337.4900000002</v>
      </c>
      <c r="J1397" s="57">
        <v>1093321.05</v>
      </c>
      <c r="K1397" s="57">
        <v>1123768.67</v>
      </c>
      <c r="L1397" s="57">
        <v>1106872.83</v>
      </c>
      <c r="M1397" s="57">
        <v>1376941.98</v>
      </c>
      <c r="N1397" s="57">
        <v>1036181.36</v>
      </c>
      <c r="O1397" s="57">
        <v>1349285.41</v>
      </c>
      <c r="P1397" s="57">
        <v>1654965.47</v>
      </c>
      <c r="Q1397" s="57">
        <v>1410819.11</v>
      </c>
      <c r="R1397" s="57">
        <v>1878635.14</v>
      </c>
      <c r="S1397" s="57">
        <v>1469427.53</v>
      </c>
    </row>
    <row r="1398" spans="2:19" ht="15" customHeight="1" x14ac:dyDescent="0.2">
      <c r="B1398" s="77"/>
      <c r="C1398" s="50"/>
      <c r="D1398" s="50" t="s">
        <v>2444</v>
      </c>
      <c r="E1398" s="50"/>
      <c r="F1398" s="50"/>
      <c r="G1398" s="64" t="s">
        <v>2445</v>
      </c>
      <c r="H1398" s="51">
        <v>0</v>
      </c>
      <c r="I1398" s="51">
        <v>0</v>
      </c>
      <c r="J1398" s="51">
        <v>0</v>
      </c>
      <c r="K1398" s="51">
        <v>0</v>
      </c>
      <c r="L1398" s="51">
        <v>0</v>
      </c>
      <c r="M1398" s="51">
        <v>0</v>
      </c>
      <c r="N1398" s="51">
        <v>0</v>
      </c>
      <c r="O1398" s="51">
        <v>0</v>
      </c>
      <c r="P1398" s="51">
        <v>0</v>
      </c>
      <c r="Q1398" s="51">
        <v>0</v>
      </c>
      <c r="R1398" s="51">
        <v>0</v>
      </c>
      <c r="S1398" s="51">
        <v>0</v>
      </c>
    </row>
    <row r="1399" spans="2:19" ht="15" customHeight="1" x14ac:dyDescent="0.2">
      <c r="B1399" s="36"/>
      <c r="C1399" s="35"/>
      <c r="D1399" s="35"/>
      <c r="E1399" s="35" t="s">
        <v>2446</v>
      </c>
      <c r="F1399" s="35"/>
      <c r="G1399" s="68" t="s">
        <v>2447</v>
      </c>
      <c r="H1399" s="37">
        <v>0</v>
      </c>
      <c r="I1399" s="37">
        <v>0</v>
      </c>
      <c r="J1399" s="37">
        <v>0</v>
      </c>
      <c r="K1399" s="37">
        <v>0</v>
      </c>
      <c r="L1399" s="37">
        <v>0</v>
      </c>
      <c r="M1399" s="37">
        <v>0</v>
      </c>
      <c r="N1399" s="37">
        <v>0</v>
      </c>
      <c r="O1399" s="37">
        <v>0</v>
      </c>
      <c r="P1399" s="37">
        <v>0</v>
      </c>
      <c r="Q1399" s="37">
        <v>0</v>
      </c>
      <c r="R1399" s="37">
        <v>0</v>
      </c>
      <c r="S1399" s="37">
        <v>0</v>
      </c>
    </row>
    <row r="1400" spans="2:19" ht="30" customHeight="1" x14ac:dyDescent="0.2">
      <c r="B1400" s="73"/>
      <c r="C1400" s="74"/>
      <c r="D1400" s="74"/>
      <c r="E1400" s="74"/>
      <c r="F1400" s="56" t="s">
        <v>2448</v>
      </c>
      <c r="G1400" s="66" t="s">
        <v>2449</v>
      </c>
      <c r="H1400" s="57">
        <v>8635538.2400000021</v>
      </c>
      <c r="I1400" s="57">
        <v>8914820.5199999996</v>
      </c>
      <c r="J1400" s="57">
        <v>6909363.0899999999</v>
      </c>
      <c r="K1400" s="57">
        <v>7321775.4199999999</v>
      </c>
      <c r="L1400" s="57">
        <v>7195401.3600000003</v>
      </c>
      <c r="M1400" s="57">
        <v>6217132.4299999997</v>
      </c>
      <c r="N1400" s="57">
        <v>6981100.2300000004</v>
      </c>
      <c r="O1400" s="57">
        <v>5976667.1799999997</v>
      </c>
      <c r="P1400" s="57">
        <v>5671201.370000001</v>
      </c>
      <c r="Q1400" s="57">
        <v>5211130.83</v>
      </c>
      <c r="R1400" s="57">
        <v>6243077.6900000013</v>
      </c>
      <c r="S1400" s="57">
        <v>5938951.3099999987</v>
      </c>
    </row>
    <row r="1401" spans="2:19" ht="15" customHeight="1" x14ac:dyDescent="0.2">
      <c r="B1401" s="73"/>
      <c r="C1401" s="74"/>
      <c r="D1401" s="74"/>
      <c r="E1401" s="74"/>
      <c r="F1401" s="56" t="s">
        <v>2450</v>
      </c>
      <c r="G1401" s="66" t="s">
        <v>2451</v>
      </c>
      <c r="H1401" s="57">
        <v>3819.81</v>
      </c>
      <c r="I1401" s="57">
        <v>7820.83</v>
      </c>
      <c r="J1401" s="57">
        <v>4379.07</v>
      </c>
      <c r="K1401" s="57">
        <v>5173.21</v>
      </c>
      <c r="L1401" s="57">
        <v>5429.81</v>
      </c>
      <c r="M1401" s="57">
        <v>6796.53</v>
      </c>
      <c r="N1401" s="57">
        <v>2281.06</v>
      </c>
      <c r="O1401" s="57">
        <v>3437.34</v>
      </c>
      <c r="P1401" s="57">
        <v>4865.1000000000004</v>
      </c>
      <c r="Q1401" s="57">
        <v>4403.9399999999996</v>
      </c>
      <c r="R1401" s="57">
        <v>3019.4</v>
      </c>
      <c r="S1401" s="57">
        <v>5925.4700000000012</v>
      </c>
    </row>
    <row r="1402" spans="2:19" ht="15" customHeight="1" x14ac:dyDescent="0.2">
      <c r="B1402" s="73"/>
      <c r="C1402" s="74"/>
      <c r="D1402" s="74"/>
      <c r="E1402" s="74"/>
      <c r="F1402" s="56" t="s">
        <v>2452</v>
      </c>
      <c r="G1402" s="66" t="s">
        <v>2453</v>
      </c>
      <c r="H1402" s="57">
        <v>998.20000000000016</v>
      </c>
      <c r="I1402" s="57">
        <v>697.98</v>
      </c>
      <c r="J1402" s="57">
        <v>753.4</v>
      </c>
      <c r="K1402" s="57">
        <v>430.73000000000008</v>
      </c>
      <c r="L1402" s="57">
        <v>1790.44</v>
      </c>
      <c r="M1402" s="57">
        <v>666.79999999999984</v>
      </c>
      <c r="N1402" s="57">
        <v>514.03</v>
      </c>
      <c r="O1402" s="57">
        <v>1277.0899999999999</v>
      </c>
      <c r="P1402" s="57">
        <v>924.19000000000017</v>
      </c>
      <c r="Q1402" s="57">
        <v>629.26</v>
      </c>
      <c r="R1402" s="57">
        <v>1523.69</v>
      </c>
      <c r="S1402" s="57">
        <v>6076.88</v>
      </c>
    </row>
    <row r="1403" spans="2:19" ht="15" customHeight="1" x14ac:dyDescent="0.2">
      <c r="B1403" s="73"/>
      <c r="C1403" s="74"/>
      <c r="D1403" s="74"/>
      <c r="E1403" s="74"/>
      <c r="F1403" s="56" t="s">
        <v>2454</v>
      </c>
      <c r="G1403" s="66" t="s">
        <v>2455</v>
      </c>
      <c r="H1403" s="57">
        <v>4386.9799999999996</v>
      </c>
      <c r="I1403" s="57">
        <v>203.89</v>
      </c>
      <c r="J1403" s="57">
        <v>43.27</v>
      </c>
      <c r="K1403" s="57">
        <v>48.89</v>
      </c>
      <c r="L1403" s="57">
        <v>937.89</v>
      </c>
      <c r="M1403" s="57">
        <v>48.38</v>
      </c>
      <c r="N1403" s="57">
        <v>5.2</v>
      </c>
      <c r="O1403" s="57">
        <v>22.640000000000004</v>
      </c>
      <c r="P1403" s="57">
        <v>7.02</v>
      </c>
      <c r="Q1403" s="57">
        <v>0</v>
      </c>
      <c r="R1403" s="57">
        <v>15.53</v>
      </c>
      <c r="S1403" s="57">
        <v>13.3</v>
      </c>
    </row>
    <row r="1404" spans="2:19" ht="15" customHeight="1" x14ac:dyDescent="0.2">
      <c r="B1404" s="73"/>
      <c r="C1404" s="74"/>
      <c r="D1404" s="74"/>
      <c r="E1404" s="74"/>
      <c r="F1404" s="56" t="s">
        <v>2456</v>
      </c>
      <c r="G1404" s="66" t="s">
        <v>2457</v>
      </c>
      <c r="H1404" s="57">
        <v>590962.78</v>
      </c>
      <c r="I1404" s="57">
        <v>442076.11</v>
      </c>
      <c r="J1404" s="57">
        <v>322850.59000000003</v>
      </c>
      <c r="K1404" s="57">
        <v>740607.53</v>
      </c>
      <c r="L1404" s="57">
        <v>422948.59</v>
      </c>
      <c r="M1404" s="57">
        <v>235573.60999999996</v>
      </c>
      <c r="N1404" s="57">
        <v>241943.88</v>
      </c>
      <c r="O1404" s="57">
        <v>217105.57</v>
      </c>
      <c r="P1404" s="57">
        <v>283672.76</v>
      </c>
      <c r="Q1404" s="57">
        <v>732583.21</v>
      </c>
      <c r="R1404" s="57">
        <v>118945.65</v>
      </c>
      <c r="S1404" s="57">
        <v>132223.64000000001</v>
      </c>
    </row>
    <row r="1405" spans="2:19" ht="15" customHeight="1" x14ac:dyDescent="0.2">
      <c r="B1405" s="36"/>
      <c r="C1405" s="35"/>
      <c r="D1405" s="35"/>
      <c r="E1405" s="35" t="s">
        <v>2458</v>
      </c>
      <c r="F1405" s="35"/>
      <c r="G1405" s="68" t="s">
        <v>2459</v>
      </c>
      <c r="H1405" s="37">
        <v>0</v>
      </c>
      <c r="I1405" s="37">
        <v>0</v>
      </c>
      <c r="J1405" s="37">
        <v>0</v>
      </c>
      <c r="K1405" s="37">
        <v>0</v>
      </c>
      <c r="L1405" s="37">
        <v>0</v>
      </c>
      <c r="M1405" s="37">
        <v>0</v>
      </c>
      <c r="N1405" s="37">
        <v>0</v>
      </c>
      <c r="O1405" s="37">
        <v>0</v>
      </c>
      <c r="P1405" s="37">
        <v>0</v>
      </c>
      <c r="Q1405" s="37">
        <v>0</v>
      </c>
      <c r="R1405" s="37">
        <v>0</v>
      </c>
      <c r="S1405" s="37">
        <v>0</v>
      </c>
    </row>
    <row r="1406" spans="2:19" ht="15" customHeight="1" x14ac:dyDescent="0.2">
      <c r="B1406" s="73"/>
      <c r="C1406" s="74"/>
      <c r="D1406" s="74"/>
      <c r="E1406" s="74"/>
      <c r="F1406" s="56" t="s">
        <v>2460</v>
      </c>
      <c r="G1406" s="66" t="s">
        <v>2459</v>
      </c>
      <c r="H1406" s="57">
        <v>108000.83000000002</v>
      </c>
      <c r="I1406" s="57">
        <v>104815.18</v>
      </c>
      <c r="J1406" s="57">
        <v>42163.35</v>
      </c>
      <c r="K1406" s="57">
        <v>43661.24</v>
      </c>
      <c r="L1406" s="57">
        <v>88493.61</v>
      </c>
      <c r="M1406" s="57">
        <v>128480.82000000002</v>
      </c>
      <c r="N1406" s="57">
        <v>86811.34</v>
      </c>
      <c r="O1406" s="57">
        <v>61588.36</v>
      </c>
      <c r="P1406" s="57">
        <v>79150.58</v>
      </c>
      <c r="Q1406" s="57">
        <v>63115.54</v>
      </c>
      <c r="R1406" s="57">
        <v>50110.29</v>
      </c>
      <c r="S1406" s="57">
        <v>75680.84</v>
      </c>
    </row>
    <row r="1407" spans="2:19" ht="15" customHeight="1" x14ac:dyDescent="0.2">
      <c r="B1407" s="36"/>
      <c r="C1407" s="35"/>
      <c r="D1407" s="35"/>
      <c r="E1407" s="35" t="s">
        <v>2461</v>
      </c>
      <c r="F1407" s="35"/>
      <c r="G1407" s="68" t="s">
        <v>2462</v>
      </c>
      <c r="H1407" s="37">
        <v>0</v>
      </c>
      <c r="I1407" s="37">
        <v>0</v>
      </c>
      <c r="J1407" s="37">
        <v>0</v>
      </c>
      <c r="K1407" s="37">
        <v>0</v>
      </c>
      <c r="L1407" s="37">
        <v>0</v>
      </c>
      <c r="M1407" s="37">
        <v>0</v>
      </c>
      <c r="N1407" s="37">
        <v>0</v>
      </c>
      <c r="O1407" s="37">
        <v>0</v>
      </c>
      <c r="P1407" s="37">
        <v>0</v>
      </c>
      <c r="Q1407" s="37">
        <v>0</v>
      </c>
      <c r="R1407" s="37">
        <v>0</v>
      </c>
      <c r="S1407" s="37">
        <v>0</v>
      </c>
    </row>
    <row r="1408" spans="2:19" ht="15" customHeight="1" x14ac:dyDescent="0.2">
      <c r="B1408" s="73"/>
      <c r="C1408" s="74"/>
      <c r="D1408" s="74"/>
      <c r="E1408" s="74"/>
      <c r="F1408" s="56" t="s">
        <v>2463</v>
      </c>
      <c r="G1408" s="66" t="s">
        <v>2462</v>
      </c>
      <c r="H1408" s="57">
        <v>10465.260000000002</v>
      </c>
      <c r="I1408" s="57">
        <v>15465.21</v>
      </c>
      <c r="J1408" s="57">
        <v>10970.68</v>
      </c>
      <c r="K1408" s="57">
        <v>12534.93</v>
      </c>
      <c r="L1408" s="57">
        <v>11132.69</v>
      </c>
      <c r="M1408" s="57">
        <v>12477.1</v>
      </c>
      <c r="N1408" s="57">
        <v>11221.99</v>
      </c>
      <c r="O1408" s="57">
        <v>10415.83</v>
      </c>
      <c r="P1408" s="57">
        <v>12919.51</v>
      </c>
      <c r="Q1408" s="57">
        <v>11142.39</v>
      </c>
      <c r="R1408" s="57">
        <v>11961.469999999998</v>
      </c>
      <c r="S1408" s="57">
        <v>13306.7</v>
      </c>
    </row>
    <row r="1409" spans="2:19" ht="15" customHeight="1" x14ac:dyDescent="0.2">
      <c r="B1409" s="36"/>
      <c r="C1409" s="35"/>
      <c r="D1409" s="35"/>
      <c r="E1409" s="35" t="s">
        <v>2464</v>
      </c>
      <c r="F1409" s="35"/>
      <c r="G1409" s="68" t="s">
        <v>2465</v>
      </c>
      <c r="H1409" s="37">
        <v>0</v>
      </c>
      <c r="I1409" s="37">
        <v>0</v>
      </c>
      <c r="J1409" s="37">
        <v>0</v>
      </c>
      <c r="K1409" s="37">
        <v>0</v>
      </c>
      <c r="L1409" s="37">
        <v>0</v>
      </c>
      <c r="M1409" s="37">
        <v>0</v>
      </c>
      <c r="N1409" s="37">
        <v>0</v>
      </c>
      <c r="O1409" s="37">
        <v>0</v>
      </c>
      <c r="P1409" s="37">
        <v>0</v>
      </c>
      <c r="Q1409" s="37">
        <v>0</v>
      </c>
      <c r="R1409" s="37">
        <v>0</v>
      </c>
      <c r="S1409" s="37">
        <v>0</v>
      </c>
    </row>
    <row r="1410" spans="2:19" ht="15" customHeight="1" x14ac:dyDescent="0.2">
      <c r="B1410" s="73"/>
      <c r="C1410" s="74"/>
      <c r="D1410" s="74"/>
      <c r="E1410" s="74"/>
      <c r="F1410" s="56" t="s">
        <v>2466</v>
      </c>
      <c r="G1410" s="66" t="s">
        <v>2467</v>
      </c>
      <c r="H1410" s="57">
        <v>5057.74</v>
      </c>
      <c r="I1410" s="57">
        <v>34674.79</v>
      </c>
      <c r="J1410" s="57">
        <v>17190.11</v>
      </c>
      <c r="K1410" s="57">
        <v>25757.43</v>
      </c>
      <c r="L1410" s="57">
        <v>9640.7900000000009</v>
      </c>
      <c r="M1410" s="57">
        <v>18178.79</v>
      </c>
      <c r="N1410" s="57">
        <v>18092.849999999999</v>
      </c>
      <c r="O1410" s="57">
        <v>30575.09</v>
      </c>
      <c r="P1410" s="57">
        <v>27284.81</v>
      </c>
      <c r="Q1410" s="57">
        <v>28557.98</v>
      </c>
      <c r="R1410" s="57">
        <v>28778.400000000001</v>
      </c>
      <c r="S1410" s="57">
        <v>27136.16</v>
      </c>
    </row>
    <row r="1411" spans="2:19" ht="15" customHeight="1" x14ac:dyDescent="0.2">
      <c r="B1411" s="73"/>
      <c r="C1411" s="74"/>
      <c r="D1411" s="74"/>
      <c r="E1411" s="74"/>
      <c r="F1411" s="56" t="s">
        <v>2468</v>
      </c>
      <c r="G1411" s="66" t="s">
        <v>2469</v>
      </c>
      <c r="H1411" s="57">
        <v>0</v>
      </c>
      <c r="I1411" s="57">
        <v>0</v>
      </c>
      <c r="J1411" s="57">
        <v>0</v>
      </c>
      <c r="K1411" s="57">
        <v>0</v>
      </c>
      <c r="L1411" s="57">
        <v>0</v>
      </c>
      <c r="M1411" s="57">
        <v>0</v>
      </c>
      <c r="N1411" s="57">
        <v>0</v>
      </c>
      <c r="O1411" s="57">
        <v>0</v>
      </c>
      <c r="P1411" s="57">
        <v>0</v>
      </c>
      <c r="Q1411" s="57">
        <v>0</v>
      </c>
      <c r="R1411" s="57">
        <v>0</v>
      </c>
      <c r="S1411" s="57">
        <v>0</v>
      </c>
    </row>
    <row r="1412" spans="2:19" ht="15" customHeight="1" x14ac:dyDescent="0.2">
      <c r="B1412" s="73"/>
      <c r="C1412" s="74"/>
      <c r="D1412" s="74"/>
      <c r="E1412" s="74"/>
      <c r="F1412" s="56" t="s">
        <v>2470</v>
      </c>
      <c r="G1412" s="66" t="s">
        <v>2471</v>
      </c>
      <c r="H1412" s="57">
        <v>1229910.2</v>
      </c>
      <c r="I1412" s="57">
        <v>1352903.25</v>
      </c>
      <c r="J1412" s="57">
        <v>926003.93000000017</v>
      </c>
      <c r="K1412" s="57">
        <v>1226229.18</v>
      </c>
      <c r="L1412" s="57">
        <v>1631708.85</v>
      </c>
      <c r="M1412" s="57">
        <v>1338329.8400000001</v>
      </c>
      <c r="N1412" s="57">
        <v>1544359.02</v>
      </c>
      <c r="O1412" s="57">
        <v>1172879.03</v>
      </c>
      <c r="P1412" s="57">
        <v>1903283.87</v>
      </c>
      <c r="Q1412" s="57">
        <v>1142965.51</v>
      </c>
      <c r="R1412" s="57">
        <v>1320018.8999999999</v>
      </c>
      <c r="S1412" s="57">
        <v>990279.49999999988</v>
      </c>
    </row>
    <row r="1413" spans="2:19" ht="15" customHeight="1" x14ac:dyDescent="0.2">
      <c r="B1413" s="36"/>
      <c r="C1413" s="35"/>
      <c r="D1413" s="35"/>
      <c r="E1413" s="35" t="s">
        <v>2472</v>
      </c>
      <c r="F1413" s="35"/>
      <c r="G1413" s="68" t="s">
        <v>2473</v>
      </c>
      <c r="H1413" s="37">
        <v>0</v>
      </c>
      <c r="I1413" s="37">
        <v>0</v>
      </c>
      <c r="J1413" s="37">
        <v>0</v>
      </c>
      <c r="K1413" s="37">
        <v>0</v>
      </c>
      <c r="L1413" s="37">
        <v>0</v>
      </c>
      <c r="M1413" s="37">
        <v>0</v>
      </c>
      <c r="N1413" s="37">
        <v>0</v>
      </c>
      <c r="O1413" s="37">
        <v>0</v>
      </c>
      <c r="P1413" s="37">
        <v>0</v>
      </c>
      <c r="Q1413" s="37">
        <v>0</v>
      </c>
      <c r="R1413" s="37">
        <v>0</v>
      </c>
      <c r="S1413" s="37">
        <v>0</v>
      </c>
    </row>
    <row r="1414" spans="2:19" ht="15" customHeight="1" x14ac:dyDescent="0.2">
      <c r="B1414" s="73"/>
      <c r="C1414" s="74"/>
      <c r="D1414" s="74"/>
      <c r="E1414" s="74"/>
      <c r="F1414" s="56" t="s">
        <v>2474</v>
      </c>
      <c r="G1414" s="66" t="s">
        <v>2473</v>
      </c>
      <c r="H1414" s="57">
        <v>305163.41999999993</v>
      </c>
      <c r="I1414" s="57">
        <v>201826.61999999997</v>
      </c>
      <c r="J1414" s="57">
        <v>331350.38</v>
      </c>
      <c r="K1414" s="57">
        <v>339022.27</v>
      </c>
      <c r="L1414" s="57">
        <v>392102.36</v>
      </c>
      <c r="M1414" s="57">
        <v>297809.86</v>
      </c>
      <c r="N1414" s="57">
        <v>244639.9</v>
      </c>
      <c r="O1414" s="57">
        <v>294671.09999999992</v>
      </c>
      <c r="P1414" s="57">
        <v>232955.73000000004</v>
      </c>
      <c r="Q1414" s="57">
        <v>317607.26</v>
      </c>
      <c r="R1414" s="57">
        <v>387272.24</v>
      </c>
      <c r="S1414" s="57">
        <v>340382.15</v>
      </c>
    </row>
    <row r="1415" spans="2:19" ht="15" customHeight="1" x14ac:dyDescent="0.2">
      <c r="B1415" s="36"/>
      <c r="C1415" s="35"/>
      <c r="D1415" s="35"/>
      <c r="E1415" s="35" t="s">
        <v>2475</v>
      </c>
      <c r="F1415" s="35"/>
      <c r="G1415" s="68" t="s">
        <v>2476</v>
      </c>
      <c r="H1415" s="37">
        <v>0</v>
      </c>
      <c r="I1415" s="37">
        <v>0</v>
      </c>
      <c r="J1415" s="37">
        <v>0</v>
      </c>
      <c r="K1415" s="37">
        <v>0</v>
      </c>
      <c r="L1415" s="37">
        <v>0</v>
      </c>
      <c r="M1415" s="37">
        <v>0</v>
      </c>
      <c r="N1415" s="37">
        <v>0</v>
      </c>
      <c r="O1415" s="37">
        <v>0</v>
      </c>
      <c r="P1415" s="37">
        <v>0</v>
      </c>
      <c r="Q1415" s="37">
        <v>0</v>
      </c>
      <c r="R1415" s="37">
        <v>0</v>
      </c>
      <c r="S1415" s="37">
        <v>0</v>
      </c>
    </row>
    <row r="1416" spans="2:19" ht="15" customHeight="1" x14ac:dyDescent="0.2">
      <c r="B1416" s="73"/>
      <c r="C1416" s="74"/>
      <c r="D1416" s="74"/>
      <c r="E1416" s="74"/>
      <c r="F1416" s="56" t="s">
        <v>2477</v>
      </c>
      <c r="G1416" s="66" t="s">
        <v>2478</v>
      </c>
      <c r="H1416" s="57">
        <v>29494.94</v>
      </c>
      <c r="I1416" s="57">
        <v>7142.12</v>
      </c>
      <c r="J1416" s="57">
        <v>30.4</v>
      </c>
      <c r="K1416" s="57">
        <v>19123.18</v>
      </c>
      <c r="L1416" s="57">
        <v>30.4</v>
      </c>
      <c r="M1416" s="57">
        <v>30.4</v>
      </c>
      <c r="N1416" s="57">
        <v>30.4</v>
      </c>
      <c r="O1416" s="57">
        <v>30.4</v>
      </c>
      <c r="P1416" s="57">
        <v>30.4</v>
      </c>
      <c r="Q1416" s="57">
        <v>30.4</v>
      </c>
      <c r="R1416" s="57">
        <v>30.4</v>
      </c>
      <c r="S1416" s="57">
        <v>30.4</v>
      </c>
    </row>
    <row r="1417" spans="2:19" ht="15" customHeight="1" x14ac:dyDescent="0.2">
      <c r="B1417" s="73"/>
      <c r="C1417" s="74"/>
      <c r="D1417" s="74"/>
      <c r="E1417" s="74"/>
      <c r="F1417" s="56" t="s">
        <v>2479</v>
      </c>
      <c r="G1417" s="66" t="s">
        <v>2480</v>
      </c>
      <c r="H1417" s="57">
        <v>55373.970000000008</v>
      </c>
      <c r="I1417" s="57">
        <v>58194.1</v>
      </c>
      <c r="J1417" s="57">
        <v>48747.65</v>
      </c>
      <c r="K1417" s="57">
        <v>55413.33</v>
      </c>
      <c r="L1417" s="57">
        <v>79592.990000000005</v>
      </c>
      <c r="M1417" s="57">
        <v>54819.010000000009</v>
      </c>
      <c r="N1417" s="57">
        <v>78154.149999999994</v>
      </c>
      <c r="O1417" s="57">
        <v>58121.43</v>
      </c>
      <c r="P1417" s="57">
        <v>113536.98</v>
      </c>
      <c r="Q1417" s="57">
        <v>126962.78</v>
      </c>
      <c r="R1417" s="57">
        <v>111637.94000000002</v>
      </c>
      <c r="S1417" s="57">
        <v>237952.5</v>
      </c>
    </row>
    <row r="1418" spans="2:19" ht="15" customHeight="1" x14ac:dyDescent="0.2">
      <c r="B1418" s="36"/>
      <c r="C1418" s="35"/>
      <c r="D1418" s="35"/>
      <c r="E1418" s="35" t="s">
        <v>2481</v>
      </c>
      <c r="F1418" s="35"/>
      <c r="G1418" s="68" t="s">
        <v>2482</v>
      </c>
      <c r="H1418" s="37">
        <v>0</v>
      </c>
      <c r="I1418" s="37">
        <v>0</v>
      </c>
      <c r="J1418" s="37">
        <v>0</v>
      </c>
      <c r="K1418" s="37">
        <v>0</v>
      </c>
      <c r="L1418" s="37">
        <v>0</v>
      </c>
      <c r="M1418" s="37">
        <v>0</v>
      </c>
      <c r="N1418" s="37">
        <v>0</v>
      </c>
      <c r="O1418" s="37">
        <v>0</v>
      </c>
      <c r="P1418" s="37">
        <v>0</v>
      </c>
      <c r="Q1418" s="37">
        <v>0</v>
      </c>
      <c r="R1418" s="37">
        <v>0</v>
      </c>
      <c r="S1418" s="37">
        <v>0</v>
      </c>
    </row>
    <row r="1419" spans="2:19" ht="15" customHeight="1" x14ac:dyDescent="0.2">
      <c r="B1419" s="73"/>
      <c r="C1419" s="74"/>
      <c r="D1419" s="74"/>
      <c r="E1419" s="74"/>
      <c r="F1419" s="56" t="s">
        <v>2483</v>
      </c>
      <c r="G1419" s="66" t="s">
        <v>2484</v>
      </c>
      <c r="H1419" s="57">
        <v>739.36</v>
      </c>
      <c r="I1419" s="57">
        <v>2566.37</v>
      </c>
      <c r="J1419" s="57">
        <v>2282.21</v>
      </c>
      <c r="K1419" s="57">
        <v>815.49</v>
      </c>
      <c r="L1419" s="57">
        <v>1032.4899999999998</v>
      </c>
      <c r="M1419" s="57">
        <v>10132.51</v>
      </c>
      <c r="N1419" s="57">
        <v>734.04</v>
      </c>
      <c r="O1419" s="57">
        <v>1765.3599999999997</v>
      </c>
      <c r="P1419" s="57">
        <v>4721.87</v>
      </c>
      <c r="Q1419" s="57">
        <v>757.53</v>
      </c>
      <c r="R1419" s="57">
        <v>794.88</v>
      </c>
      <c r="S1419" s="57">
        <v>879.65</v>
      </c>
    </row>
    <row r="1420" spans="2:19" ht="15" customHeight="1" x14ac:dyDescent="0.2">
      <c r="B1420" s="73"/>
      <c r="C1420" s="74"/>
      <c r="D1420" s="74"/>
      <c r="E1420" s="74"/>
      <c r="F1420" s="56" t="s">
        <v>2485</v>
      </c>
      <c r="G1420" s="66" t="s">
        <v>4286</v>
      </c>
      <c r="H1420" s="57">
        <v>490.52</v>
      </c>
      <c r="I1420" s="57">
        <v>218.16999999999996</v>
      </c>
      <c r="J1420" s="57">
        <v>155.32</v>
      </c>
      <c r="K1420" s="57">
        <v>430.44</v>
      </c>
      <c r="L1420" s="57">
        <v>849.19000000000017</v>
      </c>
      <c r="M1420" s="57">
        <v>2712.51</v>
      </c>
      <c r="N1420" s="57">
        <v>2704.06</v>
      </c>
      <c r="O1420" s="57">
        <v>2980.65</v>
      </c>
      <c r="P1420" s="57">
        <v>4186.7299999999996</v>
      </c>
      <c r="Q1420" s="57">
        <v>3394.8</v>
      </c>
      <c r="R1420" s="57">
        <v>4080.9499999999994</v>
      </c>
      <c r="S1420" s="57">
        <v>2401.83</v>
      </c>
    </row>
    <row r="1421" spans="2:19" ht="15" customHeight="1" x14ac:dyDescent="0.2">
      <c r="B1421" s="73"/>
      <c r="C1421" s="74"/>
      <c r="D1421" s="74"/>
      <c r="E1421" s="74"/>
      <c r="F1421" s="56" t="s">
        <v>2487</v>
      </c>
      <c r="G1421" s="66" t="s">
        <v>2488</v>
      </c>
      <c r="H1421" s="57">
        <v>7007.62</v>
      </c>
      <c r="I1421" s="57">
        <v>5480.25</v>
      </c>
      <c r="J1421" s="57">
        <v>3426.33</v>
      </c>
      <c r="K1421" s="57">
        <v>2539.62</v>
      </c>
      <c r="L1421" s="57">
        <v>5281.37</v>
      </c>
      <c r="M1421" s="57">
        <v>3160.09</v>
      </c>
      <c r="N1421" s="57">
        <v>4724.55</v>
      </c>
      <c r="O1421" s="57">
        <v>3250.27</v>
      </c>
      <c r="P1421" s="57">
        <v>1229.0000000000002</v>
      </c>
      <c r="Q1421" s="57">
        <v>3408.05</v>
      </c>
      <c r="R1421" s="57">
        <v>1245.32</v>
      </c>
      <c r="S1421" s="57">
        <v>2969.25</v>
      </c>
    </row>
    <row r="1422" spans="2:19" ht="30" customHeight="1" x14ac:dyDescent="0.2">
      <c r="B1422" s="36"/>
      <c r="C1422" s="35"/>
      <c r="D1422" s="35"/>
      <c r="E1422" s="35" t="s">
        <v>2489</v>
      </c>
      <c r="F1422" s="35"/>
      <c r="G1422" s="68" t="s">
        <v>2490</v>
      </c>
      <c r="H1422" s="37">
        <v>0</v>
      </c>
      <c r="I1422" s="37">
        <v>0</v>
      </c>
      <c r="J1422" s="37">
        <v>0</v>
      </c>
      <c r="K1422" s="37">
        <v>0</v>
      </c>
      <c r="L1422" s="37">
        <v>0</v>
      </c>
      <c r="M1422" s="37">
        <v>0</v>
      </c>
      <c r="N1422" s="37">
        <v>0</v>
      </c>
      <c r="O1422" s="37">
        <v>0</v>
      </c>
      <c r="P1422" s="37">
        <v>0</v>
      </c>
      <c r="Q1422" s="37">
        <v>0</v>
      </c>
      <c r="R1422" s="37">
        <v>0</v>
      </c>
      <c r="S1422" s="37">
        <v>0</v>
      </c>
    </row>
    <row r="1423" spans="2:19" ht="15" customHeight="1" x14ac:dyDescent="0.2">
      <c r="B1423" s="73"/>
      <c r="C1423" s="74"/>
      <c r="D1423" s="74"/>
      <c r="E1423" s="74"/>
      <c r="F1423" s="56" t="s">
        <v>2491</v>
      </c>
      <c r="G1423" s="66" t="s">
        <v>2492</v>
      </c>
      <c r="H1423" s="57">
        <v>27565.49</v>
      </c>
      <c r="I1423" s="57">
        <v>27728.320000000003</v>
      </c>
      <c r="J1423" s="57">
        <v>26848.74</v>
      </c>
      <c r="K1423" s="57">
        <v>30370.57</v>
      </c>
      <c r="L1423" s="57">
        <v>23348.430000000004</v>
      </c>
      <c r="M1423" s="57">
        <v>37272.46</v>
      </c>
      <c r="N1423" s="57">
        <v>14300.55</v>
      </c>
      <c r="O1423" s="57">
        <v>27759.09</v>
      </c>
      <c r="P1423" s="57">
        <v>32497.97</v>
      </c>
      <c r="Q1423" s="57">
        <v>37976.81</v>
      </c>
      <c r="R1423" s="57">
        <v>40029.47</v>
      </c>
      <c r="S1423" s="57">
        <v>14433.969999999998</v>
      </c>
    </row>
    <row r="1424" spans="2:19" ht="15" customHeight="1" x14ac:dyDescent="0.2">
      <c r="B1424" s="73"/>
      <c r="C1424" s="74"/>
      <c r="D1424" s="74"/>
      <c r="E1424" s="74"/>
      <c r="F1424" s="56" t="s">
        <v>2493</v>
      </c>
      <c r="G1424" s="66" t="s">
        <v>2494</v>
      </c>
      <c r="H1424" s="57">
        <v>1086.44</v>
      </c>
      <c r="I1424" s="57">
        <v>1609.41</v>
      </c>
      <c r="J1424" s="57">
        <v>0</v>
      </c>
      <c r="K1424" s="57">
        <v>987.67</v>
      </c>
      <c r="L1424" s="57">
        <v>667.72</v>
      </c>
      <c r="M1424" s="57">
        <v>5.61</v>
      </c>
      <c r="N1424" s="57">
        <v>117.02</v>
      </c>
      <c r="O1424" s="57">
        <v>26.710000000000004</v>
      </c>
      <c r="P1424" s="57">
        <v>2.89</v>
      </c>
      <c r="Q1424" s="57">
        <v>92.34</v>
      </c>
      <c r="R1424" s="57">
        <v>7.46</v>
      </c>
      <c r="S1424" s="57">
        <v>2.2599999999999998</v>
      </c>
    </row>
    <row r="1425" spans="2:19" ht="30" customHeight="1" x14ac:dyDescent="0.2">
      <c r="B1425" s="73"/>
      <c r="C1425" s="74"/>
      <c r="D1425" s="74"/>
      <c r="E1425" s="74"/>
      <c r="F1425" s="56" t="s">
        <v>2495</v>
      </c>
      <c r="G1425" s="66" t="s">
        <v>2496</v>
      </c>
      <c r="H1425" s="57">
        <v>507222.71999999991</v>
      </c>
      <c r="I1425" s="57">
        <v>609174.51</v>
      </c>
      <c r="J1425" s="57">
        <v>411961.19</v>
      </c>
      <c r="K1425" s="57">
        <v>476407.78</v>
      </c>
      <c r="L1425" s="57">
        <v>484995.34000000008</v>
      </c>
      <c r="M1425" s="57">
        <v>452850.73</v>
      </c>
      <c r="N1425" s="57">
        <v>481626.57</v>
      </c>
      <c r="O1425" s="57">
        <v>589099.65</v>
      </c>
      <c r="P1425" s="57">
        <v>627672.11</v>
      </c>
      <c r="Q1425" s="57">
        <v>494415.75</v>
      </c>
      <c r="R1425" s="57">
        <v>602327.5</v>
      </c>
      <c r="S1425" s="57">
        <v>708977.51</v>
      </c>
    </row>
    <row r="1426" spans="2:19" ht="15" customHeight="1" x14ac:dyDescent="0.2">
      <c r="B1426" s="77"/>
      <c r="C1426" s="50"/>
      <c r="D1426" s="50" t="s">
        <v>2497</v>
      </c>
      <c r="E1426" s="50"/>
      <c r="F1426" s="50"/>
      <c r="G1426" s="64" t="s">
        <v>4287</v>
      </c>
      <c r="H1426" s="51">
        <v>0</v>
      </c>
      <c r="I1426" s="51">
        <v>0</v>
      </c>
      <c r="J1426" s="51">
        <v>0</v>
      </c>
      <c r="K1426" s="51">
        <v>0</v>
      </c>
      <c r="L1426" s="51">
        <v>0</v>
      </c>
      <c r="M1426" s="51">
        <v>0</v>
      </c>
      <c r="N1426" s="51">
        <v>0</v>
      </c>
      <c r="O1426" s="51">
        <v>0</v>
      </c>
      <c r="P1426" s="51">
        <v>0</v>
      </c>
      <c r="Q1426" s="51">
        <v>0</v>
      </c>
      <c r="R1426" s="51">
        <v>0</v>
      </c>
      <c r="S1426" s="51">
        <v>0</v>
      </c>
    </row>
    <row r="1427" spans="2:19" ht="15" customHeight="1" x14ac:dyDescent="0.2">
      <c r="B1427" s="36"/>
      <c r="C1427" s="35"/>
      <c r="D1427" s="35"/>
      <c r="E1427" s="35" t="s">
        <v>2498</v>
      </c>
      <c r="F1427" s="35"/>
      <c r="G1427" s="68" t="s">
        <v>2499</v>
      </c>
      <c r="H1427" s="37">
        <v>0</v>
      </c>
      <c r="I1427" s="37">
        <v>0</v>
      </c>
      <c r="J1427" s="37">
        <v>0</v>
      </c>
      <c r="K1427" s="37">
        <v>0</v>
      </c>
      <c r="L1427" s="37">
        <v>0</v>
      </c>
      <c r="M1427" s="37">
        <v>0</v>
      </c>
      <c r="N1427" s="37">
        <v>0</v>
      </c>
      <c r="O1427" s="37">
        <v>0</v>
      </c>
      <c r="P1427" s="37">
        <v>0</v>
      </c>
      <c r="Q1427" s="37">
        <v>0</v>
      </c>
      <c r="R1427" s="37">
        <v>0</v>
      </c>
      <c r="S1427" s="37">
        <v>0</v>
      </c>
    </row>
    <row r="1428" spans="2:19" ht="15" customHeight="1" x14ac:dyDescent="0.2">
      <c r="B1428" s="73"/>
      <c r="C1428" s="74"/>
      <c r="D1428" s="74"/>
      <c r="E1428" s="74"/>
      <c r="F1428" s="56" t="s">
        <v>2500</v>
      </c>
      <c r="G1428" s="66" t="s">
        <v>2499</v>
      </c>
      <c r="H1428" s="57">
        <v>2811988.73</v>
      </c>
      <c r="I1428" s="57">
        <v>2055950.3500000003</v>
      </c>
      <c r="J1428" s="57">
        <v>1799606.54</v>
      </c>
      <c r="K1428" s="57">
        <v>1839039.52</v>
      </c>
      <c r="L1428" s="57">
        <v>1879952.62</v>
      </c>
      <c r="M1428" s="57">
        <v>2419954.5800000005</v>
      </c>
      <c r="N1428" s="57">
        <v>2269656.16</v>
      </c>
      <c r="O1428" s="57">
        <v>2312175.33</v>
      </c>
      <c r="P1428" s="57">
        <v>2279866.0600000005</v>
      </c>
      <c r="Q1428" s="57">
        <v>2588453.81</v>
      </c>
      <c r="R1428" s="57">
        <v>2520750.2400000002</v>
      </c>
      <c r="S1428" s="57">
        <v>3036596.47</v>
      </c>
    </row>
    <row r="1429" spans="2:19" ht="15" customHeight="1" x14ac:dyDescent="0.2">
      <c r="B1429" s="36"/>
      <c r="C1429" s="35"/>
      <c r="D1429" s="35"/>
      <c r="E1429" s="35" t="s">
        <v>2501</v>
      </c>
      <c r="F1429" s="35"/>
      <c r="G1429" s="68" t="s">
        <v>2502</v>
      </c>
      <c r="H1429" s="37">
        <v>0</v>
      </c>
      <c r="I1429" s="37">
        <v>0</v>
      </c>
      <c r="J1429" s="37">
        <v>0</v>
      </c>
      <c r="K1429" s="37">
        <v>0</v>
      </c>
      <c r="L1429" s="37">
        <v>0</v>
      </c>
      <c r="M1429" s="37">
        <v>0</v>
      </c>
      <c r="N1429" s="37">
        <v>0</v>
      </c>
      <c r="O1429" s="37">
        <v>0</v>
      </c>
      <c r="P1429" s="37">
        <v>0</v>
      </c>
      <c r="Q1429" s="37">
        <v>0</v>
      </c>
      <c r="R1429" s="37">
        <v>0</v>
      </c>
      <c r="S1429" s="37">
        <v>0</v>
      </c>
    </row>
    <row r="1430" spans="2:19" ht="15" customHeight="1" x14ac:dyDescent="0.2">
      <c r="B1430" s="73"/>
      <c r="C1430" s="74"/>
      <c r="D1430" s="74"/>
      <c r="E1430" s="74"/>
      <c r="F1430" s="56" t="s">
        <v>2503</v>
      </c>
      <c r="G1430" s="66" t="s">
        <v>2502</v>
      </c>
      <c r="H1430" s="57">
        <v>33099.32</v>
      </c>
      <c r="I1430" s="57">
        <v>38700.89</v>
      </c>
      <c r="J1430" s="57">
        <v>35154.89</v>
      </c>
      <c r="K1430" s="57">
        <v>39174.089999999997</v>
      </c>
      <c r="L1430" s="57">
        <v>45582.529999999992</v>
      </c>
      <c r="M1430" s="57">
        <v>47629.94</v>
      </c>
      <c r="N1430" s="57">
        <v>40472.29</v>
      </c>
      <c r="O1430" s="57">
        <v>46184.66</v>
      </c>
      <c r="P1430" s="57">
        <v>44548.15</v>
      </c>
      <c r="Q1430" s="57">
        <v>46910.62000000001</v>
      </c>
      <c r="R1430" s="57">
        <v>61483.39</v>
      </c>
      <c r="S1430" s="57">
        <v>76337.05</v>
      </c>
    </row>
    <row r="1431" spans="2:19" ht="30" customHeight="1" x14ac:dyDescent="0.2">
      <c r="B1431" s="36"/>
      <c r="C1431" s="35"/>
      <c r="D1431" s="35"/>
      <c r="E1431" s="35" t="s">
        <v>2504</v>
      </c>
      <c r="F1431" s="35"/>
      <c r="G1431" s="68" t="s">
        <v>2505</v>
      </c>
      <c r="H1431" s="37">
        <v>0</v>
      </c>
      <c r="I1431" s="37">
        <v>0</v>
      </c>
      <c r="J1431" s="37">
        <v>0</v>
      </c>
      <c r="K1431" s="37">
        <v>0</v>
      </c>
      <c r="L1431" s="37">
        <v>0</v>
      </c>
      <c r="M1431" s="37">
        <v>0</v>
      </c>
      <c r="N1431" s="37">
        <v>0</v>
      </c>
      <c r="O1431" s="37">
        <v>0</v>
      </c>
      <c r="P1431" s="37">
        <v>0</v>
      </c>
      <c r="Q1431" s="37">
        <v>0</v>
      </c>
      <c r="R1431" s="37">
        <v>0</v>
      </c>
      <c r="S1431" s="37">
        <v>0</v>
      </c>
    </row>
    <row r="1432" spans="2:19" ht="30" customHeight="1" x14ac:dyDescent="0.2">
      <c r="B1432" s="73"/>
      <c r="C1432" s="74"/>
      <c r="D1432" s="74"/>
      <c r="E1432" s="74"/>
      <c r="F1432" s="56" t="s">
        <v>2506</v>
      </c>
      <c r="G1432" s="66" t="s">
        <v>2505</v>
      </c>
      <c r="H1432" s="57">
        <v>2208274.7200000002</v>
      </c>
      <c r="I1432" s="57">
        <v>2272143.9300000002</v>
      </c>
      <c r="J1432" s="57">
        <v>2684670.25</v>
      </c>
      <c r="K1432" s="57">
        <v>2745598.8</v>
      </c>
      <c r="L1432" s="57">
        <v>3305418.27</v>
      </c>
      <c r="M1432" s="57">
        <v>3477389.86</v>
      </c>
      <c r="N1432" s="57">
        <v>3279917.84</v>
      </c>
      <c r="O1432" s="57">
        <v>3714641.7200000007</v>
      </c>
      <c r="P1432" s="57">
        <v>3722441.94</v>
      </c>
      <c r="Q1432" s="57">
        <v>3450175.2000000007</v>
      </c>
      <c r="R1432" s="57">
        <v>4083235.03</v>
      </c>
      <c r="S1432" s="57">
        <v>4001133.3</v>
      </c>
    </row>
    <row r="1433" spans="2:19" ht="15" customHeight="1" x14ac:dyDescent="0.2">
      <c r="B1433" s="45"/>
      <c r="C1433" s="46" t="s">
        <v>2507</v>
      </c>
      <c r="D1433" s="46"/>
      <c r="E1433" s="46"/>
      <c r="F1433" s="46"/>
      <c r="G1433" s="63" t="s">
        <v>2508</v>
      </c>
      <c r="H1433" s="78">
        <v>0</v>
      </c>
      <c r="I1433" s="78">
        <v>0</v>
      </c>
      <c r="J1433" s="78">
        <v>0</v>
      </c>
      <c r="K1433" s="78">
        <v>0</v>
      </c>
      <c r="L1433" s="78">
        <v>0</v>
      </c>
      <c r="M1433" s="78">
        <v>0</v>
      </c>
      <c r="N1433" s="78">
        <v>0</v>
      </c>
      <c r="O1433" s="78">
        <v>0</v>
      </c>
      <c r="P1433" s="78">
        <v>0</v>
      </c>
      <c r="Q1433" s="78">
        <v>0</v>
      </c>
      <c r="R1433" s="78">
        <v>0</v>
      </c>
      <c r="S1433" s="78">
        <v>0</v>
      </c>
    </row>
    <row r="1434" spans="2:19" ht="15" customHeight="1" x14ac:dyDescent="0.2">
      <c r="B1434" s="77"/>
      <c r="C1434" s="50"/>
      <c r="D1434" s="50" t="s">
        <v>2509</v>
      </c>
      <c r="E1434" s="50"/>
      <c r="F1434" s="50"/>
      <c r="G1434" s="64" t="s">
        <v>4288</v>
      </c>
      <c r="H1434" s="51">
        <v>0</v>
      </c>
      <c r="I1434" s="51">
        <v>0</v>
      </c>
      <c r="J1434" s="51">
        <v>0</v>
      </c>
      <c r="K1434" s="51">
        <v>0</v>
      </c>
      <c r="L1434" s="51">
        <v>0</v>
      </c>
      <c r="M1434" s="51">
        <v>0</v>
      </c>
      <c r="N1434" s="51">
        <v>0</v>
      </c>
      <c r="O1434" s="51">
        <v>0</v>
      </c>
      <c r="P1434" s="51">
        <v>0</v>
      </c>
      <c r="Q1434" s="51">
        <v>0</v>
      </c>
      <c r="R1434" s="51">
        <v>0</v>
      </c>
      <c r="S1434" s="51">
        <v>0</v>
      </c>
    </row>
    <row r="1435" spans="2:19" ht="30" customHeight="1" x14ac:dyDescent="0.2">
      <c r="B1435" s="36"/>
      <c r="C1435" s="35"/>
      <c r="D1435" s="35"/>
      <c r="E1435" s="35" t="s">
        <v>2510</v>
      </c>
      <c r="F1435" s="35"/>
      <c r="G1435" s="68" t="s">
        <v>4289</v>
      </c>
      <c r="H1435" s="37">
        <v>0</v>
      </c>
      <c r="I1435" s="37">
        <v>0</v>
      </c>
      <c r="J1435" s="37">
        <v>0</v>
      </c>
      <c r="K1435" s="37">
        <v>0</v>
      </c>
      <c r="L1435" s="37">
        <v>0</v>
      </c>
      <c r="M1435" s="37">
        <v>0</v>
      </c>
      <c r="N1435" s="37">
        <v>0</v>
      </c>
      <c r="O1435" s="37">
        <v>0</v>
      </c>
      <c r="P1435" s="37">
        <v>0</v>
      </c>
      <c r="Q1435" s="37">
        <v>0</v>
      </c>
      <c r="R1435" s="37">
        <v>0</v>
      </c>
      <c r="S1435" s="37">
        <v>0</v>
      </c>
    </row>
    <row r="1436" spans="2:19" ht="30" customHeight="1" x14ac:dyDescent="0.2">
      <c r="B1436" s="73"/>
      <c r="C1436" s="74"/>
      <c r="D1436" s="74"/>
      <c r="E1436" s="74"/>
      <c r="F1436" s="56" t="s">
        <v>2511</v>
      </c>
      <c r="G1436" s="66" t="s">
        <v>4290</v>
      </c>
      <c r="H1436" s="57">
        <v>3837787.17</v>
      </c>
      <c r="I1436" s="57">
        <v>2930592.16</v>
      </c>
      <c r="J1436" s="57">
        <v>3433925.12</v>
      </c>
      <c r="K1436" s="57">
        <v>3551089.76</v>
      </c>
      <c r="L1436" s="57">
        <v>2835946.98</v>
      </c>
      <c r="M1436" s="57">
        <v>3283472.74</v>
      </c>
      <c r="N1436" s="57">
        <v>2873209.46</v>
      </c>
      <c r="O1436" s="57">
        <v>2652493.3199999998</v>
      </c>
      <c r="P1436" s="57">
        <v>3142004.42</v>
      </c>
      <c r="Q1436" s="57">
        <v>2503275.4599999995</v>
      </c>
      <c r="R1436" s="57">
        <v>2706782.82</v>
      </c>
      <c r="S1436" s="57">
        <v>3472225.8399999994</v>
      </c>
    </row>
    <row r="1437" spans="2:19" ht="30" customHeight="1" x14ac:dyDescent="0.2">
      <c r="B1437" s="73"/>
      <c r="C1437" s="74"/>
      <c r="D1437" s="74"/>
      <c r="E1437" s="74"/>
      <c r="F1437" s="56" t="s">
        <v>2513</v>
      </c>
      <c r="G1437" s="66" t="s">
        <v>4291</v>
      </c>
      <c r="H1437" s="57">
        <v>10120941.9</v>
      </c>
      <c r="I1437" s="57">
        <v>7526778.1100000003</v>
      </c>
      <c r="J1437" s="57">
        <v>8649789.2400000002</v>
      </c>
      <c r="K1437" s="57">
        <v>8367812.9000000004</v>
      </c>
      <c r="L1437" s="57">
        <v>7580788.9199999999</v>
      </c>
      <c r="M1437" s="57">
        <v>8176933.3600000003</v>
      </c>
      <c r="N1437" s="57">
        <v>8450976.4800000004</v>
      </c>
      <c r="O1437" s="57">
        <v>7521843.5</v>
      </c>
      <c r="P1437" s="57">
        <v>8154870.5700000003</v>
      </c>
      <c r="Q1437" s="57">
        <v>7901501.8799999999</v>
      </c>
      <c r="R1437" s="57">
        <v>7519083.7999999998</v>
      </c>
      <c r="S1437" s="57">
        <v>8116291.370000001</v>
      </c>
    </row>
    <row r="1438" spans="2:19" ht="30" customHeight="1" x14ac:dyDescent="0.2">
      <c r="B1438" s="36"/>
      <c r="C1438" s="35"/>
      <c r="D1438" s="35"/>
      <c r="E1438" s="35" t="s">
        <v>2515</v>
      </c>
      <c r="F1438" s="35"/>
      <c r="G1438" s="68" t="s">
        <v>4292</v>
      </c>
      <c r="H1438" s="37">
        <v>0</v>
      </c>
      <c r="I1438" s="37">
        <v>0</v>
      </c>
      <c r="J1438" s="37">
        <v>0</v>
      </c>
      <c r="K1438" s="37">
        <v>0</v>
      </c>
      <c r="L1438" s="37">
        <v>0</v>
      </c>
      <c r="M1438" s="37">
        <v>0</v>
      </c>
      <c r="N1438" s="37">
        <v>0</v>
      </c>
      <c r="O1438" s="37">
        <v>0</v>
      </c>
      <c r="P1438" s="37">
        <v>0</v>
      </c>
      <c r="Q1438" s="37">
        <v>0</v>
      </c>
      <c r="R1438" s="37">
        <v>0</v>
      </c>
      <c r="S1438" s="37">
        <v>0</v>
      </c>
    </row>
    <row r="1439" spans="2:19" ht="30" customHeight="1" x14ac:dyDescent="0.2">
      <c r="B1439" s="73"/>
      <c r="C1439" s="74"/>
      <c r="D1439" s="74"/>
      <c r="E1439" s="74"/>
      <c r="F1439" s="56" t="s">
        <v>2517</v>
      </c>
      <c r="G1439" s="66" t="s">
        <v>4292</v>
      </c>
      <c r="H1439" s="57">
        <v>1452993.92</v>
      </c>
      <c r="I1439" s="57">
        <v>1252171.49</v>
      </c>
      <c r="J1439" s="57">
        <v>1444584.9199999997</v>
      </c>
      <c r="K1439" s="57">
        <v>1973379.61</v>
      </c>
      <c r="L1439" s="57">
        <v>1451443.67</v>
      </c>
      <c r="M1439" s="57">
        <v>1438191.54</v>
      </c>
      <c r="N1439" s="57">
        <v>1407917.52</v>
      </c>
      <c r="O1439" s="57">
        <v>1456116.5</v>
      </c>
      <c r="P1439" s="57">
        <v>1591154.68</v>
      </c>
      <c r="Q1439" s="57">
        <v>1414722.5600000001</v>
      </c>
      <c r="R1439" s="57">
        <v>1328358.7400000002</v>
      </c>
      <c r="S1439" s="57">
        <v>1242348.52</v>
      </c>
    </row>
    <row r="1440" spans="2:19" ht="15" customHeight="1" x14ac:dyDescent="0.2">
      <c r="B1440" s="36"/>
      <c r="C1440" s="35"/>
      <c r="D1440" s="35"/>
      <c r="E1440" s="35" t="s">
        <v>2518</v>
      </c>
      <c r="F1440" s="35"/>
      <c r="G1440" s="68" t="s">
        <v>2519</v>
      </c>
      <c r="H1440" s="37">
        <v>0</v>
      </c>
      <c r="I1440" s="37">
        <v>0</v>
      </c>
      <c r="J1440" s="37">
        <v>0</v>
      </c>
      <c r="K1440" s="37">
        <v>0</v>
      </c>
      <c r="L1440" s="37">
        <v>0</v>
      </c>
      <c r="M1440" s="37">
        <v>0</v>
      </c>
      <c r="N1440" s="37">
        <v>0</v>
      </c>
      <c r="O1440" s="37">
        <v>0</v>
      </c>
      <c r="P1440" s="37">
        <v>0</v>
      </c>
      <c r="Q1440" s="37">
        <v>0</v>
      </c>
      <c r="R1440" s="37">
        <v>0</v>
      </c>
      <c r="S1440" s="37">
        <v>0</v>
      </c>
    </row>
    <row r="1441" spans="2:19" ht="15" customHeight="1" x14ac:dyDescent="0.2">
      <c r="B1441" s="73"/>
      <c r="C1441" s="74"/>
      <c r="D1441" s="74"/>
      <c r="E1441" s="74"/>
      <c r="F1441" s="56" t="s">
        <v>2520</v>
      </c>
      <c r="G1441" s="66" t="s">
        <v>2521</v>
      </c>
      <c r="H1441" s="57">
        <v>7313758.2599999998</v>
      </c>
      <c r="I1441" s="57">
        <v>4956048.18</v>
      </c>
      <c r="J1441" s="57">
        <v>2768062.55</v>
      </c>
      <c r="K1441" s="57">
        <v>6576896.2400000002</v>
      </c>
      <c r="L1441" s="57">
        <v>0</v>
      </c>
      <c r="M1441" s="57">
        <v>0</v>
      </c>
      <c r="N1441" s="57">
        <v>0</v>
      </c>
      <c r="O1441" s="57">
        <v>0</v>
      </c>
      <c r="P1441" s="57">
        <v>0</v>
      </c>
      <c r="Q1441" s="57">
        <v>0</v>
      </c>
      <c r="R1441" s="57">
        <v>0</v>
      </c>
      <c r="S1441" s="57">
        <v>0</v>
      </c>
    </row>
    <row r="1442" spans="2:19" ht="15" customHeight="1" x14ac:dyDescent="0.2">
      <c r="B1442" s="73"/>
      <c r="C1442" s="74"/>
      <c r="D1442" s="74"/>
      <c r="E1442" s="74"/>
      <c r="F1442" s="56" t="s">
        <v>2522</v>
      </c>
      <c r="G1442" s="66" t="s">
        <v>2523</v>
      </c>
      <c r="H1442" s="57">
        <v>499179.29</v>
      </c>
      <c r="I1442" s="57">
        <v>317711.86</v>
      </c>
      <c r="J1442" s="57">
        <v>350839.54</v>
      </c>
      <c r="K1442" s="57">
        <v>498397.15999999992</v>
      </c>
      <c r="L1442" s="57">
        <v>409462.22</v>
      </c>
      <c r="M1442" s="57">
        <v>454305.61</v>
      </c>
      <c r="N1442" s="57">
        <v>554581.39</v>
      </c>
      <c r="O1442" s="57">
        <v>445901.35999999993</v>
      </c>
      <c r="P1442" s="57">
        <v>414334.95</v>
      </c>
      <c r="Q1442" s="57">
        <v>427583.6</v>
      </c>
      <c r="R1442" s="57">
        <v>466201.05</v>
      </c>
      <c r="S1442" s="57">
        <v>536012.52</v>
      </c>
    </row>
    <row r="1443" spans="2:19" ht="15" customHeight="1" x14ac:dyDescent="0.2">
      <c r="B1443" s="73"/>
      <c r="C1443" s="74"/>
      <c r="D1443" s="74"/>
      <c r="E1443" s="74"/>
      <c r="F1443" s="56" t="s">
        <v>2524</v>
      </c>
      <c r="G1443" s="66" t="s">
        <v>2525</v>
      </c>
      <c r="H1443" s="57">
        <v>4736.34</v>
      </c>
      <c r="I1443" s="57">
        <v>12311.04</v>
      </c>
      <c r="J1443" s="57">
        <v>5021.28</v>
      </c>
      <c r="K1443" s="57">
        <v>4278.7299999999996</v>
      </c>
      <c r="L1443" s="57">
        <v>0</v>
      </c>
      <c r="M1443" s="57">
        <v>0</v>
      </c>
      <c r="N1443" s="57">
        <v>0</v>
      </c>
      <c r="O1443" s="57">
        <v>0</v>
      </c>
      <c r="P1443" s="57">
        <v>0</v>
      </c>
      <c r="Q1443" s="57">
        <v>0</v>
      </c>
      <c r="R1443" s="57">
        <v>0</v>
      </c>
      <c r="S1443" s="57">
        <v>0</v>
      </c>
    </row>
    <row r="1444" spans="2:19" ht="15" customHeight="1" x14ac:dyDescent="0.2">
      <c r="B1444" s="77"/>
      <c r="C1444" s="50"/>
      <c r="D1444" s="50" t="s">
        <v>2526</v>
      </c>
      <c r="E1444" s="50"/>
      <c r="F1444" s="50"/>
      <c r="G1444" s="64" t="s">
        <v>2527</v>
      </c>
      <c r="H1444" s="51">
        <v>0</v>
      </c>
      <c r="I1444" s="51">
        <v>0</v>
      </c>
      <c r="J1444" s="51">
        <v>0</v>
      </c>
      <c r="K1444" s="51">
        <v>0</v>
      </c>
      <c r="L1444" s="51">
        <v>0</v>
      </c>
      <c r="M1444" s="51">
        <v>0</v>
      </c>
      <c r="N1444" s="51">
        <v>0</v>
      </c>
      <c r="O1444" s="51">
        <v>0</v>
      </c>
      <c r="P1444" s="51">
        <v>0</v>
      </c>
      <c r="Q1444" s="51">
        <v>0</v>
      </c>
      <c r="R1444" s="51">
        <v>0</v>
      </c>
      <c r="S1444" s="51">
        <v>0</v>
      </c>
    </row>
    <row r="1445" spans="2:19" ht="15" customHeight="1" x14ac:dyDescent="0.2">
      <c r="B1445" s="36"/>
      <c r="C1445" s="35"/>
      <c r="D1445" s="35"/>
      <c r="E1445" s="35" t="s">
        <v>2528</v>
      </c>
      <c r="F1445" s="35"/>
      <c r="G1445" s="68" t="s">
        <v>2529</v>
      </c>
      <c r="H1445" s="37">
        <v>0</v>
      </c>
      <c r="I1445" s="37">
        <v>0</v>
      </c>
      <c r="J1445" s="37">
        <v>0</v>
      </c>
      <c r="K1445" s="37">
        <v>0</v>
      </c>
      <c r="L1445" s="37">
        <v>0</v>
      </c>
      <c r="M1445" s="37">
        <v>0</v>
      </c>
      <c r="N1445" s="37">
        <v>0</v>
      </c>
      <c r="O1445" s="37">
        <v>0</v>
      </c>
      <c r="P1445" s="37">
        <v>0</v>
      </c>
      <c r="Q1445" s="37">
        <v>0</v>
      </c>
      <c r="R1445" s="37">
        <v>0</v>
      </c>
      <c r="S1445" s="37">
        <v>0</v>
      </c>
    </row>
    <row r="1446" spans="2:19" ht="15" customHeight="1" x14ac:dyDescent="0.2">
      <c r="B1446" s="73"/>
      <c r="C1446" s="74"/>
      <c r="D1446" s="74"/>
      <c r="E1446" s="74"/>
      <c r="F1446" s="56" t="s">
        <v>2530</v>
      </c>
      <c r="G1446" s="66" t="s">
        <v>2531</v>
      </c>
      <c r="H1446" s="57">
        <v>147674.78</v>
      </c>
      <c r="I1446" s="57">
        <v>152656.1</v>
      </c>
      <c r="J1446" s="57">
        <v>129713.74</v>
      </c>
      <c r="K1446" s="57">
        <v>153122.17000000001</v>
      </c>
      <c r="L1446" s="57">
        <v>156300.19</v>
      </c>
      <c r="M1446" s="57">
        <v>140993.93</v>
      </c>
      <c r="N1446" s="57">
        <v>178288.17</v>
      </c>
      <c r="O1446" s="57">
        <v>183945.56</v>
      </c>
      <c r="P1446" s="57">
        <v>168086.9</v>
      </c>
      <c r="Q1446" s="57">
        <v>109005.74000000002</v>
      </c>
      <c r="R1446" s="57">
        <v>107844.39000000001</v>
      </c>
      <c r="S1446" s="57">
        <v>88791.880000000019</v>
      </c>
    </row>
    <row r="1447" spans="2:19" ht="15" customHeight="1" x14ac:dyDescent="0.2">
      <c r="B1447" s="73"/>
      <c r="C1447" s="74"/>
      <c r="D1447" s="74"/>
      <c r="E1447" s="74"/>
      <c r="F1447" s="56" t="s">
        <v>2532</v>
      </c>
      <c r="G1447" s="66" t="s">
        <v>2533</v>
      </c>
      <c r="H1447" s="57">
        <v>29319.09</v>
      </c>
      <c r="I1447" s="57">
        <v>33517.57</v>
      </c>
      <c r="J1447" s="57">
        <v>35688.26</v>
      </c>
      <c r="K1447" s="57">
        <v>41719.31</v>
      </c>
      <c r="L1447" s="57">
        <v>43726.44</v>
      </c>
      <c r="M1447" s="57">
        <v>46556.85</v>
      </c>
      <c r="N1447" s="57">
        <v>41945.71</v>
      </c>
      <c r="O1447" s="57">
        <v>46512.55</v>
      </c>
      <c r="P1447" s="57">
        <v>45657.30999999999</v>
      </c>
      <c r="Q1447" s="57">
        <v>52403.97</v>
      </c>
      <c r="R1447" s="57">
        <v>39372.18</v>
      </c>
      <c r="S1447" s="57">
        <v>35030.18</v>
      </c>
    </row>
    <row r="1448" spans="2:19" ht="15" customHeight="1" x14ac:dyDescent="0.2">
      <c r="B1448" s="73"/>
      <c r="C1448" s="74"/>
      <c r="D1448" s="74"/>
      <c r="E1448" s="74"/>
      <c r="F1448" s="56" t="s">
        <v>2534</v>
      </c>
      <c r="G1448" s="66" t="s">
        <v>2535</v>
      </c>
      <c r="H1448" s="57">
        <v>125861.32</v>
      </c>
      <c r="I1448" s="57">
        <v>68750.66</v>
      </c>
      <c r="J1448" s="57">
        <v>76615.3</v>
      </c>
      <c r="K1448" s="57">
        <v>100179.18</v>
      </c>
      <c r="L1448" s="57">
        <v>116980.85</v>
      </c>
      <c r="M1448" s="57">
        <v>96983.33</v>
      </c>
      <c r="N1448" s="57">
        <v>101121.68</v>
      </c>
      <c r="O1448" s="57">
        <v>115815.75</v>
      </c>
      <c r="P1448" s="57">
        <v>140152.60999999999</v>
      </c>
      <c r="Q1448" s="57">
        <v>257559.48000000004</v>
      </c>
      <c r="R1448" s="57">
        <v>153053.76999999999</v>
      </c>
      <c r="S1448" s="57">
        <v>110039.52999999998</v>
      </c>
    </row>
    <row r="1449" spans="2:19" ht="15" customHeight="1" x14ac:dyDescent="0.2">
      <c r="B1449" s="36"/>
      <c r="C1449" s="35"/>
      <c r="D1449" s="35"/>
      <c r="E1449" s="35" t="s">
        <v>2536</v>
      </c>
      <c r="F1449" s="35"/>
      <c r="G1449" s="68" t="s">
        <v>4293</v>
      </c>
      <c r="H1449" s="37">
        <v>0</v>
      </c>
      <c r="I1449" s="37">
        <v>0</v>
      </c>
      <c r="J1449" s="37">
        <v>0</v>
      </c>
      <c r="K1449" s="37">
        <v>0</v>
      </c>
      <c r="L1449" s="37">
        <v>0</v>
      </c>
      <c r="M1449" s="37">
        <v>0</v>
      </c>
      <c r="N1449" s="37">
        <v>0</v>
      </c>
      <c r="O1449" s="37">
        <v>0</v>
      </c>
      <c r="P1449" s="37">
        <v>0</v>
      </c>
      <c r="Q1449" s="37">
        <v>0</v>
      </c>
      <c r="R1449" s="37">
        <v>0</v>
      </c>
      <c r="S1449" s="37">
        <v>0</v>
      </c>
    </row>
    <row r="1450" spans="2:19" ht="15" customHeight="1" x14ac:dyDescent="0.2">
      <c r="B1450" s="73"/>
      <c r="C1450" s="74"/>
      <c r="D1450" s="74"/>
      <c r="E1450" s="74"/>
      <c r="F1450" s="56" t="s">
        <v>2537</v>
      </c>
      <c r="G1450" s="66" t="s">
        <v>4294</v>
      </c>
      <c r="H1450" s="57">
        <v>30904.7</v>
      </c>
      <c r="I1450" s="57">
        <v>30597.439999999999</v>
      </c>
      <c r="J1450" s="57">
        <v>28628.42</v>
      </c>
      <c r="K1450" s="57">
        <v>29590.38</v>
      </c>
      <c r="L1450" s="57">
        <v>24217.439999999999</v>
      </c>
      <c r="M1450" s="57">
        <v>28851.8</v>
      </c>
      <c r="N1450" s="57">
        <v>35135.96</v>
      </c>
      <c r="O1450" s="57">
        <v>30603.31</v>
      </c>
      <c r="P1450" s="57">
        <v>37895.599999999999</v>
      </c>
      <c r="Q1450" s="57">
        <v>36731.06</v>
      </c>
      <c r="R1450" s="57">
        <v>40283.550000000003</v>
      </c>
      <c r="S1450" s="57">
        <v>38384.160000000003</v>
      </c>
    </row>
    <row r="1451" spans="2:19" ht="15" customHeight="1" x14ac:dyDescent="0.2">
      <c r="B1451" s="73"/>
      <c r="C1451" s="74"/>
      <c r="D1451" s="74"/>
      <c r="E1451" s="74"/>
      <c r="F1451" s="56" t="s">
        <v>2539</v>
      </c>
      <c r="G1451" s="66" t="s">
        <v>2540</v>
      </c>
      <c r="H1451" s="57">
        <v>24149.17</v>
      </c>
      <c r="I1451" s="57">
        <v>27307.759999999998</v>
      </c>
      <c r="J1451" s="57">
        <v>20816.95</v>
      </c>
      <c r="K1451" s="57">
        <v>20339.41</v>
      </c>
      <c r="L1451" s="57">
        <v>33473.93</v>
      </c>
      <c r="M1451" s="57">
        <v>22735.64</v>
      </c>
      <c r="N1451" s="57">
        <v>20923.75</v>
      </c>
      <c r="O1451" s="57">
        <v>21575.599999999999</v>
      </c>
      <c r="P1451" s="57">
        <v>16704.98</v>
      </c>
      <c r="Q1451" s="57">
        <v>18115.27</v>
      </c>
      <c r="R1451" s="57">
        <v>19866.11</v>
      </c>
      <c r="S1451" s="57">
        <v>30467.93</v>
      </c>
    </row>
    <row r="1452" spans="2:19" ht="15" customHeight="1" x14ac:dyDescent="0.2">
      <c r="B1452" s="36"/>
      <c r="C1452" s="35"/>
      <c r="D1452" s="35"/>
      <c r="E1452" s="35" t="s">
        <v>2541</v>
      </c>
      <c r="F1452" s="35"/>
      <c r="G1452" s="68" t="s">
        <v>2542</v>
      </c>
      <c r="H1452" s="37">
        <v>0</v>
      </c>
      <c r="I1452" s="37">
        <v>0</v>
      </c>
      <c r="J1452" s="37">
        <v>0</v>
      </c>
      <c r="K1452" s="37">
        <v>0</v>
      </c>
      <c r="L1452" s="37">
        <v>0</v>
      </c>
      <c r="M1452" s="37">
        <v>0</v>
      </c>
      <c r="N1452" s="37">
        <v>0</v>
      </c>
      <c r="O1452" s="37">
        <v>0</v>
      </c>
      <c r="P1452" s="37">
        <v>0</v>
      </c>
      <c r="Q1452" s="37">
        <v>0</v>
      </c>
      <c r="R1452" s="37">
        <v>0</v>
      </c>
      <c r="S1452" s="37">
        <v>0</v>
      </c>
    </row>
    <row r="1453" spans="2:19" ht="15" customHeight="1" x14ac:dyDescent="0.2">
      <c r="B1453" s="73"/>
      <c r="C1453" s="74"/>
      <c r="D1453" s="74"/>
      <c r="E1453" s="74"/>
      <c r="F1453" s="56" t="s">
        <v>2543</v>
      </c>
      <c r="G1453" s="66" t="s">
        <v>2542</v>
      </c>
      <c r="H1453" s="57">
        <v>150214.78</v>
      </c>
      <c r="I1453" s="57">
        <v>129957.67</v>
      </c>
      <c r="J1453" s="57">
        <v>108213.91</v>
      </c>
      <c r="K1453" s="57">
        <v>152573.82</v>
      </c>
      <c r="L1453" s="57">
        <v>146735.66</v>
      </c>
      <c r="M1453" s="57">
        <v>152910.06</v>
      </c>
      <c r="N1453" s="57">
        <v>154559.64000000004</v>
      </c>
      <c r="O1453" s="57">
        <v>188823.6</v>
      </c>
      <c r="P1453" s="57">
        <v>129512.03</v>
      </c>
      <c r="Q1453" s="57">
        <v>73863.039999999994</v>
      </c>
      <c r="R1453" s="57">
        <v>279177.58</v>
      </c>
      <c r="S1453" s="57">
        <v>208583.58</v>
      </c>
    </row>
    <row r="1454" spans="2:19" ht="15" customHeight="1" x14ac:dyDescent="0.2">
      <c r="B1454" s="36"/>
      <c r="C1454" s="35"/>
      <c r="D1454" s="35"/>
      <c r="E1454" s="35" t="s">
        <v>2544</v>
      </c>
      <c r="F1454" s="35"/>
      <c r="G1454" s="68" t="s">
        <v>2545</v>
      </c>
      <c r="H1454" s="37">
        <v>0</v>
      </c>
      <c r="I1454" s="37">
        <v>0</v>
      </c>
      <c r="J1454" s="37">
        <v>0</v>
      </c>
      <c r="K1454" s="37">
        <v>0</v>
      </c>
      <c r="L1454" s="37">
        <v>0</v>
      </c>
      <c r="M1454" s="37">
        <v>0</v>
      </c>
      <c r="N1454" s="37">
        <v>0</v>
      </c>
      <c r="O1454" s="37">
        <v>0</v>
      </c>
      <c r="P1454" s="37">
        <v>0</v>
      </c>
      <c r="Q1454" s="37">
        <v>0</v>
      </c>
      <c r="R1454" s="37">
        <v>0</v>
      </c>
      <c r="S1454" s="37">
        <v>0</v>
      </c>
    </row>
    <row r="1455" spans="2:19" ht="15" customHeight="1" x14ac:dyDescent="0.2">
      <c r="B1455" s="73"/>
      <c r="C1455" s="74"/>
      <c r="D1455" s="74"/>
      <c r="E1455" s="74"/>
      <c r="F1455" s="56" t="s">
        <v>2546</v>
      </c>
      <c r="G1455" s="66" t="s">
        <v>2545</v>
      </c>
      <c r="H1455" s="57">
        <v>441087.90000000008</v>
      </c>
      <c r="I1455" s="57">
        <v>341064.71999999991</v>
      </c>
      <c r="J1455" s="57">
        <v>289723.63</v>
      </c>
      <c r="K1455" s="57">
        <v>323669.40999999997</v>
      </c>
      <c r="L1455" s="57">
        <v>287230.26</v>
      </c>
      <c r="M1455" s="57">
        <v>291416.41999999993</v>
      </c>
      <c r="N1455" s="57">
        <v>269056.07</v>
      </c>
      <c r="O1455" s="57">
        <v>285931.5</v>
      </c>
      <c r="P1455" s="57">
        <v>257536.37</v>
      </c>
      <c r="Q1455" s="57">
        <v>87369.35</v>
      </c>
      <c r="R1455" s="57">
        <v>240971.49999999997</v>
      </c>
      <c r="S1455" s="57">
        <v>229475.07000000004</v>
      </c>
    </row>
    <row r="1456" spans="2:19" ht="30" customHeight="1" x14ac:dyDescent="0.2">
      <c r="B1456" s="36"/>
      <c r="C1456" s="35"/>
      <c r="D1456" s="35"/>
      <c r="E1456" s="35" t="s">
        <v>2547</v>
      </c>
      <c r="F1456" s="35"/>
      <c r="G1456" s="68" t="s">
        <v>2548</v>
      </c>
      <c r="H1456" s="37">
        <v>0</v>
      </c>
      <c r="I1456" s="37">
        <v>0</v>
      </c>
      <c r="J1456" s="37">
        <v>0</v>
      </c>
      <c r="K1456" s="37">
        <v>0</v>
      </c>
      <c r="L1456" s="37">
        <v>0</v>
      </c>
      <c r="M1456" s="37">
        <v>0</v>
      </c>
      <c r="N1456" s="37">
        <v>0</v>
      </c>
      <c r="O1456" s="37">
        <v>0</v>
      </c>
      <c r="P1456" s="37">
        <v>0</v>
      </c>
      <c r="Q1456" s="37">
        <v>0</v>
      </c>
      <c r="R1456" s="37">
        <v>0</v>
      </c>
      <c r="S1456" s="37">
        <v>0</v>
      </c>
    </row>
    <row r="1457" spans="2:19" ht="15" customHeight="1" x14ac:dyDescent="0.2">
      <c r="B1457" s="73"/>
      <c r="C1457" s="74"/>
      <c r="D1457" s="74"/>
      <c r="E1457" s="74"/>
      <c r="F1457" s="56" t="s">
        <v>2549</v>
      </c>
      <c r="G1457" s="66" t="s">
        <v>2550</v>
      </c>
      <c r="H1457" s="57">
        <v>23.39</v>
      </c>
      <c r="I1457" s="57">
        <v>173.44</v>
      </c>
      <c r="J1457" s="57">
        <v>0</v>
      </c>
      <c r="K1457" s="57">
        <v>131.41</v>
      </c>
      <c r="L1457" s="57">
        <v>126.35</v>
      </c>
      <c r="M1457" s="57">
        <v>49.21</v>
      </c>
      <c r="N1457" s="57">
        <v>111.93</v>
      </c>
      <c r="O1457" s="57">
        <v>101.23000000000002</v>
      </c>
      <c r="P1457" s="57">
        <v>77.63</v>
      </c>
      <c r="Q1457" s="57">
        <v>72.61</v>
      </c>
      <c r="R1457" s="57">
        <v>65.14</v>
      </c>
      <c r="S1457" s="57">
        <v>18.510000000000002</v>
      </c>
    </row>
    <row r="1458" spans="2:19" ht="15" customHeight="1" x14ac:dyDescent="0.2">
      <c r="B1458" s="73"/>
      <c r="C1458" s="74"/>
      <c r="D1458" s="74"/>
      <c r="E1458" s="74"/>
      <c r="F1458" s="56" t="s">
        <v>2551</v>
      </c>
      <c r="G1458" s="66" t="s">
        <v>2552</v>
      </c>
      <c r="H1458" s="57">
        <v>5410.86</v>
      </c>
      <c r="I1458" s="57">
        <v>7247.89</v>
      </c>
      <c r="J1458" s="57">
        <v>5920.12</v>
      </c>
      <c r="K1458" s="57">
        <v>10005.129999999999</v>
      </c>
      <c r="L1458" s="57">
        <v>6682.24</v>
      </c>
      <c r="M1458" s="57">
        <v>3566.44</v>
      </c>
      <c r="N1458" s="57">
        <v>3405.08</v>
      </c>
      <c r="O1458" s="57">
        <v>1379.95</v>
      </c>
      <c r="P1458" s="57">
        <v>3331.6999999999994</v>
      </c>
      <c r="Q1458" s="57">
        <v>1552.75</v>
      </c>
      <c r="R1458" s="57">
        <v>3874.08</v>
      </c>
      <c r="S1458" s="57">
        <v>6125.2</v>
      </c>
    </row>
    <row r="1459" spans="2:19" ht="30" customHeight="1" x14ac:dyDescent="0.2">
      <c r="B1459" s="73"/>
      <c r="C1459" s="74"/>
      <c r="D1459" s="74"/>
      <c r="E1459" s="74"/>
      <c r="F1459" s="56" t="s">
        <v>2553</v>
      </c>
      <c r="G1459" s="66" t="s">
        <v>2554</v>
      </c>
      <c r="H1459" s="57">
        <v>1154659.69</v>
      </c>
      <c r="I1459" s="57">
        <v>827213.78</v>
      </c>
      <c r="J1459" s="57">
        <v>655095.36</v>
      </c>
      <c r="K1459" s="57">
        <v>830764.3</v>
      </c>
      <c r="L1459" s="57">
        <v>759013.26</v>
      </c>
      <c r="M1459" s="57">
        <v>657519.56999999983</v>
      </c>
      <c r="N1459" s="57">
        <v>686255.19</v>
      </c>
      <c r="O1459" s="57">
        <v>707763.84</v>
      </c>
      <c r="P1459" s="57">
        <v>702605.43</v>
      </c>
      <c r="Q1459" s="57">
        <v>615075.31999999995</v>
      </c>
      <c r="R1459" s="57">
        <v>691991.12</v>
      </c>
      <c r="S1459" s="57">
        <v>715330.73</v>
      </c>
    </row>
    <row r="1460" spans="2:19" ht="15" customHeight="1" x14ac:dyDescent="0.2">
      <c r="B1460" s="77"/>
      <c r="C1460" s="50"/>
      <c r="D1460" s="50" t="s">
        <v>2555</v>
      </c>
      <c r="E1460" s="50"/>
      <c r="F1460" s="50"/>
      <c r="G1460" s="64" t="s">
        <v>2556</v>
      </c>
      <c r="H1460" s="51">
        <v>0</v>
      </c>
      <c r="I1460" s="51">
        <v>0</v>
      </c>
      <c r="J1460" s="51">
        <v>0</v>
      </c>
      <c r="K1460" s="51">
        <v>0</v>
      </c>
      <c r="L1460" s="51">
        <v>0</v>
      </c>
      <c r="M1460" s="51">
        <v>0</v>
      </c>
      <c r="N1460" s="51">
        <v>0</v>
      </c>
      <c r="O1460" s="51">
        <v>0</v>
      </c>
      <c r="P1460" s="51">
        <v>0</v>
      </c>
      <c r="Q1460" s="51">
        <v>0</v>
      </c>
      <c r="R1460" s="51">
        <v>0</v>
      </c>
      <c r="S1460" s="51">
        <v>0</v>
      </c>
    </row>
    <row r="1461" spans="2:19" ht="15" customHeight="1" x14ac:dyDescent="0.2">
      <c r="B1461" s="36"/>
      <c r="C1461" s="35"/>
      <c r="D1461" s="35"/>
      <c r="E1461" s="35" t="s">
        <v>2557</v>
      </c>
      <c r="F1461" s="35"/>
      <c r="G1461" s="68" t="s">
        <v>2556</v>
      </c>
      <c r="H1461" s="37">
        <v>0</v>
      </c>
      <c r="I1461" s="37">
        <v>0</v>
      </c>
      <c r="J1461" s="37">
        <v>0</v>
      </c>
      <c r="K1461" s="37">
        <v>0</v>
      </c>
      <c r="L1461" s="37">
        <v>0</v>
      </c>
      <c r="M1461" s="37">
        <v>0</v>
      </c>
      <c r="N1461" s="37">
        <v>0</v>
      </c>
      <c r="O1461" s="37">
        <v>0</v>
      </c>
      <c r="P1461" s="37">
        <v>0</v>
      </c>
      <c r="Q1461" s="37">
        <v>0</v>
      </c>
      <c r="R1461" s="37">
        <v>0</v>
      </c>
      <c r="S1461" s="37">
        <v>0</v>
      </c>
    </row>
    <row r="1462" spans="2:19" ht="15" customHeight="1" x14ac:dyDescent="0.2">
      <c r="B1462" s="73"/>
      <c r="C1462" s="74"/>
      <c r="D1462" s="74"/>
      <c r="E1462" s="74"/>
      <c r="F1462" s="56" t="s">
        <v>2558</v>
      </c>
      <c r="G1462" s="66" t="s">
        <v>2556</v>
      </c>
      <c r="H1462" s="57">
        <v>175704.52</v>
      </c>
      <c r="I1462" s="57">
        <v>151564.47</v>
      </c>
      <c r="J1462" s="57">
        <v>126140.4</v>
      </c>
      <c r="K1462" s="57">
        <v>163292.06</v>
      </c>
      <c r="L1462" s="57">
        <v>125476.52</v>
      </c>
      <c r="M1462" s="57">
        <v>153661.73000000001</v>
      </c>
      <c r="N1462" s="57">
        <v>155066.82</v>
      </c>
      <c r="O1462" s="57">
        <v>150538.51999999999</v>
      </c>
      <c r="P1462" s="57">
        <v>141473.91</v>
      </c>
      <c r="Q1462" s="57">
        <v>180130.57</v>
      </c>
      <c r="R1462" s="57">
        <v>195659.33</v>
      </c>
      <c r="S1462" s="57">
        <v>178762.01</v>
      </c>
    </row>
    <row r="1463" spans="2:19" ht="15" customHeight="1" x14ac:dyDescent="0.2">
      <c r="B1463" s="36"/>
      <c r="C1463" s="35"/>
      <c r="D1463" s="35"/>
      <c r="E1463" s="35" t="s">
        <v>2559</v>
      </c>
      <c r="F1463" s="35"/>
      <c r="G1463" s="68" t="s">
        <v>2560</v>
      </c>
      <c r="H1463" s="37">
        <v>0</v>
      </c>
      <c r="I1463" s="37">
        <v>0</v>
      </c>
      <c r="J1463" s="37">
        <v>0</v>
      </c>
      <c r="K1463" s="37">
        <v>0</v>
      </c>
      <c r="L1463" s="37">
        <v>0</v>
      </c>
      <c r="M1463" s="37">
        <v>0</v>
      </c>
      <c r="N1463" s="37">
        <v>0</v>
      </c>
      <c r="O1463" s="37">
        <v>0</v>
      </c>
      <c r="P1463" s="37">
        <v>0</v>
      </c>
      <c r="Q1463" s="37">
        <v>0</v>
      </c>
      <c r="R1463" s="37">
        <v>0</v>
      </c>
      <c r="S1463" s="37">
        <v>0</v>
      </c>
    </row>
    <row r="1464" spans="2:19" ht="15" customHeight="1" x14ac:dyDescent="0.2">
      <c r="B1464" s="73"/>
      <c r="C1464" s="74"/>
      <c r="D1464" s="74"/>
      <c r="E1464" s="74"/>
      <c r="F1464" s="56" t="s">
        <v>2561</v>
      </c>
      <c r="G1464" s="66" t="s">
        <v>2560</v>
      </c>
      <c r="H1464" s="57">
        <v>3299.57</v>
      </c>
      <c r="I1464" s="57">
        <v>2110.54</v>
      </c>
      <c r="J1464" s="57">
        <v>1981.38</v>
      </c>
      <c r="K1464" s="57">
        <v>1333.5299999999997</v>
      </c>
      <c r="L1464" s="57">
        <v>2272.8000000000002</v>
      </c>
      <c r="M1464" s="57">
        <v>2111.2100000000005</v>
      </c>
      <c r="N1464" s="57">
        <v>1700.18</v>
      </c>
      <c r="O1464" s="57">
        <v>2723.96</v>
      </c>
      <c r="P1464" s="57">
        <v>4073.6999999999994</v>
      </c>
      <c r="Q1464" s="57">
        <v>2744.64</v>
      </c>
      <c r="R1464" s="57">
        <v>3081.68</v>
      </c>
      <c r="S1464" s="57">
        <v>3936.13</v>
      </c>
    </row>
    <row r="1465" spans="2:19" ht="15" customHeight="1" x14ac:dyDescent="0.2">
      <c r="B1465" s="77"/>
      <c r="C1465" s="50"/>
      <c r="D1465" s="50" t="s">
        <v>2562</v>
      </c>
      <c r="E1465" s="50"/>
      <c r="F1465" s="50"/>
      <c r="G1465" s="64" t="s">
        <v>2563</v>
      </c>
      <c r="H1465" s="51">
        <v>0</v>
      </c>
      <c r="I1465" s="51">
        <v>0</v>
      </c>
      <c r="J1465" s="51">
        <v>0</v>
      </c>
      <c r="K1465" s="51">
        <v>0</v>
      </c>
      <c r="L1465" s="51">
        <v>0</v>
      </c>
      <c r="M1465" s="51">
        <v>0</v>
      </c>
      <c r="N1465" s="51">
        <v>0</v>
      </c>
      <c r="O1465" s="51">
        <v>0</v>
      </c>
      <c r="P1465" s="51">
        <v>0</v>
      </c>
      <c r="Q1465" s="51">
        <v>0</v>
      </c>
      <c r="R1465" s="51">
        <v>0</v>
      </c>
      <c r="S1465" s="51">
        <v>0</v>
      </c>
    </row>
    <row r="1466" spans="2:19" ht="15" customHeight="1" x14ac:dyDescent="0.2">
      <c r="B1466" s="36"/>
      <c r="C1466" s="35"/>
      <c r="D1466" s="35"/>
      <c r="E1466" s="35" t="s">
        <v>2564</v>
      </c>
      <c r="F1466" s="35"/>
      <c r="G1466" s="68" t="s">
        <v>2565</v>
      </c>
      <c r="H1466" s="37">
        <v>0</v>
      </c>
      <c r="I1466" s="37">
        <v>0</v>
      </c>
      <c r="J1466" s="37">
        <v>0</v>
      </c>
      <c r="K1466" s="37">
        <v>0</v>
      </c>
      <c r="L1466" s="37">
        <v>0</v>
      </c>
      <c r="M1466" s="37">
        <v>0</v>
      </c>
      <c r="N1466" s="37">
        <v>0</v>
      </c>
      <c r="O1466" s="37">
        <v>0</v>
      </c>
      <c r="P1466" s="37">
        <v>0</v>
      </c>
      <c r="Q1466" s="37">
        <v>0</v>
      </c>
      <c r="R1466" s="37">
        <v>0</v>
      </c>
      <c r="S1466" s="37">
        <v>0</v>
      </c>
    </row>
    <row r="1467" spans="2:19" ht="15" customHeight="1" x14ac:dyDescent="0.2">
      <c r="B1467" s="73"/>
      <c r="C1467" s="74"/>
      <c r="D1467" s="74"/>
      <c r="E1467" s="74"/>
      <c r="F1467" s="56" t="s">
        <v>2566</v>
      </c>
      <c r="G1467" s="66" t="s">
        <v>2565</v>
      </c>
      <c r="H1467" s="57">
        <v>154768.78</v>
      </c>
      <c r="I1467" s="57">
        <v>159458.46</v>
      </c>
      <c r="J1467" s="57">
        <v>133965.35999999999</v>
      </c>
      <c r="K1467" s="57">
        <v>130118.05</v>
      </c>
      <c r="L1467" s="57">
        <v>136652.18</v>
      </c>
      <c r="M1467" s="57">
        <v>153434.84</v>
      </c>
      <c r="N1467" s="57">
        <v>159644.73000000001</v>
      </c>
      <c r="O1467" s="57">
        <v>177241.93</v>
      </c>
      <c r="P1467" s="57">
        <v>167645.60999999996</v>
      </c>
      <c r="Q1467" s="57">
        <v>172956.23</v>
      </c>
      <c r="R1467" s="57">
        <v>196057.67</v>
      </c>
      <c r="S1467" s="57">
        <v>193001.76</v>
      </c>
    </row>
    <row r="1468" spans="2:19" ht="15" customHeight="1" x14ac:dyDescent="0.2">
      <c r="B1468" s="36"/>
      <c r="C1468" s="35"/>
      <c r="D1468" s="35"/>
      <c r="E1468" s="35" t="s">
        <v>2567</v>
      </c>
      <c r="F1468" s="35"/>
      <c r="G1468" s="68" t="s">
        <v>2568</v>
      </c>
      <c r="H1468" s="37">
        <v>0</v>
      </c>
      <c r="I1468" s="37">
        <v>0</v>
      </c>
      <c r="J1468" s="37">
        <v>0</v>
      </c>
      <c r="K1468" s="37">
        <v>0</v>
      </c>
      <c r="L1468" s="37">
        <v>0</v>
      </c>
      <c r="M1468" s="37">
        <v>0</v>
      </c>
      <c r="N1468" s="37">
        <v>0</v>
      </c>
      <c r="O1468" s="37">
        <v>0</v>
      </c>
      <c r="P1468" s="37">
        <v>0</v>
      </c>
      <c r="Q1468" s="37">
        <v>0</v>
      </c>
      <c r="R1468" s="37">
        <v>0</v>
      </c>
      <c r="S1468" s="37">
        <v>0</v>
      </c>
    </row>
    <row r="1469" spans="2:19" ht="15" customHeight="1" x14ac:dyDescent="0.2">
      <c r="B1469" s="73"/>
      <c r="C1469" s="74"/>
      <c r="D1469" s="74"/>
      <c r="E1469" s="74"/>
      <c r="F1469" s="56" t="s">
        <v>2569</v>
      </c>
      <c r="G1469" s="66" t="s">
        <v>2568</v>
      </c>
      <c r="H1469" s="57">
        <v>145128.70000000004</v>
      </c>
      <c r="I1469" s="57">
        <v>147796.91</v>
      </c>
      <c r="J1469" s="57">
        <v>137515.87</v>
      </c>
      <c r="K1469" s="57">
        <v>151727</v>
      </c>
      <c r="L1469" s="57">
        <v>151183.45000000004</v>
      </c>
      <c r="M1469" s="57">
        <v>96459.32</v>
      </c>
      <c r="N1469" s="57">
        <v>157496.51</v>
      </c>
      <c r="O1469" s="57">
        <v>211809.12</v>
      </c>
      <c r="P1469" s="57">
        <v>174828.44</v>
      </c>
      <c r="Q1469" s="57">
        <v>189531.93</v>
      </c>
      <c r="R1469" s="57">
        <v>212199.53</v>
      </c>
      <c r="S1469" s="57">
        <v>132067.35</v>
      </c>
    </row>
    <row r="1470" spans="2:19" ht="15" customHeight="1" x14ac:dyDescent="0.2">
      <c r="B1470" s="36"/>
      <c r="C1470" s="35"/>
      <c r="D1470" s="35"/>
      <c r="E1470" s="35" t="s">
        <v>2570</v>
      </c>
      <c r="F1470" s="35"/>
      <c r="G1470" s="68" t="s">
        <v>2571</v>
      </c>
      <c r="H1470" s="37">
        <v>0</v>
      </c>
      <c r="I1470" s="37">
        <v>0</v>
      </c>
      <c r="J1470" s="37">
        <v>0</v>
      </c>
      <c r="K1470" s="37">
        <v>0</v>
      </c>
      <c r="L1470" s="37">
        <v>0</v>
      </c>
      <c r="M1470" s="37">
        <v>0</v>
      </c>
      <c r="N1470" s="37">
        <v>0</v>
      </c>
      <c r="O1470" s="37">
        <v>0</v>
      </c>
      <c r="P1470" s="37">
        <v>0</v>
      </c>
      <c r="Q1470" s="37">
        <v>0</v>
      </c>
      <c r="R1470" s="37">
        <v>0</v>
      </c>
      <c r="S1470" s="37">
        <v>0</v>
      </c>
    </row>
    <row r="1471" spans="2:19" ht="15" customHeight="1" x14ac:dyDescent="0.2">
      <c r="B1471" s="73"/>
      <c r="C1471" s="74"/>
      <c r="D1471" s="74"/>
      <c r="E1471" s="74"/>
      <c r="F1471" s="56" t="s">
        <v>2572</v>
      </c>
      <c r="G1471" s="66" t="s">
        <v>2571</v>
      </c>
      <c r="H1471" s="57">
        <v>3000.2</v>
      </c>
      <c r="I1471" s="57">
        <v>2122.12</v>
      </c>
      <c r="J1471" s="57">
        <v>6965.63</v>
      </c>
      <c r="K1471" s="57">
        <v>2446.9000000000005</v>
      </c>
      <c r="L1471" s="57">
        <v>353.02999999999992</v>
      </c>
      <c r="M1471" s="57">
        <v>1142.0899999999999</v>
      </c>
      <c r="N1471" s="57">
        <v>547.08000000000004</v>
      </c>
      <c r="O1471" s="57">
        <v>388.04</v>
      </c>
      <c r="P1471" s="57">
        <v>504.92</v>
      </c>
      <c r="Q1471" s="57">
        <v>493.18</v>
      </c>
      <c r="R1471" s="57">
        <v>190.09</v>
      </c>
      <c r="S1471" s="57">
        <v>359.47000000000008</v>
      </c>
    </row>
    <row r="1472" spans="2:19" ht="15" customHeight="1" x14ac:dyDescent="0.2">
      <c r="B1472" s="36"/>
      <c r="C1472" s="35"/>
      <c r="D1472" s="35"/>
      <c r="E1472" s="35" t="s">
        <v>2573</v>
      </c>
      <c r="F1472" s="35"/>
      <c r="G1472" s="68" t="s">
        <v>2574</v>
      </c>
      <c r="H1472" s="37">
        <v>0</v>
      </c>
      <c r="I1472" s="37">
        <v>0</v>
      </c>
      <c r="J1472" s="37">
        <v>0</v>
      </c>
      <c r="K1472" s="37">
        <v>0</v>
      </c>
      <c r="L1472" s="37">
        <v>0</v>
      </c>
      <c r="M1472" s="37">
        <v>0</v>
      </c>
      <c r="N1472" s="37">
        <v>0</v>
      </c>
      <c r="O1472" s="37">
        <v>0</v>
      </c>
      <c r="P1472" s="37">
        <v>0</v>
      </c>
      <c r="Q1472" s="37">
        <v>0</v>
      </c>
      <c r="R1472" s="37">
        <v>0</v>
      </c>
      <c r="S1472" s="37">
        <v>0</v>
      </c>
    </row>
    <row r="1473" spans="2:19" ht="15" customHeight="1" x14ac:dyDescent="0.2">
      <c r="B1473" s="73"/>
      <c r="C1473" s="74"/>
      <c r="D1473" s="74"/>
      <c r="E1473" s="74"/>
      <c r="F1473" s="56" t="s">
        <v>2575</v>
      </c>
      <c r="G1473" s="66" t="s">
        <v>2576</v>
      </c>
      <c r="H1473" s="57">
        <v>399407.21000000008</v>
      </c>
      <c r="I1473" s="57">
        <v>516276.05</v>
      </c>
      <c r="J1473" s="57">
        <v>463664.79</v>
      </c>
      <c r="K1473" s="57">
        <v>373297.83</v>
      </c>
      <c r="L1473" s="57">
        <v>458821.4</v>
      </c>
      <c r="M1473" s="57">
        <v>561170.44999999995</v>
      </c>
      <c r="N1473" s="57">
        <v>546782.02</v>
      </c>
      <c r="O1473" s="57">
        <v>596686.51</v>
      </c>
      <c r="P1473" s="57">
        <v>600758.54</v>
      </c>
      <c r="Q1473" s="57">
        <v>545174.22</v>
      </c>
      <c r="R1473" s="57">
        <v>617783.22</v>
      </c>
      <c r="S1473" s="57">
        <v>590818.9</v>
      </c>
    </row>
    <row r="1474" spans="2:19" ht="15" customHeight="1" x14ac:dyDescent="0.2">
      <c r="B1474" s="73"/>
      <c r="C1474" s="74"/>
      <c r="D1474" s="74"/>
      <c r="E1474" s="74"/>
      <c r="F1474" s="56" t="s">
        <v>2577</v>
      </c>
      <c r="G1474" s="66" t="s">
        <v>2578</v>
      </c>
      <c r="H1474" s="57">
        <v>250446.94</v>
      </c>
      <c r="I1474" s="57">
        <v>281805.18</v>
      </c>
      <c r="J1474" s="57">
        <v>254117.07</v>
      </c>
      <c r="K1474" s="57">
        <v>239566.31</v>
      </c>
      <c r="L1474" s="57">
        <v>277873.93</v>
      </c>
      <c r="M1474" s="57">
        <v>286632.49999999994</v>
      </c>
      <c r="N1474" s="57">
        <v>265371.76</v>
      </c>
      <c r="O1474" s="57">
        <v>319946.98</v>
      </c>
      <c r="P1474" s="57">
        <v>318078.75</v>
      </c>
      <c r="Q1474" s="57">
        <v>299628.78000000003</v>
      </c>
      <c r="R1474" s="57">
        <v>329890.95</v>
      </c>
      <c r="S1474" s="57">
        <v>326538.51</v>
      </c>
    </row>
    <row r="1475" spans="2:19" ht="15" customHeight="1" x14ac:dyDescent="0.2">
      <c r="B1475" s="73"/>
      <c r="C1475" s="74"/>
      <c r="D1475" s="74"/>
      <c r="E1475" s="74"/>
      <c r="F1475" s="56" t="s">
        <v>2579</v>
      </c>
      <c r="G1475" s="66" t="s">
        <v>2580</v>
      </c>
      <c r="H1475" s="57">
        <v>25233.02</v>
      </c>
      <c r="I1475" s="57">
        <v>22108.080000000002</v>
      </c>
      <c r="J1475" s="57">
        <v>32757.63</v>
      </c>
      <c r="K1475" s="57">
        <v>22329.61</v>
      </c>
      <c r="L1475" s="57">
        <v>29532.38</v>
      </c>
      <c r="M1475" s="57">
        <v>32628.12</v>
      </c>
      <c r="N1475" s="57">
        <v>19771.48</v>
      </c>
      <c r="O1475" s="57">
        <v>25565.060000000005</v>
      </c>
      <c r="P1475" s="57">
        <v>47155.48</v>
      </c>
      <c r="Q1475" s="57">
        <v>45985.889999999992</v>
      </c>
      <c r="R1475" s="57">
        <v>59011.23</v>
      </c>
      <c r="S1475" s="57">
        <v>79726.78</v>
      </c>
    </row>
    <row r="1476" spans="2:19" ht="15" customHeight="1" x14ac:dyDescent="0.2">
      <c r="B1476" s="73"/>
      <c r="C1476" s="74"/>
      <c r="D1476" s="74"/>
      <c r="E1476" s="74"/>
      <c r="F1476" s="56" t="s">
        <v>2581</v>
      </c>
      <c r="G1476" s="66" t="s">
        <v>2582</v>
      </c>
      <c r="H1476" s="57">
        <v>943.54</v>
      </c>
      <c r="I1476" s="57">
        <v>652.46</v>
      </c>
      <c r="J1476" s="57">
        <v>572.75</v>
      </c>
      <c r="K1476" s="57">
        <v>580.6</v>
      </c>
      <c r="L1476" s="57">
        <v>583.37</v>
      </c>
      <c r="M1476" s="57">
        <v>782.57</v>
      </c>
      <c r="N1476" s="57">
        <v>674.63</v>
      </c>
      <c r="O1476" s="57">
        <v>643.47</v>
      </c>
      <c r="P1476" s="57">
        <v>1144.6300000000001</v>
      </c>
      <c r="Q1476" s="57">
        <v>867.47</v>
      </c>
      <c r="R1476" s="57">
        <v>950.84</v>
      </c>
      <c r="S1476" s="57">
        <v>569.41</v>
      </c>
    </row>
    <row r="1477" spans="2:19" ht="15" customHeight="1" x14ac:dyDescent="0.2">
      <c r="B1477" s="73"/>
      <c r="C1477" s="74"/>
      <c r="D1477" s="74"/>
      <c r="E1477" s="74"/>
      <c r="F1477" s="56" t="s">
        <v>2583</v>
      </c>
      <c r="G1477" s="66" t="s">
        <v>2584</v>
      </c>
      <c r="H1477" s="57">
        <v>234372.43</v>
      </c>
      <c r="I1477" s="57">
        <v>214155.16</v>
      </c>
      <c r="J1477" s="57">
        <v>183095.73</v>
      </c>
      <c r="K1477" s="57">
        <v>199000.78</v>
      </c>
      <c r="L1477" s="57">
        <v>245495.09</v>
      </c>
      <c r="M1477" s="57">
        <v>326165.43</v>
      </c>
      <c r="N1477" s="57">
        <v>349621.44</v>
      </c>
      <c r="O1477" s="57">
        <v>429479.58</v>
      </c>
      <c r="P1477" s="57">
        <v>329528.3</v>
      </c>
      <c r="Q1477" s="57">
        <v>264036.99</v>
      </c>
      <c r="R1477" s="57">
        <v>350643.99</v>
      </c>
      <c r="S1477" s="57">
        <v>352511</v>
      </c>
    </row>
    <row r="1478" spans="2:19" ht="15" customHeight="1" x14ac:dyDescent="0.2">
      <c r="B1478" s="73"/>
      <c r="C1478" s="74"/>
      <c r="D1478" s="74"/>
      <c r="E1478" s="74"/>
      <c r="F1478" s="56" t="s">
        <v>2585</v>
      </c>
      <c r="G1478" s="66" t="s">
        <v>2586</v>
      </c>
      <c r="H1478" s="57">
        <v>95.659999999999982</v>
      </c>
      <c r="I1478" s="57">
        <v>907.67999999999984</v>
      </c>
      <c r="J1478" s="57">
        <v>0</v>
      </c>
      <c r="K1478" s="57">
        <v>367.72000000000008</v>
      </c>
      <c r="L1478" s="57">
        <v>0</v>
      </c>
      <c r="M1478" s="57">
        <v>0</v>
      </c>
      <c r="N1478" s="57">
        <v>278.08999999999997</v>
      </c>
      <c r="O1478" s="57">
        <v>0</v>
      </c>
      <c r="P1478" s="57">
        <v>49.399999999999991</v>
      </c>
      <c r="Q1478" s="57">
        <v>0</v>
      </c>
      <c r="R1478" s="57">
        <v>0</v>
      </c>
      <c r="S1478" s="57">
        <v>20.86</v>
      </c>
    </row>
    <row r="1479" spans="2:19" ht="15" customHeight="1" x14ac:dyDescent="0.2">
      <c r="B1479" s="73"/>
      <c r="C1479" s="74"/>
      <c r="D1479" s="74"/>
      <c r="E1479" s="74"/>
      <c r="F1479" s="56" t="s">
        <v>2587</v>
      </c>
      <c r="G1479" s="66" t="s">
        <v>2588</v>
      </c>
      <c r="H1479" s="57">
        <v>1091229.9699999997</v>
      </c>
      <c r="I1479" s="57">
        <v>1184377.3</v>
      </c>
      <c r="J1479" s="57">
        <v>799394.43000000017</v>
      </c>
      <c r="K1479" s="57">
        <v>885127</v>
      </c>
      <c r="L1479" s="57">
        <v>992059.98</v>
      </c>
      <c r="M1479" s="57">
        <v>1084071.1499999999</v>
      </c>
      <c r="N1479" s="57">
        <v>1066836.55</v>
      </c>
      <c r="O1479" s="57">
        <v>1145074.76</v>
      </c>
      <c r="P1479" s="57">
        <v>1261740.81</v>
      </c>
      <c r="Q1479" s="57">
        <v>1269814.7</v>
      </c>
      <c r="R1479" s="57">
        <v>1253597.3</v>
      </c>
      <c r="S1479" s="57">
        <v>1274026.8400000001</v>
      </c>
    </row>
    <row r="1480" spans="2:19" ht="30" customHeight="1" x14ac:dyDescent="0.2">
      <c r="B1480" s="77"/>
      <c r="C1480" s="50"/>
      <c r="D1480" s="50" t="s">
        <v>2589</v>
      </c>
      <c r="E1480" s="50"/>
      <c r="F1480" s="50"/>
      <c r="G1480" s="64" t="s">
        <v>2590</v>
      </c>
      <c r="H1480" s="51">
        <v>0</v>
      </c>
      <c r="I1480" s="51">
        <v>0</v>
      </c>
      <c r="J1480" s="51">
        <v>0</v>
      </c>
      <c r="K1480" s="51">
        <v>0</v>
      </c>
      <c r="L1480" s="51">
        <v>0</v>
      </c>
      <c r="M1480" s="51">
        <v>0</v>
      </c>
      <c r="N1480" s="51">
        <v>0</v>
      </c>
      <c r="O1480" s="51">
        <v>0</v>
      </c>
      <c r="P1480" s="51">
        <v>0</v>
      </c>
      <c r="Q1480" s="51">
        <v>0</v>
      </c>
      <c r="R1480" s="51">
        <v>0</v>
      </c>
      <c r="S1480" s="51">
        <v>0</v>
      </c>
    </row>
    <row r="1481" spans="2:19" ht="15" customHeight="1" x14ac:dyDescent="0.2">
      <c r="B1481" s="36"/>
      <c r="C1481" s="35"/>
      <c r="D1481" s="35"/>
      <c r="E1481" s="35" t="s">
        <v>2591</v>
      </c>
      <c r="F1481" s="35"/>
      <c r="G1481" s="68" t="s">
        <v>2592</v>
      </c>
      <c r="H1481" s="37">
        <v>0</v>
      </c>
      <c r="I1481" s="37">
        <v>0</v>
      </c>
      <c r="J1481" s="37">
        <v>0</v>
      </c>
      <c r="K1481" s="37">
        <v>0</v>
      </c>
      <c r="L1481" s="37">
        <v>0</v>
      </c>
      <c r="M1481" s="37">
        <v>0</v>
      </c>
      <c r="N1481" s="37">
        <v>0</v>
      </c>
      <c r="O1481" s="37">
        <v>0</v>
      </c>
      <c r="P1481" s="37">
        <v>0</v>
      </c>
      <c r="Q1481" s="37">
        <v>0</v>
      </c>
      <c r="R1481" s="37">
        <v>0</v>
      </c>
      <c r="S1481" s="37">
        <v>0</v>
      </c>
    </row>
    <row r="1482" spans="2:19" ht="15" customHeight="1" x14ac:dyDescent="0.2">
      <c r="B1482" s="73"/>
      <c r="C1482" s="74"/>
      <c r="D1482" s="74"/>
      <c r="E1482" s="74"/>
      <c r="F1482" s="56" t="s">
        <v>2593</v>
      </c>
      <c r="G1482" s="66" t="s">
        <v>2592</v>
      </c>
      <c r="H1482" s="57">
        <v>889724.81</v>
      </c>
      <c r="I1482" s="57">
        <v>879881.61</v>
      </c>
      <c r="J1482" s="57">
        <v>691040.40000000014</v>
      </c>
      <c r="K1482" s="57">
        <v>955803.09</v>
      </c>
      <c r="L1482" s="57">
        <v>1518709.13</v>
      </c>
      <c r="M1482" s="57">
        <v>1179255.8600000001</v>
      </c>
      <c r="N1482" s="57">
        <v>1310048.3899999999</v>
      </c>
      <c r="O1482" s="57">
        <v>882717.29000000015</v>
      </c>
      <c r="P1482" s="57">
        <v>874071.21</v>
      </c>
      <c r="Q1482" s="57">
        <v>839711.53</v>
      </c>
      <c r="R1482" s="57">
        <v>1120796.9899999998</v>
      </c>
      <c r="S1482" s="57">
        <v>896830.78</v>
      </c>
    </row>
    <row r="1483" spans="2:19" ht="15" customHeight="1" x14ac:dyDescent="0.2">
      <c r="B1483" s="73"/>
      <c r="C1483" s="74"/>
      <c r="D1483" s="74"/>
      <c r="E1483" s="74"/>
      <c r="F1483" s="56" t="s">
        <v>2594</v>
      </c>
      <c r="G1483" s="66" t="s">
        <v>2595</v>
      </c>
      <c r="H1483" s="57">
        <v>55.22</v>
      </c>
      <c r="I1483" s="57">
        <v>11.28</v>
      </c>
      <c r="J1483" s="57">
        <v>27.02</v>
      </c>
      <c r="K1483" s="57">
        <v>29.57</v>
      </c>
      <c r="L1483" s="57">
        <v>0</v>
      </c>
      <c r="M1483" s="57">
        <v>0</v>
      </c>
      <c r="N1483" s="57">
        <v>0</v>
      </c>
      <c r="O1483" s="57">
        <v>0</v>
      </c>
      <c r="P1483" s="57">
        <v>0</v>
      </c>
      <c r="Q1483" s="57">
        <v>0</v>
      </c>
      <c r="R1483" s="57">
        <v>0</v>
      </c>
      <c r="S1483" s="57">
        <v>0</v>
      </c>
    </row>
    <row r="1484" spans="2:19" ht="15" customHeight="1" x14ac:dyDescent="0.2">
      <c r="B1484" s="36"/>
      <c r="C1484" s="35"/>
      <c r="D1484" s="35"/>
      <c r="E1484" s="35" t="s">
        <v>2596</v>
      </c>
      <c r="F1484" s="35"/>
      <c r="G1484" s="68" t="s">
        <v>2597</v>
      </c>
      <c r="H1484" s="37">
        <v>0</v>
      </c>
      <c r="I1484" s="37">
        <v>0</v>
      </c>
      <c r="J1484" s="37">
        <v>0</v>
      </c>
      <c r="K1484" s="37">
        <v>0</v>
      </c>
      <c r="L1484" s="37">
        <v>0</v>
      </c>
      <c r="M1484" s="37">
        <v>0</v>
      </c>
      <c r="N1484" s="37">
        <v>0</v>
      </c>
      <c r="O1484" s="37">
        <v>0</v>
      </c>
      <c r="P1484" s="37">
        <v>0</v>
      </c>
      <c r="Q1484" s="37">
        <v>0</v>
      </c>
      <c r="R1484" s="37">
        <v>0</v>
      </c>
      <c r="S1484" s="37">
        <v>0</v>
      </c>
    </row>
    <row r="1485" spans="2:19" ht="15" customHeight="1" x14ac:dyDescent="0.2">
      <c r="B1485" s="73"/>
      <c r="C1485" s="74"/>
      <c r="D1485" s="74"/>
      <c r="E1485" s="74"/>
      <c r="F1485" s="56" t="s">
        <v>2598</v>
      </c>
      <c r="G1485" s="66" t="s">
        <v>2597</v>
      </c>
      <c r="H1485" s="57">
        <v>117063.59</v>
      </c>
      <c r="I1485" s="57">
        <v>126954.71000000002</v>
      </c>
      <c r="J1485" s="57">
        <v>134978.84</v>
      </c>
      <c r="K1485" s="57">
        <v>142120.72</v>
      </c>
      <c r="L1485" s="57">
        <v>178691.81</v>
      </c>
      <c r="M1485" s="57">
        <v>192222.45000000004</v>
      </c>
      <c r="N1485" s="57">
        <v>261745.21</v>
      </c>
      <c r="O1485" s="57">
        <v>237772.11</v>
      </c>
      <c r="P1485" s="57">
        <v>294754.61</v>
      </c>
      <c r="Q1485" s="57">
        <v>203779.9</v>
      </c>
      <c r="R1485" s="57">
        <v>193938.92</v>
      </c>
      <c r="S1485" s="57">
        <v>291281.13</v>
      </c>
    </row>
    <row r="1486" spans="2:19" ht="15" customHeight="1" x14ac:dyDescent="0.2">
      <c r="B1486" s="36"/>
      <c r="C1486" s="35"/>
      <c r="D1486" s="35"/>
      <c r="E1486" s="35" t="s">
        <v>2599</v>
      </c>
      <c r="F1486" s="35"/>
      <c r="G1486" s="68" t="s">
        <v>2600</v>
      </c>
      <c r="H1486" s="37">
        <v>0</v>
      </c>
      <c r="I1486" s="37">
        <v>0</v>
      </c>
      <c r="J1486" s="37">
        <v>0</v>
      </c>
      <c r="K1486" s="37">
        <v>0</v>
      </c>
      <c r="L1486" s="37">
        <v>0</v>
      </c>
      <c r="M1486" s="37">
        <v>0</v>
      </c>
      <c r="N1486" s="37">
        <v>0</v>
      </c>
      <c r="O1486" s="37">
        <v>0</v>
      </c>
      <c r="P1486" s="37">
        <v>0</v>
      </c>
      <c r="Q1486" s="37">
        <v>0</v>
      </c>
      <c r="R1486" s="37">
        <v>0</v>
      </c>
      <c r="S1486" s="37">
        <v>0</v>
      </c>
    </row>
    <row r="1487" spans="2:19" ht="15" customHeight="1" x14ac:dyDescent="0.2">
      <c r="B1487" s="73"/>
      <c r="C1487" s="74"/>
      <c r="D1487" s="74"/>
      <c r="E1487" s="74"/>
      <c r="F1487" s="56" t="s">
        <v>2601</v>
      </c>
      <c r="G1487" s="66" t="s">
        <v>2600</v>
      </c>
      <c r="H1487" s="57">
        <v>4521656.3</v>
      </c>
      <c r="I1487" s="57">
        <v>3159089.2599999993</v>
      </c>
      <c r="J1487" s="57">
        <v>5169610.84</v>
      </c>
      <c r="K1487" s="57">
        <v>2760427.2500000005</v>
      </c>
      <c r="L1487" s="57">
        <v>5169345.3</v>
      </c>
      <c r="M1487" s="57">
        <v>4759060.620000001</v>
      </c>
      <c r="N1487" s="57">
        <v>3799879.13</v>
      </c>
      <c r="O1487" s="57">
        <v>3991907.34</v>
      </c>
      <c r="P1487" s="57">
        <v>3683578.96</v>
      </c>
      <c r="Q1487" s="57">
        <v>6718057.3799999999</v>
      </c>
      <c r="R1487" s="57">
        <v>7129465.2999999998</v>
      </c>
      <c r="S1487" s="57">
        <v>9059941.1799999978</v>
      </c>
    </row>
    <row r="1488" spans="2:19" ht="15" customHeight="1" x14ac:dyDescent="0.2">
      <c r="B1488" s="36"/>
      <c r="C1488" s="35"/>
      <c r="D1488" s="35"/>
      <c r="E1488" s="35" t="s">
        <v>2602</v>
      </c>
      <c r="F1488" s="35"/>
      <c r="G1488" s="68" t="s">
        <v>2603</v>
      </c>
      <c r="H1488" s="37">
        <v>0</v>
      </c>
      <c r="I1488" s="37">
        <v>0</v>
      </c>
      <c r="J1488" s="37">
        <v>0</v>
      </c>
      <c r="K1488" s="37">
        <v>0</v>
      </c>
      <c r="L1488" s="37">
        <v>0</v>
      </c>
      <c r="M1488" s="37">
        <v>0</v>
      </c>
      <c r="N1488" s="37">
        <v>0</v>
      </c>
      <c r="O1488" s="37">
        <v>0</v>
      </c>
      <c r="P1488" s="37">
        <v>0</v>
      </c>
      <c r="Q1488" s="37">
        <v>0</v>
      </c>
      <c r="R1488" s="37">
        <v>0</v>
      </c>
      <c r="S1488" s="37">
        <v>0</v>
      </c>
    </row>
    <row r="1489" spans="2:19" ht="15" customHeight="1" x14ac:dyDescent="0.2">
      <c r="B1489" s="73"/>
      <c r="C1489" s="74"/>
      <c r="D1489" s="74"/>
      <c r="E1489" s="74"/>
      <c r="F1489" s="56" t="s">
        <v>2604</v>
      </c>
      <c r="G1489" s="66" t="s">
        <v>2605</v>
      </c>
      <c r="H1489" s="57">
        <v>850964.15000000014</v>
      </c>
      <c r="I1489" s="57">
        <v>680044.23</v>
      </c>
      <c r="J1489" s="57">
        <v>784310.11</v>
      </c>
      <c r="K1489" s="57">
        <v>736211.56000000017</v>
      </c>
      <c r="L1489" s="57">
        <v>743094.06</v>
      </c>
      <c r="M1489" s="57">
        <v>835824.16</v>
      </c>
      <c r="N1489" s="57">
        <v>732959.12</v>
      </c>
      <c r="O1489" s="57">
        <v>822557.54</v>
      </c>
      <c r="P1489" s="57">
        <v>834215.04</v>
      </c>
      <c r="Q1489" s="57">
        <v>800414.73999999987</v>
      </c>
      <c r="R1489" s="57">
        <v>863345.25000000012</v>
      </c>
      <c r="S1489" s="57">
        <v>936252.12</v>
      </c>
    </row>
    <row r="1490" spans="2:19" ht="15" customHeight="1" x14ac:dyDescent="0.2">
      <c r="B1490" s="73"/>
      <c r="C1490" s="74"/>
      <c r="D1490" s="74"/>
      <c r="E1490" s="74"/>
      <c r="F1490" s="56" t="s">
        <v>2606</v>
      </c>
      <c r="G1490" s="66" t="s">
        <v>2607</v>
      </c>
      <c r="H1490" s="57">
        <v>75027.339999999982</v>
      </c>
      <c r="I1490" s="57">
        <v>106847.63</v>
      </c>
      <c r="J1490" s="57">
        <v>106359.22000000002</v>
      </c>
      <c r="K1490" s="57">
        <v>77524.399999999994</v>
      </c>
      <c r="L1490" s="57">
        <v>92103.50999999998</v>
      </c>
      <c r="M1490" s="57">
        <v>96795.22</v>
      </c>
      <c r="N1490" s="57">
        <v>83241.97</v>
      </c>
      <c r="O1490" s="57">
        <v>89476.1</v>
      </c>
      <c r="P1490" s="57">
        <v>97186.869999999981</v>
      </c>
      <c r="Q1490" s="57">
        <v>81682.589999999982</v>
      </c>
      <c r="R1490" s="57">
        <v>77303.56</v>
      </c>
      <c r="S1490" s="57">
        <v>98155.68</v>
      </c>
    </row>
    <row r="1491" spans="2:19" ht="15" customHeight="1" x14ac:dyDescent="0.2">
      <c r="B1491" s="73"/>
      <c r="C1491" s="74"/>
      <c r="D1491" s="74"/>
      <c r="E1491" s="74"/>
      <c r="F1491" s="56" t="s">
        <v>2608</v>
      </c>
      <c r="G1491" s="66" t="s">
        <v>2609</v>
      </c>
      <c r="H1491" s="57">
        <v>8655.6700000000019</v>
      </c>
      <c r="I1491" s="57">
        <v>10417.11</v>
      </c>
      <c r="J1491" s="57">
        <v>7123.83</v>
      </c>
      <c r="K1491" s="57">
        <v>7891.61</v>
      </c>
      <c r="L1491" s="57">
        <v>10523.63</v>
      </c>
      <c r="M1491" s="57">
        <v>16210.8</v>
      </c>
      <c r="N1491" s="57">
        <v>15628.79</v>
      </c>
      <c r="O1491" s="57">
        <v>17063.009999999998</v>
      </c>
      <c r="P1491" s="57">
        <v>11875.71</v>
      </c>
      <c r="Q1491" s="57">
        <v>15533.39</v>
      </c>
      <c r="R1491" s="57">
        <v>18642.669999999998</v>
      </c>
      <c r="S1491" s="57">
        <v>17118.72</v>
      </c>
    </row>
    <row r="1492" spans="2:19" ht="15" customHeight="1" x14ac:dyDescent="0.2">
      <c r="B1492" s="36"/>
      <c r="C1492" s="35"/>
      <c r="D1492" s="35"/>
      <c r="E1492" s="35" t="s">
        <v>2610</v>
      </c>
      <c r="F1492" s="35"/>
      <c r="G1492" s="68" t="s">
        <v>2611</v>
      </c>
      <c r="H1492" s="37">
        <v>0</v>
      </c>
      <c r="I1492" s="37">
        <v>0</v>
      </c>
      <c r="J1492" s="37">
        <v>0</v>
      </c>
      <c r="K1492" s="37">
        <v>0</v>
      </c>
      <c r="L1492" s="37">
        <v>0</v>
      </c>
      <c r="M1492" s="37">
        <v>0</v>
      </c>
      <c r="N1492" s="37">
        <v>0</v>
      </c>
      <c r="O1492" s="37">
        <v>0</v>
      </c>
      <c r="P1492" s="37">
        <v>0</v>
      </c>
      <c r="Q1492" s="37">
        <v>0</v>
      </c>
      <c r="R1492" s="37">
        <v>0</v>
      </c>
      <c r="S1492" s="37">
        <v>0</v>
      </c>
    </row>
    <row r="1493" spans="2:19" ht="15" customHeight="1" x14ac:dyDescent="0.2">
      <c r="B1493" s="73"/>
      <c r="C1493" s="74"/>
      <c r="D1493" s="74"/>
      <c r="E1493" s="74"/>
      <c r="F1493" s="56" t="s">
        <v>2612</v>
      </c>
      <c r="G1493" s="66" t="s">
        <v>2613</v>
      </c>
      <c r="H1493" s="57">
        <v>84102.31</v>
      </c>
      <c r="I1493" s="57">
        <v>68907.58</v>
      </c>
      <c r="J1493" s="57">
        <v>63784.4</v>
      </c>
      <c r="K1493" s="57">
        <v>40388.599999999991</v>
      </c>
      <c r="L1493" s="57">
        <v>52111.96</v>
      </c>
      <c r="M1493" s="57">
        <v>43141.26</v>
      </c>
      <c r="N1493" s="57">
        <v>31973.38</v>
      </c>
      <c r="O1493" s="57">
        <v>29301.95</v>
      </c>
      <c r="P1493" s="57">
        <v>44789.400000000009</v>
      </c>
      <c r="Q1493" s="57">
        <v>30119.5</v>
      </c>
      <c r="R1493" s="57">
        <v>34011.29</v>
      </c>
      <c r="S1493" s="57">
        <v>52229.43</v>
      </c>
    </row>
    <row r="1494" spans="2:19" ht="15" customHeight="1" x14ac:dyDescent="0.2">
      <c r="B1494" s="73"/>
      <c r="C1494" s="74"/>
      <c r="D1494" s="74"/>
      <c r="E1494" s="74"/>
      <c r="F1494" s="56" t="s">
        <v>2614</v>
      </c>
      <c r="G1494" s="66" t="s">
        <v>2615</v>
      </c>
      <c r="H1494" s="57">
        <v>184291.54</v>
      </c>
      <c r="I1494" s="57">
        <v>121638.41</v>
      </c>
      <c r="J1494" s="57">
        <v>113108.33</v>
      </c>
      <c r="K1494" s="57">
        <v>82127.98</v>
      </c>
      <c r="L1494" s="57">
        <v>76278.11</v>
      </c>
      <c r="M1494" s="57">
        <v>115831.22</v>
      </c>
      <c r="N1494" s="57">
        <v>131221.92000000001</v>
      </c>
      <c r="O1494" s="57">
        <v>141418.20000000001</v>
      </c>
      <c r="P1494" s="57">
        <v>150364.66</v>
      </c>
      <c r="Q1494" s="57">
        <v>110875.48</v>
      </c>
      <c r="R1494" s="57">
        <v>187966.3</v>
      </c>
      <c r="S1494" s="57">
        <v>195516.81</v>
      </c>
    </row>
    <row r="1495" spans="2:19" ht="15" customHeight="1" x14ac:dyDescent="0.2">
      <c r="B1495" s="73"/>
      <c r="C1495" s="74"/>
      <c r="D1495" s="74"/>
      <c r="E1495" s="74"/>
      <c r="F1495" s="56" t="s">
        <v>2616</v>
      </c>
      <c r="G1495" s="66" t="s">
        <v>2617</v>
      </c>
      <c r="H1495" s="57">
        <v>291152.31</v>
      </c>
      <c r="I1495" s="57">
        <v>221542.46999999997</v>
      </c>
      <c r="J1495" s="57">
        <v>213167.35000000003</v>
      </c>
      <c r="K1495" s="57">
        <v>235597.99</v>
      </c>
      <c r="L1495" s="57">
        <v>270621.49999999994</v>
      </c>
      <c r="M1495" s="57">
        <v>285507.26</v>
      </c>
      <c r="N1495" s="57">
        <v>290785.86</v>
      </c>
      <c r="O1495" s="57">
        <v>340422.58</v>
      </c>
      <c r="P1495" s="57">
        <v>352868.08</v>
      </c>
      <c r="Q1495" s="57">
        <v>347718.58</v>
      </c>
      <c r="R1495" s="57">
        <v>336090.92</v>
      </c>
      <c r="S1495" s="57">
        <v>359688.69</v>
      </c>
    </row>
    <row r="1496" spans="2:19" ht="15" customHeight="1" x14ac:dyDescent="0.2">
      <c r="B1496" s="36"/>
      <c r="C1496" s="35"/>
      <c r="D1496" s="35"/>
      <c r="E1496" s="35" t="s">
        <v>2618</v>
      </c>
      <c r="F1496" s="35"/>
      <c r="G1496" s="68" t="s">
        <v>2619</v>
      </c>
      <c r="H1496" s="37">
        <v>0</v>
      </c>
      <c r="I1496" s="37">
        <v>0</v>
      </c>
      <c r="J1496" s="37">
        <v>0</v>
      </c>
      <c r="K1496" s="37">
        <v>0</v>
      </c>
      <c r="L1496" s="37">
        <v>0</v>
      </c>
      <c r="M1496" s="37">
        <v>0</v>
      </c>
      <c r="N1496" s="37">
        <v>0</v>
      </c>
      <c r="O1496" s="37">
        <v>0</v>
      </c>
      <c r="P1496" s="37">
        <v>0</v>
      </c>
      <c r="Q1496" s="37">
        <v>0</v>
      </c>
      <c r="R1496" s="37">
        <v>0</v>
      </c>
      <c r="S1496" s="37">
        <v>0</v>
      </c>
    </row>
    <row r="1497" spans="2:19" ht="15" customHeight="1" x14ac:dyDescent="0.2">
      <c r="B1497" s="73"/>
      <c r="C1497" s="74"/>
      <c r="D1497" s="74"/>
      <c r="E1497" s="74"/>
      <c r="F1497" s="56" t="s">
        <v>2620</v>
      </c>
      <c r="G1497" s="66" t="s">
        <v>2619</v>
      </c>
      <c r="H1497" s="57">
        <v>17122.419999999998</v>
      </c>
      <c r="I1497" s="57">
        <v>6374.57</v>
      </c>
      <c r="J1497" s="57">
        <v>4549.1899999999996</v>
      </c>
      <c r="K1497" s="57">
        <v>13541.559999999998</v>
      </c>
      <c r="L1497" s="57">
        <v>7802.94</v>
      </c>
      <c r="M1497" s="57">
        <v>9143.2199999999993</v>
      </c>
      <c r="N1497" s="57">
        <v>16461.14</v>
      </c>
      <c r="O1497" s="57">
        <v>10220.319999999998</v>
      </c>
      <c r="P1497" s="57">
        <v>6528.46</v>
      </c>
      <c r="Q1497" s="57">
        <v>44450.209999999992</v>
      </c>
      <c r="R1497" s="57">
        <v>23721.54</v>
      </c>
      <c r="S1497" s="57">
        <v>27814.18</v>
      </c>
    </row>
    <row r="1498" spans="2:19" ht="30" customHeight="1" x14ac:dyDescent="0.2">
      <c r="B1498" s="36"/>
      <c r="C1498" s="35"/>
      <c r="D1498" s="35"/>
      <c r="E1498" s="35" t="s">
        <v>2621</v>
      </c>
      <c r="F1498" s="35"/>
      <c r="G1498" s="68" t="s">
        <v>2622</v>
      </c>
      <c r="H1498" s="37">
        <v>0</v>
      </c>
      <c r="I1498" s="37">
        <v>0</v>
      </c>
      <c r="J1498" s="37">
        <v>0</v>
      </c>
      <c r="K1498" s="37">
        <v>0</v>
      </c>
      <c r="L1498" s="37">
        <v>0</v>
      </c>
      <c r="M1498" s="37">
        <v>0</v>
      </c>
      <c r="N1498" s="37">
        <v>0</v>
      </c>
      <c r="O1498" s="37">
        <v>0</v>
      </c>
      <c r="P1498" s="37">
        <v>0</v>
      </c>
      <c r="Q1498" s="37">
        <v>0</v>
      </c>
      <c r="R1498" s="37">
        <v>0</v>
      </c>
      <c r="S1498" s="37">
        <v>0</v>
      </c>
    </row>
    <row r="1499" spans="2:19" ht="30" customHeight="1" x14ac:dyDescent="0.2">
      <c r="B1499" s="73"/>
      <c r="C1499" s="74"/>
      <c r="D1499" s="74"/>
      <c r="E1499" s="74"/>
      <c r="F1499" s="56" t="s">
        <v>2623</v>
      </c>
      <c r="G1499" s="66" t="s">
        <v>2622</v>
      </c>
      <c r="H1499" s="57">
        <v>164906.79</v>
      </c>
      <c r="I1499" s="57">
        <v>242848.55</v>
      </c>
      <c r="J1499" s="57">
        <v>221666.47</v>
      </c>
      <c r="K1499" s="57">
        <v>199807.37</v>
      </c>
      <c r="L1499" s="57">
        <v>180207.8</v>
      </c>
      <c r="M1499" s="57">
        <v>160686.26999999999</v>
      </c>
      <c r="N1499" s="57">
        <v>147092.56</v>
      </c>
      <c r="O1499" s="57">
        <v>177717.54999999996</v>
      </c>
      <c r="P1499" s="57">
        <v>134216.75</v>
      </c>
      <c r="Q1499" s="57">
        <v>120612.22</v>
      </c>
      <c r="R1499" s="57">
        <v>161033.81</v>
      </c>
      <c r="S1499" s="57">
        <v>127387.94</v>
      </c>
    </row>
    <row r="1500" spans="2:19" ht="15" customHeight="1" x14ac:dyDescent="0.2">
      <c r="B1500" s="36"/>
      <c r="C1500" s="35"/>
      <c r="D1500" s="35"/>
      <c r="E1500" s="35" t="s">
        <v>2624</v>
      </c>
      <c r="F1500" s="35"/>
      <c r="G1500" s="68" t="s">
        <v>2625</v>
      </c>
      <c r="H1500" s="37">
        <v>0</v>
      </c>
      <c r="I1500" s="37">
        <v>0</v>
      </c>
      <c r="J1500" s="37">
        <v>0</v>
      </c>
      <c r="K1500" s="37">
        <v>0</v>
      </c>
      <c r="L1500" s="37">
        <v>0</v>
      </c>
      <c r="M1500" s="37">
        <v>0</v>
      </c>
      <c r="N1500" s="37">
        <v>0</v>
      </c>
      <c r="O1500" s="37">
        <v>0</v>
      </c>
      <c r="P1500" s="37">
        <v>0</v>
      </c>
      <c r="Q1500" s="37">
        <v>0</v>
      </c>
      <c r="R1500" s="37">
        <v>0</v>
      </c>
      <c r="S1500" s="37">
        <v>0</v>
      </c>
    </row>
    <row r="1501" spans="2:19" ht="15" customHeight="1" x14ac:dyDescent="0.2">
      <c r="B1501" s="73"/>
      <c r="C1501" s="74"/>
      <c r="D1501" s="74"/>
      <c r="E1501" s="74"/>
      <c r="F1501" s="56" t="s">
        <v>2626</v>
      </c>
      <c r="G1501" s="66" t="s">
        <v>2627</v>
      </c>
      <c r="H1501" s="57">
        <v>4592.72</v>
      </c>
      <c r="I1501" s="57">
        <v>8441.44</v>
      </c>
      <c r="J1501" s="57">
        <v>3856.53</v>
      </c>
      <c r="K1501" s="57">
        <v>3808.6</v>
      </c>
      <c r="L1501" s="57">
        <v>4589.66</v>
      </c>
      <c r="M1501" s="57">
        <v>3014.13</v>
      </c>
      <c r="N1501" s="57">
        <v>4572.6400000000003</v>
      </c>
      <c r="O1501" s="57">
        <v>3197.67</v>
      </c>
      <c r="P1501" s="57">
        <v>5143.63</v>
      </c>
      <c r="Q1501" s="57">
        <v>5292.0800000000008</v>
      </c>
      <c r="R1501" s="57">
        <v>8651.4699999999993</v>
      </c>
      <c r="S1501" s="57">
        <v>4011.5500000000006</v>
      </c>
    </row>
    <row r="1502" spans="2:19" ht="15" customHeight="1" x14ac:dyDescent="0.2">
      <c r="B1502" s="73"/>
      <c r="C1502" s="74"/>
      <c r="D1502" s="74"/>
      <c r="E1502" s="74"/>
      <c r="F1502" s="56" t="s">
        <v>2628</v>
      </c>
      <c r="G1502" s="66" t="s">
        <v>2629</v>
      </c>
      <c r="H1502" s="57">
        <v>203721.49</v>
      </c>
      <c r="I1502" s="57">
        <v>218429.64</v>
      </c>
      <c r="J1502" s="57">
        <v>133631.53000000003</v>
      </c>
      <c r="K1502" s="57">
        <v>157195.31</v>
      </c>
      <c r="L1502" s="57">
        <v>168223.01000000004</v>
      </c>
      <c r="M1502" s="57">
        <v>171941.01000000004</v>
      </c>
      <c r="N1502" s="57">
        <v>160543.49</v>
      </c>
      <c r="O1502" s="57">
        <v>186680.18</v>
      </c>
      <c r="P1502" s="57">
        <v>177196.38</v>
      </c>
      <c r="Q1502" s="57">
        <v>205651.92000000004</v>
      </c>
      <c r="R1502" s="57">
        <v>201758.42999999996</v>
      </c>
      <c r="S1502" s="57">
        <v>229295.44000000003</v>
      </c>
    </row>
    <row r="1503" spans="2:19" ht="15" customHeight="1" x14ac:dyDescent="0.2">
      <c r="B1503" s="77"/>
      <c r="C1503" s="50"/>
      <c r="D1503" s="50" t="s">
        <v>2630</v>
      </c>
      <c r="E1503" s="50"/>
      <c r="F1503" s="50"/>
      <c r="G1503" s="64" t="s">
        <v>2631</v>
      </c>
      <c r="H1503" s="51">
        <v>0</v>
      </c>
      <c r="I1503" s="51">
        <v>0</v>
      </c>
      <c r="J1503" s="51">
        <v>0</v>
      </c>
      <c r="K1503" s="51">
        <v>0</v>
      </c>
      <c r="L1503" s="51">
        <v>0</v>
      </c>
      <c r="M1503" s="51">
        <v>0</v>
      </c>
      <c r="N1503" s="51">
        <v>0</v>
      </c>
      <c r="O1503" s="51">
        <v>0</v>
      </c>
      <c r="P1503" s="51">
        <v>0</v>
      </c>
      <c r="Q1503" s="51">
        <v>0</v>
      </c>
      <c r="R1503" s="51">
        <v>0</v>
      </c>
      <c r="S1503" s="51">
        <v>0</v>
      </c>
    </row>
    <row r="1504" spans="2:19" ht="15" customHeight="1" x14ac:dyDescent="0.2">
      <c r="B1504" s="36"/>
      <c r="C1504" s="35"/>
      <c r="D1504" s="35"/>
      <c r="E1504" s="35" t="s">
        <v>2632</v>
      </c>
      <c r="F1504" s="35"/>
      <c r="G1504" s="68" t="s">
        <v>2633</v>
      </c>
      <c r="H1504" s="37">
        <v>0</v>
      </c>
      <c r="I1504" s="37">
        <v>0</v>
      </c>
      <c r="J1504" s="37">
        <v>0</v>
      </c>
      <c r="K1504" s="37">
        <v>0</v>
      </c>
      <c r="L1504" s="37">
        <v>0</v>
      </c>
      <c r="M1504" s="37">
        <v>0</v>
      </c>
      <c r="N1504" s="37">
        <v>0</v>
      </c>
      <c r="O1504" s="37">
        <v>0</v>
      </c>
      <c r="P1504" s="37">
        <v>0</v>
      </c>
      <c r="Q1504" s="37">
        <v>0</v>
      </c>
      <c r="R1504" s="37">
        <v>0</v>
      </c>
      <c r="S1504" s="37">
        <v>0</v>
      </c>
    </row>
    <row r="1505" spans="2:19" ht="15" customHeight="1" x14ac:dyDescent="0.2">
      <c r="B1505" s="73"/>
      <c r="C1505" s="74"/>
      <c r="D1505" s="74"/>
      <c r="E1505" s="74"/>
      <c r="F1505" s="56" t="s">
        <v>2634</v>
      </c>
      <c r="G1505" s="66" t="s">
        <v>2635</v>
      </c>
      <c r="H1505" s="57">
        <v>102862.32</v>
      </c>
      <c r="I1505" s="57">
        <v>90620.499999999985</v>
      </c>
      <c r="J1505" s="57">
        <v>60572.12</v>
      </c>
      <c r="K1505" s="57">
        <v>65724.78</v>
      </c>
      <c r="L1505" s="57">
        <v>101865.08</v>
      </c>
      <c r="M1505" s="57">
        <v>61984.7</v>
      </c>
      <c r="N1505" s="57">
        <v>58270.46</v>
      </c>
      <c r="O1505" s="57">
        <v>86573.380000000019</v>
      </c>
      <c r="P1505" s="57">
        <v>72272.2</v>
      </c>
      <c r="Q1505" s="57">
        <v>70594</v>
      </c>
      <c r="R1505" s="57">
        <v>60226.33</v>
      </c>
      <c r="S1505" s="57">
        <v>75285.25</v>
      </c>
    </row>
    <row r="1506" spans="2:19" ht="15" customHeight="1" x14ac:dyDescent="0.2">
      <c r="B1506" s="73"/>
      <c r="C1506" s="74"/>
      <c r="D1506" s="74"/>
      <c r="E1506" s="74"/>
      <c r="F1506" s="56" t="s">
        <v>2636</v>
      </c>
      <c r="G1506" s="66" t="s">
        <v>2637</v>
      </c>
      <c r="H1506" s="57">
        <v>2237.1799999999998</v>
      </c>
      <c r="I1506" s="57">
        <v>1787.5</v>
      </c>
      <c r="J1506" s="57">
        <v>1185.23</v>
      </c>
      <c r="K1506" s="57">
        <v>2291.17</v>
      </c>
      <c r="L1506" s="57">
        <v>4025.1599999999994</v>
      </c>
      <c r="M1506" s="57">
        <v>3521.3400000000006</v>
      </c>
      <c r="N1506" s="57">
        <v>2393.6999999999998</v>
      </c>
      <c r="O1506" s="57">
        <v>3746.55</v>
      </c>
      <c r="P1506" s="57">
        <v>3685.02</v>
      </c>
      <c r="Q1506" s="57">
        <v>3535.87</v>
      </c>
      <c r="R1506" s="57">
        <v>904.5</v>
      </c>
      <c r="S1506" s="57">
        <v>2495.13</v>
      </c>
    </row>
    <row r="1507" spans="2:19" ht="15" customHeight="1" x14ac:dyDescent="0.2">
      <c r="B1507" s="73"/>
      <c r="C1507" s="74"/>
      <c r="D1507" s="74"/>
      <c r="E1507" s="74"/>
      <c r="F1507" s="56" t="s">
        <v>2638</v>
      </c>
      <c r="G1507" s="66" t="s">
        <v>2639</v>
      </c>
      <c r="H1507" s="57">
        <v>906804.76</v>
      </c>
      <c r="I1507" s="57">
        <v>571612.37</v>
      </c>
      <c r="J1507" s="57">
        <v>485721.59</v>
      </c>
      <c r="K1507" s="57">
        <v>353139.46</v>
      </c>
      <c r="L1507" s="57">
        <v>351261.56</v>
      </c>
      <c r="M1507" s="57">
        <v>368420.19</v>
      </c>
      <c r="N1507" s="57">
        <v>368088.46999999991</v>
      </c>
      <c r="O1507" s="57">
        <v>406594.97999999992</v>
      </c>
      <c r="P1507" s="57">
        <v>394459.61</v>
      </c>
      <c r="Q1507" s="57">
        <v>356508.93</v>
      </c>
      <c r="R1507" s="57">
        <v>562709.11</v>
      </c>
      <c r="S1507" s="57">
        <v>571538.9</v>
      </c>
    </row>
    <row r="1508" spans="2:19" ht="15" customHeight="1" x14ac:dyDescent="0.2">
      <c r="B1508" s="36"/>
      <c r="C1508" s="35"/>
      <c r="D1508" s="35"/>
      <c r="E1508" s="35" t="s">
        <v>2640</v>
      </c>
      <c r="F1508" s="35"/>
      <c r="G1508" s="68" t="s">
        <v>2641</v>
      </c>
      <c r="H1508" s="37">
        <v>0</v>
      </c>
      <c r="I1508" s="37">
        <v>0</v>
      </c>
      <c r="J1508" s="37">
        <v>0</v>
      </c>
      <c r="K1508" s="37">
        <v>0</v>
      </c>
      <c r="L1508" s="37">
        <v>0</v>
      </c>
      <c r="M1508" s="37">
        <v>0</v>
      </c>
      <c r="N1508" s="37">
        <v>0</v>
      </c>
      <c r="O1508" s="37">
        <v>0</v>
      </c>
      <c r="P1508" s="37">
        <v>0</v>
      </c>
      <c r="Q1508" s="37">
        <v>0</v>
      </c>
      <c r="R1508" s="37">
        <v>0</v>
      </c>
      <c r="S1508" s="37">
        <v>0</v>
      </c>
    </row>
    <row r="1509" spans="2:19" ht="15" customHeight="1" x14ac:dyDescent="0.2">
      <c r="B1509" s="73"/>
      <c r="C1509" s="74"/>
      <c r="D1509" s="74"/>
      <c r="E1509" s="74"/>
      <c r="F1509" s="56" t="s">
        <v>2642</v>
      </c>
      <c r="G1509" s="66" t="s">
        <v>2641</v>
      </c>
      <c r="H1509" s="57">
        <v>0</v>
      </c>
      <c r="I1509" s="57">
        <v>0</v>
      </c>
      <c r="J1509" s="57">
        <v>0</v>
      </c>
      <c r="K1509" s="57">
        <v>0</v>
      </c>
      <c r="L1509" s="57">
        <v>72.28</v>
      </c>
      <c r="M1509" s="57">
        <v>0</v>
      </c>
      <c r="N1509" s="57">
        <v>0</v>
      </c>
      <c r="O1509" s="57">
        <v>0</v>
      </c>
      <c r="P1509" s="57">
        <v>0</v>
      </c>
      <c r="Q1509" s="57">
        <v>0</v>
      </c>
      <c r="R1509" s="57">
        <v>0</v>
      </c>
      <c r="S1509" s="57">
        <v>0</v>
      </c>
    </row>
    <row r="1510" spans="2:19" ht="15" customHeight="1" x14ac:dyDescent="0.2">
      <c r="B1510" s="36"/>
      <c r="C1510" s="35"/>
      <c r="D1510" s="35"/>
      <c r="E1510" s="35" t="s">
        <v>2643</v>
      </c>
      <c r="F1510" s="35"/>
      <c r="G1510" s="68" t="s">
        <v>2644</v>
      </c>
      <c r="H1510" s="37">
        <v>0</v>
      </c>
      <c r="I1510" s="37">
        <v>0</v>
      </c>
      <c r="J1510" s="37">
        <v>0</v>
      </c>
      <c r="K1510" s="37">
        <v>0</v>
      </c>
      <c r="L1510" s="37">
        <v>0</v>
      </c>
      <c r="M1510" s="37">
        <v>0</v>
      </c>
      <c r="N1510" s="37">
        <v>0</v>
      </c>
      <c r="O1510" s="37">
        <v>0</v>
      </c>
      <c r="P1510" s="37">
        <v>0</v>
      </c>
      <c r="Q1510" s="37">
        <v>0</v>
      </c>
      <c r="R1510" s="37">
        <v>0</v>
      </c>
      <c r="S1510" s="37">
        <v>0</v>
      </c>
    </row>
    <row r="1511" spans="2:19" ht="15" customHeight="1" x14ac:dyDescent="0.2">
      <c r="B1511" s="73"/>
      <c r="C1511" s="74"/>
      <c r="D1511" s="74"/>
      <c r="E1511" s="74"/>
      <c r="F1511" s="56" t="s">
        <v>2645</v>
      </c>
      <c r="G1511" s="66" t="s">
        <v>2646</v>
      </c>
      <c r="H1511" s="57">
        <v>1265089.52</v>
      </c>
      <c r="I1511" s="57">
        <v>344522.98</v>
      </c>
      <c r="J1511" s="57">
        <v>278844.64</v>
      </c>
      <c r="K1511" s="57">
        <v>340719.5</v>
      </c>
      <c r="L1511" s="57">
        <v>333052.96999999991</v>
      </c>
      <c r="M1511" s="57">
        <v>390921.22999999992</v>
      </c>
      <c r="N1511" s="57">
        <v>412000.26</v>
      </c>
      <c r="O1511" s="57">
        <v>406083.03</v>
      </c>
      <c r="P1511" s="57">
        <v>404431.76</v>
      </c>
      <c r="Q1511" s="57">
        <v>438044.15999999997</v>
      </c>
      <c r="R1511" s="57">
        <v>743630.89</v>
      </c>
      <c r="S1511" s="57">
        <v>476077.01</v>
      </c>
    </row>
    <row r="1512" spans="2:19" ht="15" customHeight="1" x14ac:dyDescent="0.2">
      <c r="B1512" s="73"/>
      <c r="C1512" s="74"/>
      <c r="D1512" s="74"/>
      <c r="E1512" s="74"/>
      <c r="F1512" s="56" t="s">
        <v>2647</v>
      </c>
      <c r="G1512" s="66" t="s">
        <v>2648</v>
      </c>
      <c r="H1512" s="57">
        <v>1943281.26</v>
      </c>
      <c r="I1512" s="57">
        <v>748248.9</v>
      </c>
      <c r="J1512" s="57">
        <v>663719.43000000017</v>
      </c>
      <c r="K1512" s="57">
        <v>480419.85</v>
      </c>
      <c r="L1512" s="57">
        <v>429344.15999999992</v>
      </c>
      <c r="M1512" s="57">
        <v>1133006.76</v>
      </c>
      <c r="N1512" s="57">
        <v>697823.01</v>
      </c>
      <c r="O1512" s="57">
        <v>936469.54</v>
      </c>
      <c r="P1512" s="57">
        <v>853935.81999999983</v>
      </c>
      <c r="Q1512" s="57">
        <v>803717.17</v>
      </c>
      <c r="R1512" s="57">
        <v>773875.57</v>
      </c>
      <c r="S1512" s="57">
        <v>1212758.4599999997</v>
      </c>
    </row>
    <row r="1513" spans="2:19" ht="15" customHeight="1" x14ac:dyDescent="0.2">
      <c r="B1513" s="73"/>
      <c r="C1513" s="74"/>
      <c r="D1513" s="74"/>
      <c r="E1513" s="74"/>
      <c r="F1513" s="56" t="s">
        <v>2649</v>
      </c>
      <c r="G1513" s="66" t="s">
        <v>2650</v>
      </c>
      <c r="H1513" s="57">
        <v>73391.06</v>
      </c>
      <c r="I1513" s="57">
        <v>28585.820000000003</v>
      </c>
      <c r="J1513" s="57">
        <v>22355.77</v>
      </c>
      <c r="K1513" s="57">
        <v>20518.28</v>
      </c>
      <c r="L1513" s="57">
        <v>23157.389999999996</v>
      </c>
      <c r="M1513" s="57">
        <v>39476.01</v>
      </c>
      <c r="N1513" s="57">
        <v>26037.33</v>
      </c>
      <c r="O1513" s="57">
        <v>32585.56</v>
      </c>
      <c r="P1513" s="57">
        <v>28465.64</v>
      </c>
      <c r="Q1513" s="57">
        <v>23362.17</v>
      </c>
      <c r="R1513" s="57">
        <v>54565.77</v>
      </c>
      <c r="S1513" s="57">
        <v>52425.58</v>
      </c>
    </row>
    <row r="1514" spans="2:19" ht="15" customHeight="1" x14ac:dyDescent="0.2">
      <c r="B1514" s="73"/>
      <c r="C1514" s="74"/>
      <c r="D1514" s="74"/>
      <c r="E1514" s="74"/>
      <c r="F1514" s="56" t="s">
        <v>2651</v>
      </c>
      <c r="G1514" s="66" t="s">
        <v>2652</v>
      </c>
      <c r="H1514" s="57">
        <v>5221.05</v>
      </c>
      <c r="I1514" s="57">
        <v>15504.26</v>
      </c>
      <c r="J1514" s="57">
        <v>12559.33</v>
      </c>
      <c r="K1514" s="57">
        <v>7504.2399999999989</v>
      </c>
      <c r="L1514" s="57">
        <v>11388.71</v>
      </c>
      <c r="M1514" s="57">
        <v>7354.32</v>
      </c>
      <c r="N1514" s="57">
        <v>6560.34</v>
      </c>
      <c r="O1514" s="57">
        <v>2911.5</v>
      </c>
      <c r="P1514" s="57">
        <v>10732.37</v>
      </c>
      <c r="Q1514" s="57">
        <v>6601.17</v>
      </c>
      <c r="R1514" s="57">
        <v>14165.09</v>
      </c>
      <c r="S1514" s="57">
        <v>13677.57</v>
      </c>
    </row>
    <row r="1515" spans="2:19" ht="15" customHeight="1" x14ac:dyDescent="0.2">
      <c r="B1515" s="73"/>
      <c r="C1515" s="74"/>
      <c r="D1515" s="74"/>
      <c r="E1515" s="74"/>
      <c r="F1515" s="56" t="s">
        <v>2653</v>
      </c>
      <c r="G1515" s="66" t="s">
        <v>2654</v>
      </c>
      <c r="H1515" s="57">
        <v>24073.85</v>
      </c>
      <c r="I1515" s="57">
        <v>5234.51</v>
      </c>
      <c r="J1515" s="57">
        <v>6379.02</v>
      </c>
      <c r="K1515" s="57">
        <v>8460.52</v>
      </c>
      <c r="L1515" s="57">
        <v>8444.34</v>
      </c>
      <c r="M1515" s="57">
        <v>9857.61</v>
      </c>
      <c r="N1515" s="57">
        <v>7634.44</v>
      </c>
      <c r="O1515" s="57">
        <v>5984.18</v>
      </c>
      <c r="P1515" s="57">
        <v>2024.02</v>
      </c>
      <c r="Q1515" s="57">
        <v>13174.57</v>
      </c>
      <c r="R1515" s="57">
        <v>14359.64</v>
      </c>
      <c r="S1515" s="57">
        <v>21584.83</v>
      </c>
    </row>
    <row r="1516" spans="2:19" ht="30" customHeight="1" x14ac:dyDescent="0.2">
      <c r="B1516" s="77"/>
      <c r="C1516" s="50"/>
      <c r="D1516" s="50" t="s">
        <v>2655</v>
      </c>
      <c r="E1516" s="50"/>
      <c r="F1516" s="50"/>
      <c r="G1516" s="64" t="s">
        <v>2656</v>
      </c>
      <c r="H1516" s="51">
        <v>0</v>
      </c>
      <c r="I1516" s="51">
        <v>0</v>
      </c>
      <c r="J1516" s="51">
        <v>0</v>
      </c>
      <c r="K1516" s="51">
        <v>0</v>
      </c>
      <c r="L1516" s="51">
        <v>0</v>
      </c>
      <c r="M1516" s="51">
        <v>0</v>
      </c>
      <c r="N1516" s="51">
        <v>0</v>
      </c>
      <c r="O1516" s="51">
        <v>0</v>
      </c>
      <c r="P1516" s="51">
        <v>0</v>
      </c>
      <c r="Q1516" s="51">
        <v>0</v>
      </c>
      <c r="R1516" s="51">
        <v>0</v>
      </c>
      <c r="S1516" s="51">
        <v>0</v>
      </c>
    </row>
    <row r="1517" spans="2:19" ht="15" customHeight="1" x14ac:dyDescent="0.2">
      <c r="B1517" s="36"/>
      <c r="C1517" s="35"/>
      <c r="D1517" s="35"/>
      <c r="E1517" s="35" t="s">
        <v>2657</v>
      </c>
      <c r="F1517" s="35"/>
      <c r="G1517" s="68" t="s">
        <v>2658</v>
      </c>
      <c r="H1517" s="37">
        <v>0</v>
      </c>
      <c r="I1517" s="37">
        <v>0</v>
      </c>
      <c r="J1517" s="37">
        <v>0</v>
      </c>
      <c r="K1517" s="37">
        <v>0</v>
      </c>
      <c r="L1517" s="37">
        <v>0</v>
      </c>
      <c r="M1517" s="37">
        <v>0</v>
      </c>
      <c r="N1517" s="37">
        <v>0</v>
      </c>
      <c r="O1517" s="37">
        <v>0</v>
      </c>
      <c r="P1517" s="37">
        <v>0</v>
      </c>
      <c r="Q1517" s="37">
        <v>0</v>
      </c>
      <c r="R1517" s="37">
        <v>0</v>
      </c>
      <c r="S1517" s="37">
        <v>0</v>
      </c>
    </row>
    <row r="1518" spans="2:19" ht="15" customHeight="1" x14ac:dyDescent="0.2">
      <c r="B1518" s="73"/>
      <c r="C1518" s="74"/>
      <c r="D1518" s="74"/>
      <c r="E1518" s="74"/>
      <c r="F1518" s="56" t="s">
        <v>2659</v>
      </c>
      <c r="G1518" s="66" t="s">
        <v>2660</v>
      </c>
      <c r="H1518" s="57">
        <v>714762.44</v>
      </c>
      <c r="I1518" s="57">
        <v>864412.38000000012</v>
      </c>
      <c r="J1518" s="57">
        <v>670592.69999999995</v>
      </c>
      <c r="K1518" s="57">
        <v>1776447.3200000003</v>
      </c>
      <c r="L1518" s="57">
        <v>2328664.8199999998</v>
      </c>
      <c r="M1518" s="57">
        <v>2560352.8300000005</v>
      </c>
      <c r="N1518" s="57">
        <v>2324063.54</v>
      </c>
      <c r="O1518" s="57">
        <v>2664594.31</v>
      </c>
      <c r="P1518" s="57">
        <v>1119378.98</v>
      </c>
      <c r="Q1518" s="57">
        <v>1610320.5900000003</v>
      </c>
      <c r="R1518" s="57">
        <v>2555761.4300000002</v>
      </c>
      <c r="S1518" s="57">
        <v>2653437.4399999995</v>
      </c>
    </row>
    <row r="1519" spans="2:19" ht="15" customHeight="1" x14ac:dyDescent="0.2">
      <c r="B1519" s="73"/>
      <c r="C1519" s="74"/>
      <c r="D1519" s="74"/>
      <c r="E1519" s="74"/>
      <c r="F1519" s="56" t="s">
        <v>2661</v>
      </c>
      <c r="G1519" s="66" t="s">
        <v>2662</v>
      </c>
      <c r="H1519" s="57">
        <v>24445.7</v>
      </c>
      <c r="I1519" s="57">
        <v>30207.75</v>
      </c>
      <c r="J1519" s="57">
        <v>28147.51</v>
      </c>
      <c r="K1519" s="57">
        <v>30149.35</v>
      </c>
      <c r="L1519" s="57">
        <v>26524.070000000003</v>
      </c>
      <c r="M1519" s="57">
        <v>40687.65</v>
      </c>
      <c r="N1519" s="57">
        <v>31551.040000000001</v>
      </c>
      <c r="O1519" s="57">
        <v>39732.39</v>
      </c>
      <c r="P1519" s="57">
        <v>48787.67</v>
      </c>
      <c r="Q1519" s="57">
        <v>26958.720000000001</v>
      </c>
      <c r="R1519" s="57">
        <v>43036.709999999992</v>
      </c>
      <c r="S1519" s="57">
        <v>82679.27</v>
      </c>
    </row>
    <row r="1520" spans="2:19" ht="15" customHeight="1" x14ac:dyDescent="0.2">
      <c r="B1520" s="73"/>
      <c r="C1520" s="74"/>
      <c r="D1520" s="74"/>
      <c r="E1520" s="74"/>
      <c r="F1520" s="56" t="s">
        <v>2663</v>
      </c>
      <c r="G1520" s="66" t="s">
        <v>2664</v>
      </c>
      <c r="H1520" s="57">
        <v>2650.16</v>
      </c>
      <c r="I1520" s="57">
        <v>814.77</v>
      </c>
      <c r="J1520" s="57">
        <v>379.25</v>
      </c>
      <c r="K1520" s="57">
        <v>367.57</v>
      </c>
      <c r="L1520" s="57">
        <v>718.14</v>
      </c>
      <c r="M1520" s="57">
        <v>964.67999999999984</v>
      </c>
      <c r="N1520" s="57">
        <v>594.21</v>
      </c>
      <c r="O1520" s="57">
        <v>821.84000000000015</v>
      </c>
      <c r="P1520" s="57">
        <v>818.91</v>
      </c>
      <c r="Q1520" s="57">
        <v>880.2</v>
      </c>
      <c r="R1520" s="57">
        <v>430.00999999999993</v>
      </c>
      <c r="S1520" s="57">
        <v>1926.66</v>
      </c>
    </row>
    <row r="1521" spans="2:19" ht="15" customHeight="1" x14ac:dyDescent="0.2">
      <c r="B1521" s="73"/>
      <c r="C1521" s="74"/>
      <c r="D1521" s="74"/>
      <c r="E1521" s="74"/>
      <c r="F1521" s="56" t="s">
        <v>2665</v>
      </c>
      <c r="G1521" s="66" t="s">
        <v>2666</v>
      </c>
      <c r="H1521" s="57">
        <v>25642.02</v>
      </c>
      <c r="I1521" s="57">
        <v>27355.599999999999</v>
      </c>
      <c r="J1521" s="57">
        <v>19443.07</v>
      </c>
      <c r="K1521" s="57">
        <v>24857.23</v>
      </c>
      <c r="L1521" s="57">
        <v>22479.279999999999</v>
      </c>
      <c r="M1521" s="57">
        <v>26531.51</v>
      </c>
      <c r="N1521" s="57">
        <v>27662.57</v>
      </c>
      <c r="O1521" s="57">
        <v>36989.410000000003</v>
      </c>
      <c r="P1521" s="57">
        <v>36184.18</v>
      </c>
      <c r="Q1521" s="57">
        <v>32714.09</v>
      </c>
      <c r="R1521" s="57">
        <v>36283.58</v>
      </c>
      <c r="S1521" s="57">
        <v>35038.870000000003</v>
      </c>
    </row>
    <row r="1522" spans="2:19" ht="15" customHeight="1" x14ac:dyDescent="0.2">
      <c r="B1522" s="36"/>
      <c r="C1522" s="35"/>
      <c r="D1522" s="35"/>
      <c r="E1522" s="35" t="s">
        <v>2667</v>
      </c>
      <c r="F1522" s="35"/>
      <c r="G1522" s="68" t="s">
        <v>2668</v>
      </c>
      <c r="H1522" s="37">
        <v>0</v>
      </c>
      <c r="I1522" s="37">
        <v>0</v>
      </c>
      <c r="J1522" s="37">
        <v>0</v>
      </c>
      <c r="K1522" s="37">
        <v>0</v>
      </c>
      <c r="L1522" s="37">
        <v>0</v>
      </c>
      <c r="M1522" s="37">
        <v>0</v>
      </c>
      <c r="N1522" s="37">
        <v>0</v>
      </c>
      <c r="O1522" s="37">
        <v>0</v>
      </c>
      <c r="P1522" s="37">
        <v>0</v>
      </c>
      <c r="Q1522" s="37">
        <v>0</v>
      </c>
      <c r="R1522" s="37">
        <v>0</v>
      </c>
      <c r="S1522" s="37">
        <v>0</v>
      </c>
    </row>
    <row r="1523" spans="2:19" ht="15" customHeight="1" x14ac:dyDescent="0.2">
      <c r="B1523" s="73"/>
      <c r="C1523" s="74"/>
      <c r="D1523" s="74"/>
      <c r="E1523" s="74"/>
      <c r="F1523" s="56" t="s">
        <v>2669</v>
      </c>
      <c r="G1523" s="66" t="s">
        <v>2668</v>
      </c>
      <c r="H1523" s="57">
        <v>462701.85999999993</v>
      </c>
      <c r="I1523" s="57">
        <v>359465.24</v>
      </c>
      <c r="J1523" s="57">
        <v>306110.19</v>
      </c>
      <c r="K1523" s="57">
        <v>312501.98</v>
      </c>
      <c r="L1523" s="57">
        <v>438879.01000000007</v>
      </c>
      <c r="M1523" s="57">
        <v>374094.46999999991</v>
      </c>
      <c r="N1523" s="57">
        <v>439613.9</v>
      </c>
      <c r="O1523" s="57">
        <v>422474.19</v>
      </c>
      <c r="P1523" s="57">
        <v>469444.75</v>
      </c>
      <c r="Q1523" s="57">
        <v>458745.23</v>
      </c>
      <c r="R1523" s="57">
        <v>484274.93000000005</v>
      </c>
      <c r="S1523" s="57">
        <v>585570.71</v>
      </c>
    </row>
    <row r="1524" spans="2:19" ht="15" customHeight="1" x14ac:dyDescent="0.2">
      <c r="B1524" s="36"/>
      <c r="C1524" s="35"/>
      <c r="D1524" s="35"/>
      <c r="E1524" s="35" t="s">
        <v>2670</v>
      </c>
      <c r="F1524" s="35"/>
      <c r="G1524" s="68" t="s">
        <v>2671</v>
      </c>
      <c r="H1524" s="37">
        <v>0</v>
      </c>
      <c r="I1524" s="37">
        <v>0</v>
      </c>
      <c r="J1524" s="37">
        <v>0</v>
      </c>
      <c r="K1524" s="37">
        <v>0</v>
      </c>
      <c r="L1524" s="37">
        <v>0</v>
      </c>
      <c r="M1524" s="37">
        <v>0</v>
      </c>
      <c r="N1524" s="37">
        <v>0</v>
      </c>
      <c r="O1524" s="37">
        <v>0</v>
      </c>
      <c r="P1524" s="37">
        <v>0</v>
      </c>
      <c r="Q1524" s="37">
        <v>0</v>
      </c>
      <c r="R1524" s="37">
        <v>0</v>
      </c>
      <c r="S1524" s="37">
        <v>0</v>
      </c>
    </row>
    <row r="1525" spans="2:19" ht="15" customHeight="1" x14ac:dyDescent="0.2">
      <c r="B1525" s="73"/>
      <c r="C1525" s="74"/>
      <c r="D1525" s="74"/>
      <c r="E1525" s="74"/>
      <c r="F1525" s="56" t="s">
        <v>2672</v>
      </c>
      <c r="G1525" s="66" t="s">
        <v>2671</v>
      </c>
      <c r="H1525" s="57">
        <v>257784.04</v>
      </c>
      <c r="I1525" s="57">
        <v>188966.43</v>
      </c>
      <c r="J1525" s="57">
        <v>213788.33999999997</v>
      </c>
      <c r="K1525" s="57">
        <v>136803.82999999999</v>
      </c>
      <c r="L1525" s="57">
        <v>242009.36999999997</v>
      </c>
      <c r="M1525" s="57">
        <v>259099.44</v>
      </c>
      <c r="N1525" s="57">
        <v>189535.94</v>
      </c>
      <c r="O1525" s="57">
        <v>198803.04</v>
      </c>
      <c r="P1525" s="57">
        <v>195084.47</v>
      </c>
      <c r="Q1525" s="57">
        <v>216299.15</v>
      </c>
      <c r="R1525" s="57">
        <v>181245.77</v>
      </c>
      <c r="S1525" s="57">
        <v>258877.04</v>
      </c>
    </row>
    <row r="1526" spans="2:19" ht="15" customHeight="1" x14ac:dyDescent="0.2">
      <c r="B1526" s="36"/>
      <c r="C1526" s="35"/>
      <c r="D1526" s="35"/>
      <c r="E1526" s="35" t="s">
        <v>2673</v>
      </c>
      <c r="F1526" s="35"/>
      <c r="G1526" s="68" t="s">
        <v>2674</v>
      </c>
      <c r="H1526" s="37">
        <v>0</v>
      </c>
      <c r="I1526" s="37">
        <v>0</v>
      </c>
      <c r="J1526" s="37">
        <v>0</v>
      </c>
      <c r="K1526" s="37">
        <v>0</v>
      </c>
      <c r="L1526" s="37">
        <v>0</v>
      </c>
      <c r="M1526" s="37">
        <v>0</v>
      </c>
      <c r="N1526" s="37">
        <v>0</v>
      </c>
      <c r="O1526" s="37">
        <v>0</v>
      </c>
      <c r="P1526" s="37">
        <v>0</v>
      </c>
      <c r="Q1526" s="37">
        <v>0</v>
      </c>
      <c r="R1526" s="37">
        <v>0</v>
      </c>
      <c r="S1526" s="37">
        <v>0</v>
      </c>
    </row>
    <row r="1527" spans="2:19" ht="15" customHeight="1" x14ac:dyDescent="0.2">
      <c r="B1527" s="73"/>
      <c r="C1527" s="74"/>
      <c r="D1527" s="74"/>
      <c r="E1527" s="74"/>
      <c r="F1527" s="56" t="s">
        <v>2675</v>
      </c>
      <c r="G1527" s="66" t="s">
        <v>2674</v>
      </c>
      <c r="H1527" s="57">
        <v>265893.73</v>
      </c>
      <c r="I1527" s="57">
        <v>293959.66999999993</v>
      </c>
      <c r="J1527" s="57">
        <v>279165.67</v>
      </c>
      <c r="K1527" s="57">
        <v>263100.53000000003</v>
      </c>
      <c r="L1527" s="57">
        <v>190727.09</v>
      </c>
      <c r="M1527" s="57">
        <v>218029.18999999997</v>
      </c>
      <c r="N1527" s="57">
        <v>222225.24</v>
      </c>
      <c r="O1527" s="57">
        <v>264614.50000000006</v>
      </c>
      <c r="P1527" s="57">
        <v>255626.72000000003</v>
      </c>
      <c r="Q1527" s="57">
        <v>242425.39</v>
      </c>
      <c r="R1527" s="57">
        <v>263754.51</v>
      </c>
      <c r="S1527" s="57">
        <v>267701.42</v>
      </c>
    </row>
    <row r="1528" spans="2:19" ht="15" customHeight="1" x14ac:dyDescent="0.2">
      <c r="B1528" s="77"/>
      <c r="C1528" s="50"/>
      <c r="D1528" s="50" t="s">
        <v>2676</v>
      </c>
      <c r="E1528" s="50"/>
      <c r="F1528" s="50"/>
      <c r="G1528" s="64" t="s">
        <v>2677</v>
      </c>
      <c r="H1528" s="51">
        <v>0</v>
      </c>
      <c r="I1528" s="51">
        <v>0</v>
      </c>
      <c r="J1528" s="51">
        <v>0</v>
      </c>
      <c r="K1528" s="51">
        <v>0</v>
      </c>
      <c r="L1528" s="51">
        <v>0</v>
      </c>
      <c r="M1528" s="51">
        <v>0</v>
      </c>
      <c r="N1528" s="51">
        <v>0</v>
      </c>
      <c r="O1528" s="51">
        <v>0</v>
      </c>
      <c r="P1528" s="51">
        <v>0</v>
      </c>
      <c r="Q1528" s="51">
        <v>0</v>
      </c>
      <c r="R1528" s="51">
        <v>0</v>
      </c>
      <c r="S1528" s="51">
        <v>0</v>
      </c>
    </row>
    <row r="1529" spans="2:19" ht="15" customHeight="1" x14ac:dyDescent="0.2">
      <c r="B1529" s="36"/>
      <c r="C1529" s="35"/>
      <c r="D1529" s="35"/>
      <c r="E1529" s="35" t="s">
        <v>2678</v>
      </c>
      <c r="F1529" s="35"/>
      <c r="G1529" s="68" t="s">
        <v>2679</v>
      </c>
      <c r="H1529" s="37">
        <v>0</v>
      </c>
      <c r="I1529" s="37">
        <v>0</v>
      </c>
      <c r="J1529" s="37">
        <v>0</v>
      </c>
      <c r="K1529" s="37">
        <v>0</v>
      </c>
      <c r="L1529" s="37">
        <v>0</v>
      </c>
      <c r="M1529" s="37">
        <v>0</v>
      </c>
      <c r="N1529" s="37">
        <v>0</v>
      </c>
      <c r="O1529" s="37">
        <v>0</v>
      </c>
      <c r="P1529" s="37">
        <v>0</v>
      </c>
      <c r="Q1529" s="37">
        <v>0</v>
      </c>
      <c r="R1529" s="37">
        <v>0</v>
      </c>
      <c r="S1529" s="37">
        <v>0</v>
      </c>
    </row>
    <row r="1530" spans="2:19" ht="15" customHeight="1" x14ac:dyDescent="0.2">
      <c r="B1530" s="73"/>
      <c r="C1530" s="74"/>
      <c r="D1530" s="74"/>
      <c r="E1530" s="74"/>
      <c r="F1530" s="56" t="s">
        <v>2680</v>
      </c>
      <c r="G1530" s="66" t="s">
        <v>2679</v>
      </c>
      <c r="H1530" s="57">
        <v>12852656.640000001</v>
      </c>
      <c r="I1530" s="57">
        <v>5872252.5700000003</v>
      </c>
      <c r="J1530" s="57">
        <v>4775938.8600000003</v>
      </c>
      <c r="K1530" s="57">
        <v>4710279.42</v>
      </c>
      <c r="L1530" s="57">
        <v>4768413.88</v>
      </c>
      <c r="M1530" s="57">
        <v>5807285.1200000001</v>
      </c>
      <c r="N1530" s="57">
        <v>6946829.4500000002</v>
      </c>
      <c r="O1530" s="57">
        <v>7042122.1100000003</v>
      </c>
      <c r="P1530" s="57">
        <v>6126057.0800000001</v>
      </c>
      <c r="Q1530" s="57">
        <v>5590761.0099999998</v>
      </c>
      <c r="R1530" s="57">
        <v>5495616.1299999999</v>
      </c>
      <c r="S1530" s="57">
        <v>6474847.1600000001</v>
      </c>
    </row>
    <row r="1531" spans="2:19" ht="15" customHeight="1" x14ac:dyDescent="0.2">
      <c r="B1531" s="36"/>
      <c r="C1531" s="35"/>
      <c r="D1531" s="35"/>
      <c r="E1531" s="35" t="s">
        <v>2681</v>
      </c>
      <c r="F1531" s="35"/>
      <c r="G1531" s="68" t="s">
        <v>2682</v>
      </c>
      <c r="H1531" s="37">
        <v>0</v>
      </c>
      <c r="I1531" s="37">
        <v>0</v>
      </c>
      <c r="J1531" s="37">
        <v>0</v>
      </c>
      <c r="K1531" s="37">
        <v>0</v>
      </c>
      <c r="L1531" s="37">
        <v>0</v>
      </c>
      <c r="M1531" s="37">
        <v>0</v>
      </c>
      <c r="N1531" s="37">
        <v>0</v>
      </c>
      <c r="O1531" s="37">
        <v>0</v>
      </c>
      <c r="P1531" s="37">
        <v>0</v>
      </c>
      <c r="Q1531" s="37">
        <v>0</v>
      </c>
      <c r="R1531" s="37">
        <v>0</v>
      </c>
      <c r="S1531" s="37">
        <v>0</v>
      </c>
    </row>
    <row r="1532" spans="2:19" ht="15" customHeight="1" x14ac:dyDescent="0.2">
      <c r="B1532" s="73"/>
      <c r="C1532" s="74"/>
      <c r="D1532" s="74"/>
      <c r="E1532" s="74"/>
      <c r="F1532" s="56" t="s">
        <v>2683</v>
      </c>
      <c r="G1532" s="66" t="s">
        <v>2684</v>
      </c>
      <c r="H1532" s="57">
        <v>1493342.35</v>
      </c>
      <c r="I1532" s="57">
        <v>487617.41</v>
      </c>
      <c r="J1532" s="57">
        <v>603428.05000000005</v>
      </c>
      <c r="K1532" s="57">
        <v>533647.16</v>
      </c>
      <c r="L1532" s="57">
        <v>592677.08999999985</v>
      </c>
      <c r="M1532" s="57">
        <v>673331.9</v>
      </c>
      <c r="N1532" s="57">
        <v>825048.93</v>
      </c>
      <c r="O1532" s="57">
        <v>745976.93</v>
      </c>
      <c r="P1532" s="57">
        <v>724573.43</v>
      </c>
      <c r="Q1532" s="57">
        <v>725287.41</v>
      </c>
      <c r="R1532" s="57">
        <v>751061.06</v>
      </c>
      <c r="S1532" s="57">
        <v>939757.12999999989</v>
      </c>
    </row>
    <row r="1533" spans="2:19" ht="15" customHeight="1" x14ac:dyDescent="0.2">
      <c r="B1533" s="73"/>
      <c r="C1533" s="74"/>
      <c r="D1533" s="74"/>
      <c r="E1533" s="74"/>
      <c r="F1533" s="56" t="s">
        <v>2685</v>
      </c>
      <c r="G1533" s="66" t="s">
        <v>2686</v>
      </c>
      <c r="H1533" s="57">
        <v>269015.2</v>
      </c>
      <c r="I1533" s="57">
        <v>142349.96</v>
      </c>
      <c r="J1533" s="57">
        <v>163061.1</v>
      </c>
      <c r="K1533" s="57">
        <v>187871.45</v>
      </c>
      <c r="L1533" s="57">
        <v>175154.97</v>
      </c>
      <c r="M1533" s="57">
        <v>258284.78</v>
      </c>
      <c r="N1533" s="57">
        <v>227124.15</v>
      </c>
      <c r="O1533" s="57">
        <v>195732.4</v>
      </c>
      <c r="P1533" s="57">
        <v>198121.34</v>
      </c>
      <c r="Q1533" s="57">
        <v>169774.7</v>
      </c>
      <c r="R1533" s="57">
        <v>177431.48000000004</v>
      </c>
      <c r="S1533" s="57">
        <v>229660.23</v>
      </c>
    </row>
    <row r="1534" spans="2:19" ht="15" customHeight="1" x14ac:dyDescent="0.2">
      <c r="B1534" s="36"/>
      <c r="C1534" s="35"/>
      <c r="D1534" s="35"/>
      <c r="E1534" s="35" t="s">
        <v>2687</v>
      </c>
      <c r="F1534" s="35"/>
      <c r="G1534" s="68" t="s">
        <v>2688</v>
      </c>
      <c r="H1534" s="37">
        <v>0</v>
      </c>
      <c r="I1534" s="37">
        <v>0</v>
      </c>
      <c r="J1534" s="37">
        <v>0</v>
      </c>
      <c r="K1534" s="37">
        <v>0</v>
      </c>
      <c r="L1534" s="37">
        <v>0</v>
      </c>
      <c r="M1534" s="37">
        <v>0</v>
      </c>
      <c r="N1534" s="37">
        <v>0</v>
      </c>
      <c r="O1534" s="37">
        <v>0</v>
      </c>
      <c r="P1534" s="37">
        <v>0</v>
      </c>
      <c r="Q1534" s="37">
        <v>0</v>
      </c>
      <c r="R1534" s="37">
        <v>0</v>
      </c>
      <c r="S1534" s="37">
        <v>0</v>
      </c>
    </row>
    <row r="1535" spans="2:19" ht="15" customHeight="1" x14ac:dyDescent="0.2">
      <c r="B1535" s="73"/>
      <c r="C1535" s="74"/>
      <c r="D1535" s="74"/>
      <c r="E1535" s="74"/>
      <c r="F1535" s="56" t="s">
        <v>2689</v>
      </c>
      <c r="G1535" s="66" t="s">
        <v>2690</v>
      </c>
      <c r="H1535" s="57">
        <v>1179924.97</v>
      </c>
      <c r="I1535" s="57">
        <v>573408.12000000011</v>
      </c>
      <c r="J1535" s="57">
        <v>509105.22</v>
      </c>
      <c r="K1535" s="57">
        <v>493816.79</v>
      </c>
      <c r="L1535" s="57">
        <v>581248.68000000005</v>
      </c>
      <c r="M1535" s="57">
        <v>732414.05</v>
      </c>
      <c r="N1535" s="57">
        <v>716897.65</v>
      </c>
      <c r="O1535" s="57">
        <v>589314.98</v>
      </c>
      <c r="P1535" s="57">
        <v>638457.07999999996</v>
      </c>
      <c r="Q1535" s="57">
        <v>540736.65</v>
      </c>
      <c r="R1535" s="57">
        <v>500642.13000000006</v>
      </c>
      <c r="S1535" s="57">
        <v>711619.41</v>
      </c>
    </row>
    <row r="1536" spans="2:19" ht="15" customHeight="1" x14ac:dyDescent="0.2">
      <c r="B1536" s="73"/>
      <c r="C1536" s="74"/>
      <c r="D1536" s="74"/>
      <c r="E1536" s="74"/>
      <c r="F1536" s="56" t="s">
        <v>2691</v>
      </c>
      <c r="G1536" s="66" t="s">
        <v>2692</v>
      </c>
      <c r="H1536" s="57">
        <v>22217.15</v>
      </c>
      <c r="I1536" s="57">
        <v>36259.19</v>
      </c>
      <c r="J1536" s="57">
        <v>33210.86</v>
      </c>
      <c r="K1536" s="57">
        <v>33787.86</v>
      </c>
      <c r="L1536" s="57">
        <v>23811.15</v>
      </c>
      <c r="M1536" s="57">
        <v>34796.43</v>
      </c>
      <c r="N1536" s="57">
        <v>19631.299999999996</v>
      </c>
      <c r="O1536" s="57">
        <v>33019.580000000009</v>
      </c>
      <c r="P1536" s="57">
        <v>33404.550000000003</v>
      </c>
      <c r="Q1536" s="57">
        <v>39270.97</v>
      </c>
      <c r="R1536" s="57">
        <v>32319.23</v>
      </c>
      <c r="S1536" s="57">
        <v>82785.72</v>
      </c>
    </row>
    <row r="1537" spans="2:19" ht="15" customHeight="1" x14ac:dyDescent="0.2">
      <c r="B1537" s="36"/>
      <c r="C1537" s="35"/>
      <c r="D1537" s="35"/>
      <c r="E1537" s="35" t="s">
        <v>2693</v>
      </c>
      <c r="F1537" s="35"/>
      <c r="G1537" s="68" t="s">
        <v>2694</v>
      </c>
      <c r="H1537" s="37">
        <v>0</v>
      </c>
      <c r="I1537" s="37">
        <v>0</v>
      </c>
      <c r="J1537" s="37">
        <v>0</v>
      </c>
      <c r="K1537" s="37">
        <v>0</v>
      </c>
      <c r="L1537" s="37">
        <v>0</v>
      </c>
      <c r="M1537" s="37">
        <v>0</v>
      </c>
      <c r="N1537" s="37">
        <v>0</v>
      </c>
      <c r="O1537" s="37">
        <v>0</v>
      </c>
      <c r="P1537" s="37">
        <v>0</v>
      </c>
      <c r="Q1537" s="37">
        <v>0</v>
      </c>
      <c r="R1537" s="37">
        <v>0</v>
      </c>
      <c r="S1537" s="37">
        <v>0</v>
      </c>
    </row>
    <row r="1538" spans="2:19" ht="15" customHeight="1" x14ac:dyDescent="0.2">
      <c r="B1538" s="73"/>
      <c r="C1538" s="74"/>
      <c r="D1538" s="74"/>
      <c r="E1538" s="74"/>
      <c r="F1538" s="56" t="s">
        <v>2695</v>
      </c>
      <c r="G1538" s="66" t="s">
        <v>2694</v>
      </c>
      <c r="H1538" s="57">
        <v>1836.9000000000003</v>
      </c>
      <c r="I1538" s="57">
        <v>479.11</v>
      </c>
      <c r="J1538" s="57">
        <v>527.51</v>
      </c>
      <c r="K1538" s="57">
        <v>1086.26</v>
      </c>
      <c r="L1538" s="57">
        <v>870.14</v>
      </c>
      <c r="M1538" s="57">
        <v>747.2</v>
      </c>
      <c r="N1538" s="57">
        <v>587.79</v>
      </c>
      <c r="O1538" s="57">
        <v>657.91</v>
      </c>
      <c r="P1538" s="57">
        <v>844.59</v>
      </c>
      <c r="Q1538" s="57">
        <v>178.89</v>
      </c>
      <c r="R1538" s="57">
        <v>508.34</v>
      </c>
      <c r="S1538" s="57">
        <v>2343.8499999999995</v>
      </c>
    </row>
    <row r="1539" spans="2:19" ht="15" customHeight="1" x14ac:dyDescent="0.2">
      <c r="B1539" s="36"/>
      <c r="C1539" s="35"/>
      <c r="D1539" s="35"/>
      <c r="E1539" s="35" t="s">
        <v>2696</v>
      </c>
      <c r="F1539" s="35"/>
      <c r="G1539" s="68" t="s">
        <v>2697</v>
      </c>
      <c r="H1539" s="37">
        <v>0</v>
      </c>
      <c r="I1539" s="37">
        <v>0</v>
      </c>
      <c r="J1539" s="37">
        <v>0</v>
      </c>
      <c r="K1539" s="37">
        <v>0</v>
      </c>
      <c r="L1539" s="37">
        <v>0</v>
      </c>
      <c r="M1539" s="37">
        <v>0</v>
      </c>
      <c r="N1539" s="37">
        <v>0</v>
      </c>
      <c r="O1539" s="37">
        <v>0</v>
      </c>
      <c r="P1539" s="37">
        <v>0</v>
      </c>
      <c r="Q1539" s="37">
        <v>0</v>
      </c>
      <c r="R1539" s="37">
        <v>0</v>
      </c>
      <c r="S1539" s="37">
        <v>0</v>
      </c>
    </row>
    <row r="1540" spans="2:19" ht="15" customHeight="1" x14ac:dyDescent="0.2">
      <c r="B1540" s="73"/>
      <c r="C1540" s="74"/>
      <c r="D1540" s="74"/>
      <c r="E1540" s="74"/>
      <c r="F1540" s="56" t="s">
        <v>2698</v>
      </c>
      <c r="G1540" s="66" t="s">
        <v>2699</v>
      </c>
      <c r="H1540" s="57">
        <v>2.31</v>
      </c>
      <c r="I1540" s="57">
        <v>0</v>
      </c>
      <c r="J1540" s="57">
        <v>0</v>
      </c>
      <c r="K1540" s="57">
        <v>0.24</v>
      </c>
      <c r="L1540" s="57">
        <v>0</v>
      </c>
      <c r="M1540" s="57">
        <v>0</v>
      </c>
      <c r="N1540" s="57">
        <v>0</v>
      </c>
      <c r="O1540" s="57">
        <v>0</v>
      </c>
      <c r="P1540" s="57">
        <v>0</v>
      </c>
      <c r="Q1540" s="57">
        <v>0</v>
      </c>
      <c r="R1540" s="57">
        <v>0</v>
      </c>
      <c r="S1540" s="57">
        <v>0</v>
      </c>
    </row>
    <row r="1541" spans="2:19" ht="15" customHeight="1" x14ac:dyDescent="0.2">
      <c r="B1541" s="73"/>
      <c r="C1541" s="74"/>
      <c r="D1541" s="74"/>
      <c r="E1541" s="74"/>
      <c r="F1541" s="56" t="s">
        <v>2700</v>
      </c>
      <c r="G1541" s="66" t="s">
        <v>2701</v>
      </c>
      <c r="H1541" s="57">
        <v>33.04</v>
      </c>
      <c r="I1541" s="57">
        <v>173.80000000000004</v>
      </c>
      <c r="J1541" s="57">
        <v>55.08</v>
      </c>
      <c r="K1541" s="57">
        <v>258.95</v>
      </c>
      <c r="L1541" s="57">
        <v>111.18</v>
      </c>
      <c r="M1541" s="57">
        <v>0</v>
      </c>
      <c r="N1541" s="57">
        <v>112.03</v>
      </c>
      <c r="O1541" s="57">
        <v>112.89</v>
      </c>
      <c r="P1541" s="57">
        <v>369.26</v>
      </c>
      <c r="Q1541" s="57">
        <v>64.400000000000006</v>
      </c>
      <c r="R1541" s="57">
        <v>968.09000000000015</v>
      </c>
      <c r="S1541" s="57">
        <v>15.72</v>
      </c>
    </row>
    <row r="1542" spans="2:19" ht="15" customHeight="1" x14ac:dyDescent="0.2">
      <c r="B1542" s="36"/>
      <c r="C1542" s="35"/>
      <c r="D1542" s="35"/>
      <c r="E1542" s="35" t="s">
        <v>2702</v>
      </c>
      <c r="F1542" s="35"/>
      <c r="G1542" s="68" t="s">
        <v>2703</v>
      </c>
      <c r="H1542" s="37">
        <v>0</v>
      </c>
      <c r="I1542" s="37">
        <v>0</v>
      </c>
      <c r="J1542" s="37">
        <v>0</v>
      </c>
      <c r="K1542" s="37">
        <v>0</v>
      </c>
      <c r="L1542" s="37">
        <v>0</v>
      </c>
      <c r="M1542" s="37">
        <v>0</v>
      </c>
      <c r="N1542" s="37">
        <v>0</v>
      </c>
      <c r="O1542" s="37">
        <v>0</v>
      </c>
      <c r="P1542" s="37">
        <v>0</v>
      </c>
      <c r="Q1542" s="37">
        <v>0</v>
      </c>
      <c r="R1542" s="37">
        <v>0</v>
      </c>
      <c r="S1542" s="37">
        <v>0</v>
      </c>
    </row>
    <row r="1543" spans="2:19" ht="15" customHeight="1" x14ac:dyDescent="0.2">
      <c r="B1543" s="73"/>
      <c r="C1543" s="74"/>
      <c r="D1543" s="74"/>
      <c r="E1543" s="74"/>
      <c r="F1543" s="56" t="s">
        <v>2704</v>
      </c>
      <c r="G1543" s="66" t="s">
        <v>2705</v>
      </c>
      <c r="H1543" s="57">
        <v>355070.33000000007</v>
      </c>
      <c r="I1543" s="57">
        <v>226363.07000000004</v>
      </c>
      <c r="J1543" s="57">
        <v>195389.11</v>
      </c>
      <c r="K1543" s="57">
        <v>159357.46</v>
      </c>
      <c r="L1543" s="57">
        <v>208250.39000000004</v>
      </c>
      <c r="M1543" s="57">
        <v>233219.47</v>
      </c>
      <c r="N1543" s="57">
        <v>205274.6</v>
      </c>
      <c r="O1543" s="57">
        <v>232840.38000000003</v>
      </c>
      <c r="P1543" s="57">
        <v>186311.91</v>
      </c>
      <c r="Q1543" s="57">
        <v>162763.70000000004</v>
      </c>
      <c r="R1543" s="57">
        <v>259929.91</v>
      </c>
      <c r="S1543" s="57">
        <v>257356.22</v>
      </c>
    </row>
    <row r="1544" spans="2:19" ht="15" customHeight="1" x14ac:dyDescent="0.2">
      <c r="B1544" s="73"/>
      <c r="C1544" s="74"/>
      <c r="D1544" s="74"/>
      <c r="E1544" s="74"/>
      <c r="F1544" s="56" t="s">
        <v>2706</v>
      </c>
      <c r="G1544" s="66" t="s">
        <v>2707</v>
      </c>
      <c r="H1544" s="57">
        <v>6462.73</v>
      </c>
      <c r="I1544" s="57">
        <v>7332.99</v>
      </c>
      <c r="J1544" s="57">
        <v>7563.53</v>
      </c>
      <c r="K1544" s="57">
        <v>9650.8299999999981</v>
      </c>
      <c r="L1544" s="57">
        <v>8413.33</v>
      </c>
      <c r="M1544" s="57">
        <v>9236.57</v>
      </c>
      <c r="N1544" s="57">
        <v>6731.71</v>
      </c>
      <c r="O1544" s="57">
        <v>5333.8</v>
      </c>
      <c r="P1544" s="57">
        <v>9001.16</v>
      </c>
      <c r="Q1544" s="57">
        <v>8690.3799999999992</v>
      </c>
      <c r="R1544" s="57">
        <v>8620.49</v>
      </c>
      <c r="S1544" s="57">
        <v>9148.89</v>
      </c>
    </row>
    <row r="1545" spans="2:19" ht="15" customHeight="1" x14ac:dyDescent="0.2">
      <c r="B1545" s="73"/>
      <c r="C1545" s="74"/>
      <c r="D1545" s="74"/>
      <c r="E1545" s="74"/>
      <c r="F1545" s="56" t="s">
        <v>2708</v>
      </c>
      <c r="G1545" s="66" t="s">
        <v>2709</v>
      </c>
      <c r="H1545" s="57">
        <v>3782.78</v>
      </c>
      <c r="I1545" s="57">
        <v>15820.51</v>
      </c>
      <c r="J1545" s="57">
        <v>3095.19</v>
      </c>
      <c r="K1545" s="57">
        <v>128.46</v>
      </c>
      <c r="L1545" s="57">
        <v>1144.08</v>
      </c>
      <c r="M1545" s="57">
        <v>8931.81</v>
      </c>
      <c r="N1545" s="57">
        <v>2104.31</v>
      </c>
      <c r="O1545" s="57">
        <v>3663.97</v>
      </c>
      <c r="P1545" s="57">
        <v>898.73</v>
      </c>
      <c r="Q1545" s="57">
        <v>332.07</v>
      </c>
      <c r="R1545" s="57">
        <v>1448.63</v>
      </c>
      <c r="S1545" s="57">
        <v>1923.13</v>
      </c>
    </row>
    <row r="1546" spans="2:19" ht="15" customHeight="1" x14ac:dyDescent="0.2">
      <c r="B1546" s="73"/>
      <c r="C1546" s="74"/>
      <c r="D1546" s="74"/>
      <c r="E1546" s="74"/>
      <c r="F1546" s="56" t="s">
        <v>2710</v>
      </c>
      <c r="G1546" s="66" t="s">
        <v>2711</v>
      </c>
      <c r="H1546" s="57">
        <v>320124.53000000003</v>
      </c>
      <c r="I1546" s="57">
        <v>320617.34999999998</v>
      </c>
      <c r="J1546" s="57">
        <v>306180.28000000003</v>
      </c>
      <c r="K1546" s="57">
        <v>342938.13</v>
      </c>
      <c r="L1546" s="57">
        <v>335450.86</v>
      </c>
      <c r="M1546" s="57">
        <v>248635.4</v>
      </c>
      <c r="N1546" s="57">
        <v>242842.29000000004</v>
      </c>
      <c r="O1546" s="57">
        <v>260835.70000000004</v>
      </c>
      <c r="P1546" s="57">
        <v>309674.31</v>
      </c>
      <c r="Q1546" s="57">
        <v>274893.67</v>
      </c>
      <c r="R1546" s="57">
        <v>241079.23000000004</v>
      </c>
      <c r="S1546" s="57">
        <v>307135.62</v>
      </c>
    </row>
    <row r="1547" spans="2:19" ht="15" customHeight="1" x14ac:dyDescent="0.2">
      <c r="B1547" s="73"/>
      <c r="C1547" s="74"/>
      <c r="D1547" s="74"/>
      <c r="E1547" s="74"/>
      <c r="F1547" s="56" t="s">
        <v>2712</v>
      </c>
      <c r="G1547" s="66" t="s">
        <v>2713</v>
      </c>
      <c r="H1547" s="57">
        <v>79832.149999999994</v>
      </c>
      <c r="I1547" s="57">
        <v>86036.39</v>
      </c>
      <c r="J1547" s="57">
        <v>83279.83</v>
      </c>
      <c r="K1547" s="57">
        <v>89638.74</v>
      </c>
      <c r="L1547" s="57">
        <v>95627.66</v>
      </c>
      <c r="M1547" s="57">
        <v>74168.059999999983</v>
      </c>
      <c r="N1547" s="57">
        <v>78150.38</v>
      </c>
      <c r="O1547" s="57">
        <v>73249.119999999995</v>
      </c>
      <c r="P1547" s="57">
        <v>61956.29</v>
      </c>
      <c r="Q1547" s="57">
        <v>57861.75</v>
      </c>
      <c r="R1547" s="57">
        <v>65461.24</v>
      </c>
      <c r="S1547" s="57">
        <v>64182.23</v>
      </c>
    </row>
    <row r="1548" spans="2:19" ht="15" customHeight="1" x14ac:dyDescent="0.2">
      <c r="B1548" s="73"/>
      <c r="C1548" s="74"/>
      <c r="D1548" s="74"/>
      <c r="E1548" s="74"/>
      <c r="F1548" s="56" t="s">
        <v>2714</v>
      </c>
      <c r="G1548" s="66" t="s">
        <v>2715</v>
      </c>
      <c r="H1548" s="57">
        <v>0</v>
      </c>
      <c r="I1548" s="57">
        <v>0</v>
      </c>
      <c r="J1548" s="57">
        <v>0</v>
      </c>
      <c r="K1548" s="57">
        <v>0</v>
      </c>
      <c r="L1548" s="57">
        <v>0</v>
      </c>
      <c r="M1548" s="57">
        <v>0</v>
      </c>
      <c r="N1548" s="57">
        <v>0</v>
      </c>
      <c r="O1548" s="57">
        <v>0</v>
      </c>
      <c r="P1548" s="57">
        <v>0</v>
      </c>
      <c r="Q1548" s="57">
        <v>0</v>
      </c>
      <c r="R1548" s="57">
        <v>0</v>
      </c>
      <c r="S1548" s="57">
        <v>0</v>
      </c>
    </row>
    <row r="1549" spans="2:19" ht="15" customHeight="1" x14ac:dyDescent="0.2">
      <c r="B1549" s="73"/>
      <c r="C1549" s="74"/>
      <c r="D1549" s="74"/>
      <c r="E1549" s="74"/>
      <c r="F1549" s="56" t="s">
        <v>2716</v>
      </c>
      <c r="G1549" s="66" t="s">
        <v>2717</v>
      </c>
      <c r="H1549" s="57">
        <v>51.740000000000009</v>
      </c>
      <c r="I1549" s="57">
        <v>170.9</v>
      </c>
      <c r="J1549" s="57">
        <v>8314.18</v>
      </c>
      <c r="K1549" s="57">
        <v>14346.83</v>
      </c>
      <c r="L1549" s="57">
        <v>552.88000000000011</v>
      </c>
      <c r="M1549" s="57">
        <v>12798.200000000003</v>
      </c>
      <c r="N1549" s="57">
        <v>219.42</v>
      </c>
      <c r="O1549" s="57">
        <v>9618.0400000000009</v>
      </c>
      <c r="P1549" s="57">
        <v>490.08</v>
      </c>
      <c r="Q1549" s="57">
        <v>25368.76</v>
      </c>
      <c r="R1549" s="57">
        <v>7851.78</v>
      </c>
      <c r="S1549" s="57">
        <v>10805.13</v>
      </c>
    </row>
    <row r="1550" spans="2:19" ht="15" customHeight="1" x14ac:dyDescent="0.2">
      <c r="B1550" s="73"/>
      <c r="C1550" s="74"/>
      <c r="D1550" s="74"/>
      <c r="E1550" s="74"/>
      <c r="F1550" s="56" t="s">
        <v>2718</v>
      </c>
      <c r="G1550" s="66" t="s">
        <v>2719</v>
      </c>
      <c r="H1550" s="57">
        <v>4009.41</v>
      </c>
      <c r="I1550" s="57">
        <v>4775.9799999999996</v>
      </c>
      <c r="J1550" s="57">
        <v>71.19</v>
      </c>
      <c r="K1550" s="57">
        <v>35.83</v>
      </c>
      <c r="L1550" s="57">
        <v>80.03</v>
      </c>
      <c r="M1550" s="57">
        <v>15.44</v>
      </c>
      <c r="N1550" s="57">
        <v>85.67</v>
      </c>
      <c r="O1550" s="57">
        <v>73.23</v>
      </c>
      <c r="P1550" s="57">
        <v>0</v>
      </c>
      <c r="Q1550" s="57">
        <v>88.28</v>
      </c>
      <c r="R1550" s="57">
        <v>5.37</v>
      </c>
      <c r="S1550" s="57">
        <v>58.8</v>
      </c>
    </row>
    <row r="1551" spans="2:19" ht="15" customHeight="1" x14ac:dyDescent="0.2">
      <c r="B1551" s="73"/>
      <c r="C1551" s="74"/>
      <c r="D1551" s="74"/>
      <c r="E1551" s="74"/>
      <c r="F1551" s="56" t="s">
        <v>2720</v>
      </c>
      <c r="G1551" s="66" t="s">
        <v>2721</v>
      </c>
      <c r="H1551" s="57">
        <v>6103.13</v>
      </c>
      <c r="I1551" s="57">
        <v>6196.78</v>
      </c>
      <c r="J1551" s="57">
        <v>8627.92</v>
      </c>
      <c r="K1551" s="57">
        <v>3816.37</v>
      </c>
      <c r="L1551" s="57">
        <v>5988.74</v>
      </c>
      <c r="M1551" s="57">
        <v>11549.9</v>
      </c>
      <c r="N1551" s="57">
        <v>4231.04</v>
      </c>
      <c r="O1551" s="57">
        <v>5165.1400000000003</v>
      </c>
      <c r="P1551" s="57">
        <v>12790.209999999997</v>
      </c>
      <c r="Q1551" s="57">
        <v>8323.5499999999993</v>
      </c>
      <c r="R1551" s="57">
        <v>6610.43</v>
      </c>
      <c r="S1551" s="57">
        <v>5520.88</v>
      </c>
    </row>
    <row r="1552" spans="2:19" ht="15" customHeight="1" x14ac:dyDescent="0.2">
      <c r="B1552" s="73"/>
      <c r="C1552" s="74"/>
      <c r="D1552" s="74"/>
      <c r="E1552" s="74"/>
      <c r="F1552" s="56" t="s">
        <v>2722</v>
      </c>
      <c r="G1552" s="66" t="s">
        <v>2723</v>
      </c>
      <c r="H1552" s="57">
        <v>1035840.85</v>
      </c>
      <c r="I1552" s="57">
        <v>614945.23</v>
      </c>
      <c r="J1552" s="57">
        <v>480271.35999999999</v>
      </c>
      <c r="K1552" s="57">
        <v>471624.92</v>
      </c>
      <c r="L1552" s="57">
        <v>526848.43000000005</v>
      </c>
      <c r="M1552" s="57">
        <v>479888.18</v>
      </c>
      <c r="N1552" s="57">
        <v>581406.9</v>
      </c>
      <c r="O1552" s="57">
        <v>550509.80000000005</v>
      </c>
      <c r="P1552" s="57">
        <v>596745.59</v>
      </c>
      <c r="Q1552" s="57">
        <v>621758.26</v>
      </c>
      <c r="R1552" s="57">
        <v>575246.84</v>
      </c>
      <c r="S1552" s="57">
        <v>851892.99999999988</v>
      </c>
    </row>
    <row r="1553" spans="2:19" ht="15" customHeight="1" x14ac:dyDescent="0.2">
      <c r="B1553" s="77"/>
      <c r="C1553" s="50"/>
      <c r="D1553" s="50" t="s">
        <v>2724</v>
      </c>
      <c r="E1553" s="50"/>
      <c r="F1553" s="50"/>
      <c r="G1553" s="64" t="s">
        <v>2725</v>
      </c>
      <c r="H1553" s="51">
        <v>0</v>
      </c>
      <c r="I1553" s="51">
        <v>0</v>
      </c>
      <c r="J1553" s="51">
        <v>0</v>
      </c>
      <c r="K1553" s="51">
        <v>0</v>
      </c>
      <c r="L1553" s="51">
        <v>0</v>
      </c>
      <c r="M1553" s="51">
        <v>0</v>
      </c>
      <c r="N1553" s="51">
        <v>0</v>
      </c>
      <c r="O1553" s="51">
        <v>0</v>
      </c>
      <c r="P1553" s="51">
        <v>0</v>
      </c>
      <c r="Q1553" s="51">
        <v>0</v>
      </c>
      <c r="R1553" s="51">
        <v>0</v>
      </c>
      <c r="S1553" s="51">
        <v>0</v>
      </c>
    </row>
    <row r="1554" spans="2:19" ht="15" customHeight="1" x14ac:dyDescent="0.2">
      <c r="B1554" s="36"/>
      <c r="C1554" s="35"/>
      <c r="D1554" s="35"/>
      <c r="E1554" s="35" t="s">
        <v>2726</v>
      </c>
      <c r="F1554" s="35"/>
      <c r="G1554" s="68" t="s">
        <v>2725</v>
      </c>
      <c r="H1554" s="37">
        <v>0</v>
      </c>
      <c r="I1554" s="37">
        <v>0</v>
      </c>
      <c r="J1554" s="37">
        <v>0</v>
      </c>
      <c r="K1554" s="37">
        <v>0</v>
      </c>
      <c r="L1554" s="37">
        <v>0</v>
      </c>
      <c r="M1554" s="37">
        <v>0</v>
      </c>
      <c r="N1554" s="37">
        <v>0</v>
      </c>
      <c r="O1554" s="37">
        <v>0</v>
      </c>
      <c r="P1554" s="37">
        <v>0</v>
      </c>
      <c r="Q1554" s="37">
        <v>0</v>
      </c>
      <c r="R1554" s="37">
        <v>0</v>
      </c>
      <c r="S1554" s="37">
        <v>0</v>
      </c>
    </row>
    <row r="1555" spans="2:19" ht="15" customHeight="1" thickBot="1" x14ac:dyDescent="0.25">
      <c r="B1555" s="79"/>
      <c r="C1555" s="80"/>
      <c r="D1555" s="80"/>
      <c r="E1555" s="80"/>
      <c r="F1555" s="80"/>
      <c r="G1555" s="81"/>
      <c r="H1555" s="34">
        <v>0</v>
      </c>
      <c r="I1555" s="34">
        <v>0</v>
      </c>
      <c r="J1555" s="34">
        <v>0</v>
      </c>
      <c r="K1555" s="34">
        <v>0</v>
      </c>
      <c r="L1555" s="34">
        <v>0</v>
      </c>
      <c r="M1555" s="34">
        <v>0</v>
      </c>
      <c r="N1555" s="34">
        <v>0</v>
      </c>
      <c r="O1555" s="34">
        <v>0</v>
      </c>
      <c r="P1555" s="34">
        <v>0</v>
      </c>
      <c r="Q1555" s="34">
        <v>0</v>
      </c>
      <c r="R1555" s="34">
        <v>0</v>
      </c>
      <c r="S1555" s="34">
        <v>0</v>
      </c>
    </row>
    <row r="1556" spans="2:19" ht="30" customHeight="1" thickBot="1" x14ac:dyDescent="0.25">
      <c r="B1556" s="61" t="s">
        <v>13</v>
      </c>
      <c r="C1556" s="38"/>
      <c r="D1556" s="39"/>
      <c r="E1556" s="38"/>
      <c r="F1556" s="40"/>
      <c r="G1556" s="62" t="s">
        <v>2727</v>
      </c>
      <c r="H1556" s="106">
        <v>0</v>
      </c>
      <c r="I1556" s="106">
        <v>0</v>
      </c>
      <c r="J1556" s="106">
        <v>0</v>
      </c>
      <c r="K1556" s="106">
        <v>0</v>
      </c>
      <c r="L1556" s="106">
        <v>0</v>
      </c>
      <c r="M1556" s="106">
        <v>0</v>
      </c>
      <c r="N1556" s="106">
        <v>0</v>
      </c>
      <c r="O1556" s="106">
        <v>0</v>
      </c>
      <c r="P1556" s="106">
        <v>0</v>
      </c>
      <c r="Q1556" s="106">
        <v>0</v>
      </c>
      <c r="R1556" s="106">
        <v>0</v>
      </c>
      <c r="S1556" s="106">
        <v>0</v>
      </c>
    </row>
    <row r="1557" spans="2:19" ht="15" customHeight="1" x14ac:dyDescent="0.2">
      <c r="B1557" s="45"/>
      <c r="C1557" s="46" t="s">
        <v>2728</v>
      </c>
      <c r="D1557" s="46"/>
      <c r="E1557" s="46"/>
      <c r="F1557" s="46"/>
      <c r="G1557" s="63" t="s">
        <v>2729</v>
      </c>
      <c r="H1557" s="47">
        <v>0</v>
      </c>
      <c r="I1557" s="47">
        <v>0</v>
      </c>
      <c r="J1557" s="47">
        <v>0</v>
      </c>
      <c r="K1557" s="47">
        <v>0</v>
      </c>
      <c r="L1557" s="47">
        <v>0</v>
      </c>
      <c r="M1557" s="47">
        <v>0</v>
      </c>
      <c r="N1557" s="47">
        <v>0</v>
      </c>
      <c r="O1557" s="47">
        <v>0</v>
      </c>
      <c r="P1557" s="47">
        <v>0</v>
      </c>
      <c r="Q1557" s="47">
        <v>0</v>
      </c>
      <c r="R1557" s="47">
        <v>0</v>
      </c>
      <c r="S1557" s="47">
        <v>0</v>
      </c>
    </row>
    <row r="1558" spans="2:19" ht="15" customHeight="1" x14ac:dyDescent="0.2">
      <c r="B1558" s="77"/>
      <c r="C1558" s="50"/>
      <c r="D1558" s="50" t="s">
        <v>2730</v>
      </c>
      <c r="E1558" s="50"/>
      <c r="F1558" s="50"/>
      <c r="G1558" s="64" t="s">
        <v>2731</v>
      </c>
      <c r="H1558" s="51">
        <v>0</v>
      </c>
      <c r="I1558" s="51">
        <v>0</v>
      </c>
      <c r="J1558" s="51">
        <v>0</v>
      </c>
      <c r="K1558" s="51">
        <v>0</v>
      </c>
      <c r="L1558" s="51">
        <v>0</v>
      </c>
      <c r="M1558" s="51">
        <v>0</v>
      </c>
      <c r="N1558" s="51">
        <v>0</v>
      </c>
      <c r="O1558" s="51">
        <v>0</v>
      </c>
      <c r="P1558" s="51">
        <v>0</v>
      </c>
      <c r="Q1558" s="51">
        <v>0</v>
      </c>
      <c r="R1558" s="51">
        <v>0</v>
      </c>
      <c r="S1558" s="51">
        <v>0</v>
      </c>
    </row>
    <row r="1559" spans="2:19" ht="15" customHeight="1" x14ac:dyDescent="0.2">
      <c r="B1559" s="36"/>
      <c r="C1559" s="35"/>
      <c r="D1559" s="35"/>
      <c r="E1559" s="35" t="s">
        <v>2732</v>
      </c>
      <c r="F1559" s="35"/>
      <c r="G1559" s="68" t="s">
        <v>2733</v>
      </c>
      <c r="H1559" s="37">
        <v>0</v>
      </c>
      <c r="I1559" s="37">
        <v>0</v>
      </c>
      <c r="J1559" s="37">
        <v>0</v>
      </c>
      <c r="K1559" s="37">
        <v>0</v>
      </c>
      <c r="L1559" s="37">
        <v>0</v>
      </c>
      <c r="M1559" s="37">
        <v>0</v>
      </c>
      <c r="N1559" s="37">
        <v>0</v>
      </c>
      <c r="O1559" s="37">
        <v>0</v>
      </c>
      <c r="P1559" s="37">
        <v>0</v>
      </c>
      <c r="Q1559" s="37">
        <v>0</v>
      </c>
      <c r="R1559" s="37">
        <v>0</v>
      </c>
      <c r="S1559" s="37">
        <v>0</v>
      </c>
    </row>
    <row r="1560" spans="2:19" ht="15" customHeight="1" x14ac:dyDescent="0.2">
      <c r="B1560" s="73"/>
      <c r="C1560" s="74"/>
      <c r="D1560" s="74"/>
      <c r="E1560" s="74"/>
      <c r="F1560" s="56" t="s">
        <v>2734</v>
      </c>
      <c r="G1560" s="66" t="s">
        <v>2733</v>
      </c>
      <c r="H1560" s="57">
        <v>39830.300000000003</v>
      </c>
      <c r="I1560" s="57">
        <v>9043.2099999999991</v>
      </c>
      <c r="J1560" s="57">
        <v>15501.87</v>
      </c>
      <c r="K1560" s="57">
        <v>49086.749999999993</v>
      </c>
      <c r="L1560" s="57">
        <v>31628.59</v>
      </c>
      <c r="M1560" s="57">
        <v>4346.1099999999997</v>
      </c>
      <c r="N1560" s="57">
        <v>18053.8</v>
      </c>
      <c r="O1560" s="57">
        <v>33417.449999999997</v>
      </c>
      <c r="P1560" s="57">
        <v>15410.68</v>
      </c>
      <c r="Q1560" s="57">
        <v>62773.07</v>
      </c>
      <c r="R1560" s="57">
        <v>20690.009999999998</v>
      </c>
      <c r="S1560" s="57">
        <v>158.52000000000004</v>
      </c>
    </row>
    <row r="1561" spans="2:19" ht="15" customHeight="1" x14ac:dyDescent="0.2">
      <c r="B1561" s="36"/>
      <c r="C1561" s="35"/>
      <c r="D1561" s="35"/>
      <c r="E1561" s="35" t="s">
        <v>2735</v>
      </c>
      <c r="F1561" s="35"/>
      <c r="G1561" s="68" t="s">
        <v>2736</v>
      </c>
      <c r="H1561" s="37">
        <v>0</v>
      </c>
      <c r="I1561" s="37">
        <v>0</v>
      </c>
      <c r="J1561" s="37">
        <v>0</v>
      </c>
      <c r="K1561" s="37">
        <v>0</v>
      </c>
      <c r="L1561" s="37">
        <v>0</v>
      </c>
      <c r="M1561" s="37">
        <v>0</v>
      </c>
      <c r="N1561" s="37">
        <v>0</v>
      </c>
      <c r="O1561" s="37">
        <v>0</v>
      </c>
      <c r="P1561" s="37">
        <v>0</v>
      </c>
      <c r="Q1561" s="37">
        <v>0</v>
      </c>
      <c r="R1561" s="37">
        <v>0</v>
      </c>
      <c r="S1561" s="37">
        <v>0</v>
      </c>
    </row>
    <row r="1562" spans="2:19" ht="15" customHeight="1" x14ac:dyDescent="0.2">
      <c r="B1562" s="73"/>
      <c r="C1562" s="74"/>
      <c r="D1562" s="74"/>
      <c r="E1562" s="74"/>
      <c r="F1562" s="56" t="s">
        <v>2737</v>
      </c>
      <c r="G1562" s="66" t="s">
        <v>2738</v>
      </c>
      <c r="H1562" s="57">
        <v>0</v>
      </c>
      <c r="I1562" s="57">
        <v>0</v>
      </c>
      <c r="J1562" s="57">
        <v>0</v>
      </c>
      <c r="K1562" s="57">
        <v>0</v>
      </c>
      <c r="L1562" s="57">
        <v>0</v>
      </c>
      <c r="M1562" s="57">
        <v>0</v>
      </c>
      <c r="N1562" s="57">
        <v>0</v>
      </c>
      <c r="O1562" s="57">
        <v>0</v>
      </c>
      <c r="P1562" s="57">
        <v>0</v>
      </c>
      <c r="Q1562" s="57">
        <v>0</v>
      </c>
      <c r="R1562" s="57">
        <v>0</v>
      </c>
      <c r="S1562" s="57">
        <v>0</v>
      </c>
    </row>
    <row r="1563" spans="2:19" ht="15" customHeight="1" x14ac:dyDescent="0.2">
      <c r="B1563" s="73"/>
      <c r="C1563" s="74"/>
      <c r="D1563" s="74"/>
      <c r="E1563" s="74"/>
      <c r="F1563" s="56" t="s">
        <v>2739</v>
      </c>
      <c r="G1563" s="66" t="s">
        <v>2740</v>
      </c>
      <c r="H1563" s="57">
        <v>487.76</v>
      </c>
      <c r="I1563" s="57">
        <v>7109.61</v>
      </c>
      <c r="J1563" s="57">
        <v>6210.51</v>
      </c>
      <c r="K1563" s="57">
        <v>839.48</v>
      </c>
      <c r="L1563" s="57">
        <v>7008.25</v>
      </c>
      <c r="M1563" s="57">
        <v>2819.63</v>
      </c>
      <c r="N1563" s="57">
        <v>4764.68</v>
      </c>
      <c r="O1563" s="57">
        <v>35193.86</v>
      </c>
      <c r="P1563" s="57">
        <v>5203.6000000000004</v>
      </c>
      <c r="Q1563" s="57">
        <v>7404.95</v>
      </c>
      <c r="R1563" s="57">
        <v>1575.22</v>
      </c>
      <c r="S1563" s="57">
        <v>10261.16</v>
      </c>
    </row>
    <row r="1564" spans="2:19" ht="15" customHeight="1" x14ac:dyDescent="0.2">
      <c r="B1564" s="73"/>
      <c r="C1564" s="74"/>
      <c r="D1564" s="74"/>
      <c r="E1564" s="74"/>
      <c r="F1564" s="56" t="s">
        <v>2741</v>
      </c>
      <c r="G1564" s="66" t="s">
        <v>2742</v>
      </c>
      <c r="H1564" s="57">
        <v>366933.34999999992</v>
      </c>
      <c r="I1564" s="57">
        <v>144518.21</v>
      </c>
      <c r="J1564" s="57">
        <v>61259.1</v>
      </c>
      <c r="K1564" s="57">
        <v>46307.989999999991</v>
      </c>
      <c r="L1564" s="57">
        <v>35354.870000000003</v>
      </c>
      <c r="M1564" s="57">
        <v>29852.400000000001</v>
      </c>
      <c r="N1564" s="57">
        <v>57412</v>
      </c>
      <c r="O1564" s="57">
        <v>75074.14</v>
      </c>
      <c r="P1564" s="57">
        <v>22783.3</v>
      </c>
      <c r="Q1564" s="57">
        <v>73827.87</v>
      </c>
      <c r="R1564" s="57">
        <v>15420.35</v>
      </c>
      <c r="S1564" s="57">
        <v>17711.23</v>
      </c>
    </row>
    <row r="1565" spans="2:19" ht="15" customHeight="1" x14ac:dyDescent="0.2">
      <c r="B1565" s="77"/>
      <c r="C1565" s="50"/>
      <c r="D1565" s="50" t="s">
        <v>2743</v>
      </c>
      <c r="E1565" s="50"/>
      <c r="F1565" s="50"/>
      <c r="G1565" s="64" t="s">
        <v>2744</v>
      </c>
      <c r="H1565" s="51">
        <v>0</v>
      </c>
      <c r="I1565" s="51">
        <v>0</v>
      </c>
      <c r="J1565" s="51">
        <v>0</v>
      </c>
      <c r="K1565" s="51">
        <v>0</v>
      </c>
      <c r="L1565" s="51">
        <v>0</v>
      </c>
      <c r="M1565" s="51">
        <v>0</v>
      </c>
      <c r="N1565" s="51">
        <v>0</v>
      </c>
      <c r="O1565" s="51">
        <v>0</v>
      </c>
      <c r="P1565" s="51">
        <v>0</v>
      </c>
      <c r="Q1565" s="51">
        <v>0</v>
      </c>
      <c r="R1565" s="51">
        <v>0</v>
      </c>
      <c r="S1565" s="51">
        <v>0</v>
      </c>
    </row>
    <row r="1566" spans="2:19" ht="30" customHeight="1" x14ac:dyDescent="0.2">
      <c r="B1566" s="36"/>
      <c r="C1566" s="35"/>
      <c r="D1566" s="35"/>
      <c r="E1566" s="35" t="s">
        <v>2745</v>
      </c>
      <c r="F1566" s="35"/>
      <c r="G1566" s="68" t="s">
        <v>2746</v>
      </c>
      <c r="H1566" s="37">
        <v>0</v>
      </c>
      <c r="I1566" s="37">
        <v>0</v>
      </c>
      <c r="J1566" s="37">
        <v>0</v>
      </c>
      <c r="K1566" s="37">
        <v>0</v>
      </c>
      <c r="L1566" s="37">
        <v>0</v>
      </c>
      <c r="M1566" s="37">
        <v>0</v>
      </c>
      <c r="N1566" s="37">
        <v>0</v>
      </c>
      <c r="O1566" s="37">
        <v>0</v>
      </c>
      <c r="P1566" s="37">
        <v>0</v>
      </c>
      <c r="Q1566" s="37">
        <v>0</v>
      </c>
      <c r="R1566" s="37">
        <v>0</v>
      </c>
      <c r="S1566" s="37">
        <v>0</v>
      </c>
    </row>
    <row r="1567" spans="2:19" ht="15" customHeight="1" x14ac:dyDescent="0.2">
      <c r="B1567" s="73"/>
      <c r="C1567" s="74"/>
      <c r="D1567" s="74"/>
      <c r="E1567" s="74"/>
      <c r="F1567" s="56" t="s">
        <v>2747</v>
      </c>
      <c r="G1567" s="66" t="s">
        <v>2748</v>
      </c>
      <c r="H1567" s="57">
        <v>12930.5</v>
      </c>
      <c r="I1567" s="57">
        <v>14932.13</v>
      </c>
      <c r="J1567" s="57">
        <v>36344.160000000003</v>
      </c>
      <c r="K1567" s="57">
        <v>14609.08</v>
      </c>
      <c r="L1567" s="57">
        <v>15584.27</v>
      </c>
      <c r="M1567" s="57">
        <v>20559.52</v>
      </c>
      <c r="N1567" s="57">
        <v>18244.16</v>
      </c>
      <c r="O1567" s="57">
        <v>21738.2</v>
      </c>
      <c r="P1567" s="57">
        <v>28064.77</v>
      </c>
      <c r="Q1567" s="57">
        <v>19560.84</v>
      </c>
      <c r="R1567" s="57">
        <v>24729.06</v>
      </c>
      <c r="S1567" s="57">
        <v>21291.68</v>
      </c>
    </row>
    <row r="1568" spans="2:19" ht="30" customHeight="1" x14ac:dyDescent="0.2">
      <c r="B1568" s="73"/>
      <c r="C1568" s="74"/>
      <c r="D1568" s="74"/>
      <c r="E1568" s="74"/>
      <c r="F1568" s="56" t="s">
        <v>2749</v>
      </c>
      <c r="G1568" s="66" t="s">
        <v>2750</v>
      </c>
      <c r="H1568" s="57">
        <v>249532.32</v>
      </c>
      <c r="I1568" s="57">
        <v>265043.86</v>
      </c>
      <c r="J1568" s="57">
        <v>204023.89000000004</v>
      </c>
      <c r="K1568" s="57">
        <v>228055.63000000003</v>
      </c>
      <c r="L1568" s="57">
        <v>216420.61</v>
      </c>
      <c r="M1568" s="57">
        <v>206252.04999999996</v>
      </c>
      <c r="N1568" s="57">
        <v>244250.73</v>
      </c>
      <c r="O1568" s="57">
        <v>295476.90999999992</v>
      </c>
      <c r="P1568" s="57">
        <v>270203.05</v>
      </c>
      <c r="Q1568" s="57">
        <v>265353.13</v>
      </c>
      <c r="R1568" s="57">
        <v>305243.18</v>
      </c>
      <c r="S1568" s="57">
        <v>248029.70000000004</v>
      </c>
    </row>
    <row r="1569" spans="2:19" ht="30" customHeight="1" x14ac:dyDescent="0.2">
      <c r="B1569" s="36"/>
      <c r="C1569" s="35"/>
      <c r="D1569" s="35"/>
      <c r="E1569" s="35" t="s">
        <v>2751</v>
      </c>
      <c r="F1569" s="35"/>
      <c r="G1569" s="68" t="s">
        <v>2752</v>
      </c>
      <c r="H1569" s="37">
        <v>0</v>
      </c>
      <c r="I1569" s="37">
        <v>0</v>
      </c>
      <c r="J1569" s="37">
        <v>0</v>
      </c>
      <c r="K1569" s="37">
        <v>0</v>
      </c>
      <c r="L1569" s="37">
        <v>0</v>
      </c>
      <c r="M1569" s="37">
        <v>0</v>
      </c>
      <c r="N1569" s="37">
        <v>0</v>
      </c>
      <c r="O1569" s="37">
        <v>0</v>
      </c>
      <c r="P1569" s="37">
        <v>0</v>
      </c>
      <c r="Q1569" s="37">
        <v>0</v>
      </c>
      <c r="R1569" s="37">
        <v>0</v>
      </c>
      <c r="S1569" s="37">
        <v>0</v>
      </c>
    </row>
    <row r="1570" spans="2:19" ht="30" customHeight="1" x14ac:dyDescent="0.2">
      <c r="B1570" s="73"/>
      <c r="C1570" s="74"/>
      <c r="D1570" s="74"/>
      <c r="E1570" s="74"/>
      <c r="F1570" s="56" t="s">
        <v>2753</v>
      </c>
      <c r="G1570" s="66" t="s">
        <v>2754</v>
      </c>
      <c r="H1570" s="57">
        <v>42874.83</v>
      </c>
      <c r="I1570" s="57">
        <v>23427.94</v>
      </c>
      <c r="J1570" s="57">
        <v>42577.66</v>
      </c>
      <c r="K1570" s="57">
        <v>24263.3</v>
      </c>
      <c r="L1570" s="57">
        <v>17869.439999999999</v>
      </c>
      <c r="M1570" s="57">
        <v>19885.939999999999</v>
      </c>
      <c r="N1570" s="57">
        <v>19123.759999999998</v>
      </c>
      <c r="O1570" s="57">
        <v>49642</v>
      </c>
      <c r="P1570" s="57">
        <v>36596.550000000003</v>
      </c>
      <c r="Q1570" s="57">
        <v>43341.830000000009</v>
      </c>
      <c r="R1570" s="57">
        <v>26950.58</v>
      </c>
      <c r="S1570" s="57">
        <v>23984.95</v>
      </c>
    </row>
    <row r="1571" spans="2:19" ht="15" customHeight="1" x14ac:dyDescent="0.2">
      <c r="B1571" s="73"/>
      <c r="C1571" s="74"/>
      <c r="D1571" s="74"/>
      <c r="E1571" s="74"/>
      <c r="F1571" s="56" t="s">
        <v>2755</v>
      </c>
      <c r="G1571" s="66" t="s">
        <v>2756</v>
      </c>
      <c r="H1571" s="57">
        <v>673038.29</v>
      </c>
      <c r="I1571" s="57">
        <v>644833.96</v>
      </c>
      <c r="J1571" s="57">
        <v>430916.37</v>
      </c>
      <c r="K1571" s="57">
        <v>440187.61</v>
      </c>
      <c r="L1571" s="57">
        <v>435823</v>
      </c>
      <c r="M1571" s="57">
        <v>415740.90000000008</v>
      </c>
      <c r="N1571" s="57">
        <v>422803.53</v>
      </c>
      <c r="O1571" s="57">
        <v>589115.88</v>
      </c>
      <c r="P1571" s="57">
        <v>467590.95000000007</v>
      </c>
      <c r="Q1571" s="57">
        <v>490155.77000000008</v>
      </c>
      <c r="R1571" s="57">
        <v>535305.41</v>
      </c>
      <c r="S1571" s="57">
        <v>543739.51</v>
      </c>
    </row>
    <row r="1572" spans="2:19" ht="15" customHeight="1" x14ac:dyDescent="0.2">
      <c r="B1572" s="73"/>
      <c r="C1572" s="74"/>
      <c r="D1572" s="74"/>
      <c r="E1572" s="74"/>
      <c r="F1572" s="56" t="s">
        <v>2757</v>
      </c>
      <c r="G1572" s="66" t="s">
        <v>2758</v>
      </c>
      <c r="H1572" s="57">
        <v>0</v>
      </c>
      <c r="I1572" s="57">
        <v>0</v>
      </c>
      <c r="J1572" s="57">
        <v>0</v>
      </c>
      <c r="K1572" s="57">
        <v>0</v>
      </c>
      <c r="L1572" s="57">
        <v>0</v>
      </c>
      <c r="M1572" s="57">
        <v>0</v>
      </c>
      <c r="N1572" s="57">
        <v>0</v>
      </c>
      <c r="O1572" s="57">
        <v>0</v>
      </c>
      <c r="P1572" s="57">
        <v>0</v>
      </c>
      <c r="Q1572" s="57">
        <v>0</v>
      </c>
      <c r="R1572" s="57">
        <v>0</v>
      </c>
      <c r="S1572" s="57">
        <v>0</v>
      </c>
    </row>
    <row r="1573" spans="2:19" ht="15" customHeight="1" x14ac:dyDescent="0.2">
      <c r="B1573" s="36"/>
      <c r="C1573" s="35"/>
      <c r="D1573" s="35"/>
      <c r="E1573" s="35" t="s">
        <v>2759</v>
      </c>
      <c r="F1573" s="35"/>
      <c r="G1573" s="68" t="s">
        <v>2760</v>
      </c>
      <c r="H1573" s="37">
        <v>0</v>
      </c>
      <c r="I1573" s="37">
        <v>0</v>
      </c>
      <c r="J1573" s="37">
        <v>0</v>
      </c>
      <c r="K1573" s="37">
        <v>0</v>
      </c>
      <c r="L1573" s="37">
        <v>0</v>
      </c>
      <c r="M1573" s="37">
        <v>0</v>
      </c>
      <c r="N1573" s="37">
        <v>0</v>
      </c>
      <c r="O1573" s="37">
        <v>0</v>
      </c>
      <c r="P1573" s="37">
        <v>0</v>
      </c>
      <c r="Q1573" s="37">
        <v>0</v>
      </c>
      <c r="R1573" s="37">
        <v>0</v>
      </c>
      <c r="S1573" s="37">
        <v>0</v>
      </c>
    </row>
    <row r="1574" spans="2:19" ht="15" customHeight="1" x14ac:dyDescent="0.2">
      <c r="B1574" s="73"/>
      <c r="C1574" s="74"/>
      <c r="D1574" s="74"/>
      <c r="E1574" s="74"/>
      <c r="F1574" s="56" t="s">
        <v>2761</v>
      </c>
      <c r="G1574" s="66" t="s">
        <v>2762</v>
      </c>
      <c r="H1574" s="57">
        <v>0</v>
      </c>
      <c r="I1574" s="57">
        <v>0</v>
      </c>
      <c r="J1574" s="57">
        <v>0</v>
      </c>
      <c r="K1574" s="57">
        <v>0</v>
      </c>
      <c r="L1574" s="57">
        <v>0</v>
      </c>
      <c r="M1574" s="57">
        <v>0</v>
      </c>
      <c r="N1574" s="57">
        <v>0</v>
      </c>
      <c r="O1574" s="57">
        <v>0</v>
      </c>
      <c r="P1574" s="57">
        <v>0</v>
      </c>
      <c r="Q1574" s="57">
        <v>0</v>
      </c>
      <c r="R1574" s="57">
        <v>0</v>
      </c>
      <c r="S1574" s="57">
        <v>13.48</v>
      </c>
    </row>
    <row r="1575" spans="2:19" ht="15" customHeight="1" x14ac:dyDescent="0.2">
      <c r="B1575" s="73"/>
      <c r="C1575" s="74"/>
      <c r="D1575" s="74"/>
      <c r="E1575" s="74"/>
      <c r="F1575" s="56" t="s">
        <v>2763</v>
      </c>
      <c r="G1575" s="66" t="s">
        <v>4295</v>
      </c>
      <c r="H1575" s="57">
        <v>306.94999999999993</v>
      </c>
      <c r="I1575" s="57">
        <v>277.2</v>
      </c>
      <c r="J1575" s="57">
        <v>169.2</v>
      </c>
      <c r="K1575" s="57">
        <v>184.48</v>
      </c>
      <c r="L1575" s="57">
        <v>771.99</v>
      </c>
      <c r="M1575" s="57">
        <v>3372.65</v>
      </c>
      <c r="N1575" s="57">
        <v>3284</v>
      </c>
      <c r="O1575" s="57">
        <v>2552.36</v>
      </c>
      <c r="P1575" s="57">
        <v>2988.12</v>
      </c>
      <c r="Q1575" s="57">
        <v>3007</v>
      </c>
      <c r="R1575" s="57">
        <v>7243.01</v>
      </c>
      <c r="S1575" s="57">
        <v>3632.66</v>
      </c>
    </row>
    <row r="1576" spans="2:19" ht="15" customHeight="1" x14ac:dyDescent="0.2">
      <c r="B1576" s="36"/>
      <c r="C1576" s="35"/>
      <c r="D1576" s="35"/>
      <c r="E1576" s="35" t="s">
        <v>2765</v>
      </c>
      <c r="F1576" s="35"/>
      <c r="G1576" s="68" t="s">
        <v>2766</v>
      </c>
      <c r="H1576" s="37">
        <v>0</v>
      </c>
      <c r="I1576" s="37">
        <v>0</v>
      </c>
      <c r="J1576" s="37">
        <v>0</v>
      </c>
      <c r="K1576" s="37">
        <v>0</v>
      </c>
      <c r="L1576" s="37">
        <v>0</v>
      </c>
      <c r="M1576" s="37">
        <v>0</v>
      </c>
      <c r="N1576" s="37">
        <v>0</v>
      </c>
      <c r="O1576" s="37">
        <v>0</v>
      </c>
      <c r="P1576" s="37">
        <v>0</v>
      </c>
      <c r="Q1576" s="37">
        <v>0</v>
      </c>
      <c r="R1576" s="37">
        <v>0</v>
      </c>
      <c r="S1576" s="37">
        <v>0</v>
      </c>
    </row>
    <row r="1577" spans="2:19" ht="15" customHeight="1" x14ac:dyDescent="0.2">
      <c r="B1577" s="73"/>
      <c r="C1577" s="74"/>
      <c r="D1577" s="74"/>
      <c r="E1577" s="74"/>
      <c r="F1577" s="56" t="s">
        <v>2767</v>
      </c>
      <c r="G1577" s="66" t="s">
        <v>2766</v>
      </c>
      <c r="H1577" s="57">
        <v>1536.06</v>
      </c>
      <c r="I1577" s="57">
        <v>24.48</v>
      </c>
      <c r="J1577" s="57">
        <v>1039.22</v>
      </c>
      <c r="K1577" s="57">
        <v>76.849999999999994</v>
      </c>
      <c r="L1577" s="57">
        <v>32.85</v>
      </c>
      <c r="M1577" s="57">
        <v>51.78</v>
      </c>
      <c r="N1577" s="57">
        <v>96.389999999999986</v>
      </c>
      <c r="O1577" s="57">
        <v>347.64</v>
      </c>
      <c r="P1577" s="57">
        <v>25.499999999999996</v>
      </c>
      <c r="Q1577" s="57">
        <v>113.81</v>
      </c>
      <c r="R1577" s="57">
        <v>98.88</v>
      </c>
      <c r="S1577" s="57">
        <v>32</v>
      </c>
    </row>
    <row r="1578" spans="2:19" ht="30" customHeight="1" x14ac:dyDescent="0.2">
      <c r="B1578" s="36"/>
      <c r="C1578" s="35"/>
      <c r="D1578" s="35"/>
      <c r="E1578" s="35" t="s">
        <v>2768</v>
      </c>
      <c r="F1578" s="35"/>
      <c r="G1578" s="68" t="s">
        <v>2769</v>
      </c>
      <c r="H1578" s="37">
        <v>0</v>
      </c>
      <c r="I1578" s="37">
        <v>0</v>
      </c>
      <c r="J1578" s="37">
        <v>0</v>
      </c>
      <c r="K1578" s="37">
        <v>0</v>
      </c>
      <c r="L1578" s="37">
        <v>0</v>
      </c>
      <c r="M1578" s="37">
        <v>0</v>
      </c>
      <c r="N1578" s="37">
        <v>0</v>
      </c>
      <c r="O1578" s="37">
        <v>0</v>
      </c>
      <c r="P1578" s="37">
        <v>0</v>
      </c>
      <c r="Q1578" s="37">
        <v>0</v>
      </c>
      <c r="R1578" s="37">
        <v>0</v>
      </c>
      <c r="S1578" s="37">
        <v>0</v>
      </c>
    </row>
    <row r="1579" spans="2:19" ht="15" customHeight="1" x14ac:dyDescent="0.2">
      <c r="B1579" s="73"/>
      <c r="C1579" s="74"/>
      <c r="D1579" s="74"/>
      <c r="E1579" s="74"/>
      <c r="F1579" s="56" t="s">
        <v>2770</v>
      </c>
      <c r="G1579" s="66" t="s">
        <v>2771</v>
      </c>
      <c r="H1579" s="57">
        <v>1482.6400000000003</v>
      </c>
      <c r="I1579" s="57">
        <v>2432.9999999999995</v>
      </c>
      <c r="J1579" s="57">
        <v>1699.77</v>
      </c>
      <c r="K1579" s="57">
        <v>1580.44</v>
      </c>
      <c r="L1579" s="57">
        <v>1192.22</v>
      </c>
      <c r="M1579" s="57">
        <v>1090.4500000000003</v>
      </c>
      <c r="N1579" s="57">
        <v>1576.57</v>
      </c>
      <c r="O1579" s="57">
        <v>1733.96</v>
      </c>
      <c r="P1579" s="57">
        <v>2711.8099999999995</v>
      </c>
      <c r="Q1579" s="57">
        <v>3720.24</v>
      </c>
      <c r="R1579" s="57">
        <v>2021.3900000000003</v>
      </c>
      <c r="S1579" s="57">
        <v>3441.12</v>
      </c>
    </row>
    <row r="1580" spans="2:19" ht="30" customHeight="1" x14ac:dyDescent="0.2">
      <c r="B1580" s="73"/>
      <c r="C1580" s="74"/>
      <c r="D1580" s="74"/>
      <c r="E1580" s="74"/>
      <c r="F1580" s="56" t="s">
        <v>2772</v>
      </c>
      <c r="G1580" s="66" t="s">
        <v>2773</v>
      </c>
      <c r="H1580" s="57">
        <v>37323.5</v>
      </c>
      <c r="I1580" s="57">
        <v>26892.74</v>
      </c>
      <c r="J1580" s="57">
        <v>45169.55999999999</v>
      </c>
      <c r="K1580" s="57">
        <v>26670.250000000004</v>
      </c>
      <c r="L1580" s="57">
        <v>31001.55</v>
      </c>
      <c r="M1580" s="57">
        <v>35443.040000000001</v>
      </c>
      <c r="N1580" s="57">
        <v>40798.17</v>
      </c>
      <c r="O1580" s="57">
        <v>40907.230000000003</v>
      </c>
      <c r="P1580" s="57">
        <v>72472.7</v>
      </c>
      <c r="Q1580" s="57">
        <v>63432.29</v>
      </c>
      <c r="R1580" s="57">
        <v>54981.33</v>
      </c>
      <c r="S1580" s="57">
        <v>40751.919999999991</v>
      </c>
    </row>
    <row r="1581" spans="2:19" ht="15" customHeight="1" x14ac:dyDescent="0.2">
      <c r="B1581" s="73"/>
      <c r="C1581" s="74"/>
      <c r="D1581" s="74"/>
      <c r="E1581" s="74"/>
      <c r="F1581" s="56" t="s">
        <v>2774</v>
      </c>
      <c r="G1581" s="66" t="s">
        <v>2775</v>
      </c>
      <c r="H1581" s="57">
        <v>0</v>
      </c>
      <c r="I1581" s="57">
        <v>0</v>
      </c>
      <c r="J1581" s="57">
        <v>0</v>
      </c>
      <c r="K1581" s="57">
        <v>0</v>
      </c>
      <c r="L1581" s="57">
        <v>0</v>
      </c>
      <c r="M1581" s="57">
        <v>0</v>
      </c>
      <c r="N1581" s="57">
        <v>0</v>
      </c>
      <c r="O1581" s="57">
        <v>0</v>
      </c>
      <c r="P1581" s="57">
        <v>0</v>
      </c>
      <c r="Q1581" s="57">
        <v>0</v>
      </c>
      <c r="R1581" s="57">
        <v>0</v>
      </c>
      <c r="S1581" s="57">
        <v>10</v>
      </c>
    </row>
    <row r="1582" spans="2:19" ht="30" customHeight="1" x14ac:dyDescent="0.2">
      <c r="B1582" s="73"/>
      <c r="C1582" s="74"/>
      <c r="D1582" s="74"/>
      <c r="E1582" s="74"/>
      <c r="F1582" s="56" t="s">
        <v>2776</v>
      </c>
      <c r="G1582" s="66" t="s">
        <v>2777</v>
      </c>
      <c r="H1582" s="57">
        <v>562.41999999999996</v>
      </c>
      <c r="I1582" s="57">
        <v>564.61</v>
      </c>
      <c r="J1582" s="57">
        <v>450</v>
      </c>
      <c r="K1582" s="57">
        <v>595.64</v>
      </c>
      <c r="L1582" s="57">
        <v>405.99999999999994</v>
      </c>
      <c r="M1582" s="57">
        <v>537.84</v>
      </c>
      <c r="N1582" s="57">
        <v>576.79999999999995</v>
      </c>
      <c r="O1582" s="57">
        <v>789.92</v>
      </c>
      <c r="P1582" s="57">
        <v>1604.99</v>
      </c>
      <c r="Q1582" s="57">
        <v>1226.8599999999999</v>
      </c>
      <c r="R1582" s="57">
        <v>717.44</v>
      </c>
      <c r="S1582" s="57">
        <v>908.6</v>
      </c>
    </row>
    <row r="1583" spans="2:19" ht="15" customHeight="1" x14ac:dyDescent="0.2">
      <c r="B1583" s="73"/>
      <c r="C1583" s="74"/>
      <c r="D1583" s="74"/>
      <c r="E1583" s="74"/>
      <c r="F1583" s="56" t="s">
        <v>2778</v>
      </c>
      <c r="G1583" s="66" t="s">
        <v>2779</v>
      </c>
      <c r="H1583" s="57">
        <v>0</v>
      </c>
      <c r="I1583" s="57">
        <v>0</v>
      </c>
      <c r="J1583" s="57">
        <v>0</v>
      </c>
      <c r="K1583" s="57">
        <v>0</v>
      </c>
      <c r="L1583" s="57">
        <v>0</v>
      </c>
      <c r="M1583" s="57">
        <v>0</v>
      </c>
      <c r="N1583" s="57">
        <v>0</v>
      </c>
      <c r="O1583" s="57">
        <v>0</v>
      </c>
      <c r="P1583" s="57">
        <v>0</v>
      </c>
      <c r="Q1583" s="57">
        <v>0</v>
      </c>
      <c r="R1583" s="57">
        <v>0</v>
      </c>
      <c r="S1583" s="57">
        <v>0</v>
      </c>
    </row>
    <row r="1584" spans="2:19" ht="15" customHeight="1" x14ac:dyDescent="0.2">
      <c r="B1584" s="77"/>
      <c r="C1584" s="50"/>
      <c r="D1584" s="50" t="s">
        <v>2780</v>
      </c>
      <c r="E1584" s="50"/>
      <c r="F1584" s="50"/>
      <c r="G1584" s="64" t="s">
        <v>2781</v>
      </c>
      <c r="H1584" s="51">
        <v>0</v>
      </c>
      <c r="I1584" s="51">
        <v>0</v>
      </c>
      <c r="J1584" s="51">
        <v>0</v>
      </c>
      <c r="K1584" s="51">
        <v>0</v>
      </c>
      <c r="L1584" s="51">
        <v>0</v>
      </c>
      <c r="M1584" s="51">
        <v>0</v>
      </c>
      <c r="N1584" s="51">
        <v>0</v>
      </c>
      <c r="O1584" s="51">
        <v>0</v>
      </c>
      <c r="P1584" s="51">
        <v>0</v>
      </c>
      <c r="Q1584" s="51">
        <v>0</v>
      </c>
      <c r="R1584" s="51">
        <v>0</v>
      </c>
      <c r="S1584" s="51">
        <v>0</v>
      </c>
    </row>
    <row r="1585" spans="2:19" ht="15" customHeight="1" x14ac:dyDescent="0.2">
      <c r="B1585" s="36"/>
      <c r="C1585" s="35"/>
      <c r="D1585" s="35"/>
      <c r="E1585" s="35" t="s">
        <v>2782</v>
      </c>
      <c r="F1585" s="35"/>
      <c r="G1585" s="68" t="s">
        <v>2781</v>
      </c>
      <c r="H1585" s="37">
        <v>0</v>
      </c>
      <c r="I1585" s="37">
        <v>0</v>
      </c>
      <c r="J1585" s="37">
        <v>0</v>
      </c>
      <c r="K1585" s="37">
        <v>0</v>
      </c>
      <c r="L1585" s="37">
        <v>0</v>
      </c>
      <c r="M1585" s="37">
        <v>0</v>
      </c>
      <c r="N1585" s="37">
        <v>0</v>
      </c>
      <c r="O1585" s="37">
        <v>0</v>
      </c>
      <c r="P1585" s="37">
        <v>0</v>
      </c>
      <c r="Q1585" s="37">
        <v>0</v>
      </c>
      <c r="R1585" s="37">
        <v>0</v>
      </c>
      <c r="S1585" s="37">
        <v>0</v>
      </c>
    </row>
    <row r="1586" spans="2:19" ht="15" customHeight="1" x14ac:dyDescent="0.2">
      <c r="B1586" s="73"/>
      <c r="C1586" s="74"/>
      <c r="D1586" s="74"/>
      <c r="E1586" s="74"/>
      <c r="F1586" s="56" t="s">
        <v>2783</v>
      </c>
      <c r="G1586" s="66" t="s">
        <v>2784</v>
      </c>
      <c r="H1586" s="57">
        <v>133238.96</v>
      </c>
      <c r="I1586" s="57">
        <v>154423.5</v>
      </c>
      <c r="J1586" s="57">
        <v>150843.56</v>
      </c>
      <c r="K1586" s="57">
        <v>140450.89000000001</v>
      </c>
      <c r="L1586" s="57">
        <v>156039.15</v>
      </c>
      <c r="M1586" s="57">
        <v>165606.6</v>
      </c>
      <c r="N1586" s="57">
        <v>209016.04000000004</v>
      </c>
      <c r="O1586" s="57">
        <v>211860.37</v>
      </c>
      <c r="P1586" s="57">
        <v>215301.39</v>
      </c>
      <c r="Q1586" s="57">
        <v>198393.35</v>
      </c>
      <c r="R1586" s="57">
        <v>221232.99</v>
      </c>
      <c r="S1586" s="57">
        <v>182799.53</v>
      </c>
    </row>
    <row r="1587" spans="2:19" ht="30" customHeight="1" x14ac:dyDescent="0.2">
      <c r="B1587" s="73"/>
      <c r="C1587" s="74"/>
      <c r="D1587" s="74"/>
      <c r="E1587" s="74"/>
      <c r="F1587" s="56" t="s">
        <v>2785</v>
      </c>
      <c r="G1587" s="66" t="s">
        <v>2786</v>
      </c>
      <c r="H1587" s="57">
        <v>2177489.7200000002</v>
      </c>
      <c r="I1587" s="57">
        <v>1942166.97</v>
      </c>
      <c r="J1587" s="57">
        <v>1939406.59</v>
      </c>
      <c r="K1587" s="57">
        <v>2410580.4300000002</v>
      </c>
      <c r="L1587" s="57">
        <v>3171370.2400000007</v>
      </c>
      <c r="M1587" s="57">
        <v>1996192.44</v>
      </c>
      <c r="N1587" s="57">
        <v>1899849.13</v>
      </c>
      <c r="O1587" s="57">
        <v>2109431.0800000005</v>
      </c>
      <c r="P1587" s="57">
        <v>2036349.52</v>
      </c>
      <c r="Q1587" s="57">
        <v>1928268.2</v>
      </c>
      <c r="R1587" s="57">
        <v>1997418.97</v>
      </c>
      <c r="S1587" s="57">
        <v>1993336.69</v>
      </c>
    </row>
    <row r="1588" spans="2:19" ht="15" customHeight="1" x14ac:dyDescent="0.2">
      <c r="B1588" s="73"/>
      <c r="C1588" s="74"/>
      <c r="D1588" s="74"/>
      <c r="E1588" s="74"/>
      <c r="F1588" s="56" t="s">
        <v>2787</v>
      </c>
      <c r="G1588" s="66" t="s">
        <v>2788</v>
      </c>
      <c r="H1588" s="57">
        <v>345990</v>
      </c>
      <c r="I1588" s="57">
        <v>335411.84000000008</v>
      </c>
      <c r="J1588" s="57">
        <v>569916.34</v>
      </c>
      <c r="K1588" s="57">
        <v>372775.89</v>
      </c>
      <c r="L1588" s="57">
        <v>454351.95000000007</v>
      </c>
      <c r="M1588" s="57">
        <v>391268.53</v>
      </c>
      <c r="N1588" s="57">
        <v>329017.14</v>
      </c>
      <c r="O1588" s="57">
        <v>361440.75</v>
      </c>
      <c r="P1588" s="57">
        <v>383391.26</v>
      </c>
      <c r="Q1588" s="57">
        <v>355361.95</v>
      </c>
      <c r="R1588" s="57">
        <v>377842.64</v>
      </c>
      <c r="S1588" s="57">
        <v>464779.46</v>
      </c>
    </row>
    <row r="1589" spans="2:19" ht="15" customHeight="1" x14ac:dyDescent="0.2">
      <c r="B1589" s="73"/>
      <c r="C1589" s="74"/>
      <c r="D1589" s="74"/>
      <c r="E1589" s="74"/>
      <c r="F1589" s="56" t="s">
        <v>2789</v>
      </c>
      <c r="G1589" s="66" t="s">
        <v>2790</v>
      </c>
      <c r="H1589" s="57">
        <v>269.87</v>
      </c>
      <c r="I1589" s="57">
        <v>776.87</v>
      </c>
      <c r="J1589" s="57">
        <v>93.26</v>
      </c>
      <c r="K1589" s="57">
        <v>2111.34</v>
      </c>
      <c r="L1589" s="57">
        <v>1374.2999999999997</v>
      </c>
      <c r="M1589" s="57">
        <v>1922.34</v>
      </c>
      <c r="N1589" s="57">
        <v>1521.19</v>
      </c>
      <c r="O1589" s="57">
        <v>1614.25</v>
      </c>
      <c r="P1589" s="57">
        <v>1629.54</v>
      </c>
      <c r="Q1589" s="57">
        <v>1290.2799999999997</v>
      </c>
      <c r="R1589" s="57">
        <v>1233.9500000000003</v>
      </c>
      <c r="S1589" s="57">
        <v>4508.72</v>
      </c>
    </row>
    <row r="1590" spans="2:19" ht="15" customHeight="1" x14ac:dyDescent="0.2">
      <c r="B1590" s="77"/>
      <c r="C1590" s="50"/>
      <c r="D1590" s="50" t="s">
        <v>2791</v>
      </c>
      <c r="E1590" s="50"/>
      <c r="F1590" s="50"/>
      <c r="G1590" s="64" t="s">
        <v>2792</v>
      </c>
      <c r="H1590" s="51">
        <v>0</v>
      </c>
      <c r="I1590" s="51">
        <v>0</v>
      </c>
      <c r="J1590" s="51">
        <v>0</v>
      </c>
      <c r="K1590" s="51">
        <v>0</v>
      </c>
      <c r="L1590" s="51">
        <v>0</v>
      </c>
      <c r="M1590" s="51">
        <v>0</v>
      </c>
      <c r="N1590" s="51">
        <v>0</v>
      </c>
      <c r="O1590" s="51">
        <v>0</v>
      </c>
      <c r="P1590" s="51">
        <v>0</v>
      </c>
      <c r="Q1590" s="51">
        <v>0</v>
      </c>
      <c r="R1590" s="51">
        <v>0</v>
      </c>
      <c r="S1590" s="51">
        <v>0</v>
      </c>
    </row>
    <row r="1591" spans="2:19" ht="15" customHeight="1" x14ac:dyDescent="0.2">
      <c r="B1591" s="36"/>
      <c r="C1591" s="35"/>
      <c r="D1591" s="35"/>
      <c r="E1591" s="35" t="s">
        <v>2793</v>
      </c>
      <c r="F1591" s="35"/>
      <c r="G1591" s="68" t="s">
        <v>2792</v>
      </c>
      <c r="H1591" s="37">
        <v>0</v>
      </c>
      <c r="I1591" s="37">
        <v>0</v>
      </c>
      <c r="J1591" s="37">
        <v>0</v>
      </c>
      <c r="K1591" s="37">
        <v>0</v>
      </c>
      <c r="L1591" s="37">
        <v>0</v>
      </c>
      <c r="M1591" s="37">
        <v>0</v>
      </c>
      <c r="N1591" s="37">
        <v>0</v>
      </c>
      <c r="O1591" s="37">
        <v>0</v>
      </c>
      <c r="P1591" s="37">
        <v>0</v>
      </c>
      <c r="Q1591" s="37">
        <v>0</v>
      </c>
      <c r="R1591" s="37">
        <v>0</v>
      </c>
      <c r="S1591" s="37">
        <v>0</v>
      </c>
    </row>
    <row r="1592" spans="2:19" ht="15" customHeight="1" x14ac:dyDescent="0.2">
      <c r="B1592" s="73"/>
      <c r="C1592" s="74"/>
      <c r="D1592" s="74"/>
      <c r="E1592" s="74"/>
      <c r="F1592" s="56" t="s">
        <v>2794</v>
      </c>
      <c r="G1592" s="66" t="s">
        <v>2792</v>
      </c>
      <c r="H1592" s="57">
        <v>1132057.68</v>
      </c>
      <c r="I1592" s="57">
        <v>1118254.56</v>
      </c>
      <c r="J1592" s="57">
        <v>1212516.82</v>
      </c>
      <c r="K1592" s="57">
        <v>1629247.75</v>
      </c>
      <c r="L1592" s="57">
        <v>1589259.13</v>
      </c>
      <c r="M1592" s="57">
        <v>1584991.1</v>
      </c>
      <c r="N1592" s="57">
        <v>1590993.22</v>
      </c>
      <c r="O1592" s="57">
        <v>1934572.55</v>
      </c>
      <c r="P1592" s="57">
        <v>2285980.71</v>
      </c>
      <c r="Q1592" s="57">
        <v>2051730.16</v>
      </c>
      <c r="R1592" s="57">
        <v>1274684.6299999999</v>
      </c>
      <c r="S1592" s="57">
        <v>1227373.7600000002</v>
      </c>
    </row>
    <row r="1593" spans="2:19" ht="15" customHeight="1" x14ac:dyDescent="0.2">
      <c r="B1593" s="77"/>
      <c r="C1593" s="50"/>
      <c r="D1593" s="50" t="s">
        <v>2795</v>
      </c>
      <c r="E1593" s="50"/>
      <c r="F1593" s="50"/>
      <c r="G1593" s="64" t="s">
        <v>2796</v>
      </c>
      <c r="H1593" s="51">
        <v>0</v>
      </c>
      <c r="I1593" s="51">
        <v>0</v>
      </c>
      <c r="J1593" s="51">
        <v>0</v>
      </c>
      <c r="K1593" s="51">
        <v>0</v>
      </c>
      <c r="L1593" s="51">
        <v>0</v>
      </c>
      <c r="M1593" s="51">
        <v>0</v>
      </c>
      <c r="N1593" s="51">
        <v>0</v>
      </c>
      <c r="O1593" s="51">
        <v>0</v>
      </c>
      <c r="P1593" s="51">
        <v>0</v>
      </c>
      <c r="Q1593" s="51">
        <v>0</v>
      </c>
      <c r="R1593" s="51">
        <v>0</v>
      </c>
      <c r="S1593" s="51">
        <v>0</v>
      </c>
    </row>
    <row r="1594" spans="2:19" ht="15" customHeight="1" x14ac:dyDescent="0.2">
      <c r="B1594" s="36"/>
      <c r="C1594" s="35"/>
      <c r="D1594" s="35"/>
      <c r="E1594" s="35" t="s">
        <v>2797</v>
      </c>
      <c r="F1594" s="35"/>
      <c r="G1594" s="68" t="s">
        <v>2796</v>
      </c>
      <c r="H1594" s="37">
        <v>0</v>
      </c>
      <c r="I1594" s="37">
        <v>0</v>
      </c>
      <c r="J1594" s="37">
        <v>0</v>
      </c>
      <c r="K1594" s="37">
        <v>0</v>
      </c>
      <c r="L1594" s="37">
        <v>0</v>
      </c>
      <c r="M1594" s="37">
        <v>0</v>
      </c>
      <c r="N1594" s="37">
        <v>0</v>
      </c>
      <c r="O1594" s="37">
        <v>0</v>
      </c>
      <c r="P1594" s="37">
        <v>0</v>
      </c>
      <c r="Q1594" s="37">
        <v>0</v>
      </c>
      <c r="R1594" s="37">
        <v>0</v>
      </c>
      <c r="S1594" s="37">
        <v>0</v>
      </c>
    </row>
    <row r="1595" spans="2:19" ht="15" customHeight="1" x14ac:dyDescent="0.2">
      <c r="B1595" s="73"/>
      <c r="C1595" s="74"/>
      <c r="D1595" s="74"/>
      <c r="E1595" s="74"/>
      <c r="F1595" s="56" t="s">
        <v>2798</v>
      </c>
      <c r="G1595" s="66" t="s">
        <v>2796</v>
      </c>
      <c r="H1595" s="57">
        <v>0</v>
      </c>
      <c r="I1595" s="57">
        <v>0</v>
      </c>
      <c r="J1595" s="57">
        <v>0</v>
      </c>
      <c r="K1595" s="57">
        <v>0</v>
      </c>
      <c r="L1595" s="57">
        <v>0</v>
      </c>
      <c r="M1595" s="57">
        <v>0</v>
      </c>
      <c r="N1595" s="57">
        <v>0</v>
      </c>
      <c r="O1595" s="57">
        <v>0</v>
      </c>
      <c r="P1595" s="57">
        <v>0</v>
      </c>
      <c r="Q1595" s="57">
        <v>0</v>
      </c>
      <c r="R1595" s="57">
        <v>0</v>
      </c>
      <c r="S1595" s="57">
        <v>0</v>
      </c>
    </row>
    <row r="1596" spans="2:19" ht="15" customHeight="1" x14ac:dyDescent="0.2">
      <c r="B1596" s="45"/>
      <c r="C1596" s="46" t="s">
        <v>2799</v>
      </c>
      <c r="D1596" s="46"/>
      <c r="E1596" s="46"/>
      <c r="F1596" s="46"/>
      <c r="G1596" s="63" t="s">
        <v>2800</v>
      </c>
      <c r="H1596" s="86">
        <v>0</v>
      </c>
      <c r="I1596" s="86">
        <v>0</v>
      </c>
      <c r="J1596" s="86">
        <v>0</v>
      </c>
      <c r="K1596" s="86">
        <v>0</v>
      </c>
      <c r="L1596" s="86">
        <v>0</v>
      </c>
      <c r="M1596" s="86">
        <v>0</v>
      </c>
      <c r="N1596" s="86">
        <v>0</v>
      </c>
      <c r="O1596" s="86">
        <v>0</v>
      </c>
      <c r="P1596" s="86">
        <v>0</v>
      </c>
      <c r="Q1596" s="86">
        <v>0</v>
      </c>
      <c r="R1596" s="86">
        <v>0</v>
      </c>
      <c r="S1596" s="86">
        <v>0</v>
      </c>
    </row>
    <row r="1597" spans="2:19" ht="15" customHeight="1" x14ac:dyDescent="0.2">
      <c r="B1597" s="77"/>
      <c r="C1597" s="50"/>
      <c r="D1597" s="50" t="s">
        <v>2801</v>
      </c>
      <c r="E1597" s="50"/>
      <c r="F1597" s="50"/>
      <c r="G1597" s="64" t="s">
        <v>2802</v>
      </c>
      <c r="H1597" s="51">
        <v>0</v>
      </c>
      <c r="I1597" s="51">
        <v>0</v>
      </c>
      <c r="J1597" s="51">
        <v>0</v>
      </c>
      <c r="K1597" s="51">
        <v>0</v>
      </c>
      <c r="L1597" s="51">
        <v>0</v>
      </c>
      <c r="M1597" s="51">
        <v>0</v>
      </c>
      <c r="N1597" s="51">
        <v>0</v>
      </c>
      <c r="O1597" s="51">
        <v>0</v>
      </c>
      <c r="P1597" s="51">
        <v>0</v>
      </c>
      <c r="Q1597" s="51">
        <v>0</v>
      </c>
      <c r="R1597" s="51">
        <v>0</v>
      </c>
      <c r="S1597" s="51">
        <v>0</v>
      </c>
    </row>
    <row r="1598" spans="2:19" ht="15" customHeight="1" x14ac:dyDescent="0.2">
      <c r="B1598" s="36"/>
      <c r="C1598" s="35"/>
      <c r="D1598" s="35"/>
      <c r="E1598" s="35" t="s">
        <v>2803</v>
      </c>
      <c r="F1598" s="35"/>
      <c r="G1598" s="68" t="s">
        <v>2804</v>
      </c>
      <c r="H1598" s="37">
        <v>0</v>
      </c>
      <c r="I1598" s="37">
        <v>0</v>
      </c>
      <c r="J1598" s="37">
        <v>0</v>
      </c>
      <c r="K1598" s="37">
        <v>0</v>
      </c>
      <c r="L1598" s="37">
        <v>0</v>
      </c>
      <c r="M1598" s="37">
        <v>0</v>
      </c>
      <c r="N1598" s="37">
        <v>0</v>
      </c>
      <c r="O1598" s="37">
        <v>0</v>
      </c>
      <c r="P1598" s="37">
        <v>0</v>
      </c>
      <c r="Q1598" s="37">
        <v>0</v>
      </c>
      <c r="R1598" s="37">
        <v>0</v>
      </c>
      <c r="S1598" s="37">
        <v>0</v>
      </c>
    </row>
    <row r="1599" spans="2:19" ht="15" customHeight="1" x14ac:dyDescent="0.2">
      <c r="B1599" s="73"/>
      <c r="C1599" s="74"/>
      <c r="D1599" s="74"/>
      <c r="E1599" s="74"/>
      <c r="F1599" s="56" t="s">
        <v>2805</v>
      </c>
      <c r="G1599" s="66" t="s">
        <v>4296</v>
      </c>
      <c r="H1599" s="57">
        <v>66093.5</v>
      </c>
      <c r="I1599" s="57">
        <v>106414.74</v>
      </c>
      <c r="J1599" s="57">
        <v>219046.27</v>
      </c>
      <c r="K1599" s="57">
        <v>125026.46</v>
      </c>
      <c r="L1599" s="57">
        <v>72868.05</v>
      </c>
      <c r="M1599" s="57">
        <v>47711.79</v>
      </c>
      <c r="N1599" s="57">
        <v>104496.97</v>
      </c>
      <c r="O1599" s="57">
        <v>80924.669999999984</v>
      </c>
      <c r="P1599" s="57">
        <v>43644.53</v>
      </c>
      <c r="Q1599" s="57">
        <v>38547.300000000003</v>
      </c>
      <c r="R1599" s="57">
        <v>76368.31</v>
      </c>
      <c r="S1599" s="57">
        <v>240201.8</v>
      </c>
    </row>
    <row r="1600" spans="2:19" ht="15" customHeight="1" x14ac:dyDescent="0.2">
      <c r="B1600" s="73"/>
      <c r="C1600" s="74"/>
      <c r="D1600" s="74"/>
      <c r="E1600" s="74"/>
      <c r="F1600" s="56" t="s">
        <v>2807</v>
      </c>
      <c r="G1600" s="66" t="s">
        <v>4297</v>
      </c>
      <c r="H1600" s="57">
        <v>0</v>
      </c>
      <c r="I1600" s="57">
        <v>0</v>
      </c>
      <c r="J1600" s="57">
        <v>0</v>
      </c>
      <c r="K1600" s="57">
        <v>0</v>
      </c>
      <c r="L1600" s="57">
        <v>0</v>
      </c>
      <c r="M1600" s="57">
        <v>0</v>
      </c>
      <c r="N1600" s="57">
        <v>0</v>
      </c>
      <c r="O1600" s="57">
        <v>0</v>
      </c>
      <c r="P1600" s="57">
        <v>14.4</v>
      </c>
      <c r="Q1600" s="57">
        <v>0</v>
      </c>
      <c r="R1600" s="57">
        <v>0</v>
      </c>
      <c r="S1600" s="57">
        <v>0</v>
      </c>
    </row>
    <row r="1601" spans="2:19" ht="15" customHeight="1" x14ac:dyDescent="0.2">
      <c r="B1601" s="36"/>
      <c r="C1601" s="35"/>
      <c r="D1601" s="35"/>
      <c r="E1601" s="35" t="s">
        <v>2809</v>
      </c>
      <c r="F1601" s="35"/>
      <c r="G1601" s="68" t="s">
        <v>2810</v>
      </c>
      <c r="H1601" s="37">
        <v>0</v>
      </c>
      <c r="I1601" s="37">
        <v>0</v>
      </c>
      <c r="J1601" s="37">
        <v>0</v>
      </c>
      <c r="K1601" s="37">
        <v>0</v>
      </c>
      <c r="L1601" s="37">
        <v>0</v>
      </c>
      <c r="M1601" s="37">
        <v>0</v>
      </c>
      <c r="N1601" s="37">
        <v>0</v>
      </c>
      <c r="O1601" s="37">
        <v>0</v>
      </c>
      <c r="P1601" s="37">
        <v>0</v>
      </c>
      <c r="Q1601" s="37">
        <v>0</v>
      </c>
      <c r="R1601" s="37">
        <v>0</v>
      </c>
      <c r="S1601" s="37">
        <v>0</v>
      </c>
    </row>
    <row r="1602" spans="2:19" ht="15" customHeight="1" x14ac:dyDescent="0.2">
      <c r="B1602" s="73"/>
      <c r="C1602" s="74"/>
      <c r="D1602" s="74"/>
      <c r="E1602" s="74"/>
      <c r="F1602" s="56" t="s">
        <v>2811</v>
      </c>
      <c r="G1602" s="66" t="s">
        <v>4298</v>
      </c>
      <c r="H1602" s="57">
        <v>235984.54000000004</v>
      </c>
      <c r="I1602" s="57">
        <v>0</v>
      </c>
      <c r="J1602" s="57">
        <v>212.4</v>
      </c>
      <c r="K1602" s="57">
        <v>1028.8800000000001</v>
      </c>
      <c r="L1602" s="57">
        <v>4650.3999999999996</v>
      </c>
      <c r="M1602" s="57">
        <v>225.40999999999997</v>
      </c>
      <c r="N1602" s="57">
        <v>18.670000000000002</v>
      </c>
      <c r="O1602" s="57">
        <v>66.89</v>
      </c>
      <c r="P1602" s="57">
        <v>0</v>
      </c>
      <c r="Q1602" s="57">
        <v>0</v>
      </c>
      <c r="R1602" s="57">
        <v>0</v>
      </c>
      <c r="S1602" s="57">
        <v>42.48</v>
      </c>
    </row>
    <row r="1603" spans="2:19" ht="15" customHeight="1" x14ac:dyDescent="0.2">
      <c r="B1603" s="73"/>
      <c r="C1603" s="74"/>
      <c r="D1603" s="74"/>
      <c r="E1603" s="74"/>
      <c r="F1603" s="56" t="s">
        <v>2813</v>
      </c>
      <c r="G1603" s="66" t="s">
        <v>4299</v>
      </c>
      <c r="H1603" s="57">
        <v>0</v>
      </c>
      <c r="I1603" s="57">
        <v>0</v>
      </c>
      <c r="J1603" s="57">
        <v>0</v>
      </c>
      <c r="K1603" s="57">
        <v>0</v>
      </c>
      <c r="L1603" s="57">
        <v>0</v>
      </c>
      <c r="M1603" s="57">
        <v>0</v>
      </c>
      <c r="N1603" s="57">
        <v>0</v>
      </c>
      <c r="O1603" s="57">
        <v>0</v>
      </c>
      <c r="P1603" s="57">
        <v>0</v>
      </c>
      <c r="Q1603" s="57">
        <v>0</v>
      </c>
      <c r="R1603" s="57">
        <v>0</v>
      </c>
      <c r="S1603" s="57">
        <v>0</v>
      </c>
    </row>
    <row r="1604" spans="2:19" ht="15" customHeight="1" x14ac:dyDescent="0.2">
      <c r="B1604" s="77"/>
      <c r="C1604" s="50"/>
      <c r="D1604" s="50" t="s">
        <v>2815</v>
      </c>
      <c r="E1604" s="50"/>
      <c r="F1604" s="50"/>
      <c r="G1604" s="64" t="s">
        <v>2816</v>
      </c>
      <c r="H1604" s="51">
        <v>0</v>
      </c>
      <c r="I1604" s="51">
        <v>0</v>
      </c>
      <c r="J1604" s="51">
        <v>0</v>
      </c>
      <c r="K1604" s="51">
        <v>0</v>
      </c>
      <c r="L1604" s="51">
        <v>0</v>
      </c>
      <c r="M1604" s="51">
        <v>0</v>
      </c>
      <c r="N1604" s="51">
        <v>0</v>
      </c>
      <c r="O1604" s="51">
        <v>0</v>
      </c>
      <c r="P1604" s="51">
        <v>0</v>
      </c>
      <c r="Q1604" s="51">
        <v>0</v>
      </c>
      <c r="R1604" s="51">
        <v>0</v>
      </c>
      <c r="S1604" s="51">
        <v>0</v>
      </c>
    </row>
    <row r="1605" spans="2:19" ht="15" customHeight="1" x14ac:dyDescent="0.2">
      <c r="B1605" s="36"/>
      <c r="C1605" s="35"/>
      <c r="D1605" s="35"/>
      <c r="E1605" s="35" t="s">
        <v>2817</v>
      </c>
      <c r="F1605" s="35"/>
      <c r="G1605" s="68" t="s">
        <v>2818</v>
      </c>
      <c r="H1605" s="37">
        <v>0</v>
      </c>
      <c r="I1605" s="37">
        <v>0</v>
      </c>
      <c r="J1605" s="37">
        <v>0</v>
      </c>
      <c r="K1605" s="37">
        <v>0</v>
      </c>
      <c r="L1605" s="37">
        <v>0</v>
      </c>
      <c r="M1605" s="37">
        <v>0</v>
      </c>
      <c r="N1605" s="37">
        <v>0</v>
      </c>
      <c r="O1605" s="37">
        <v>0</v>
      </c>
      <c r="P1605" s="37">
        <v>0</v>
      </c>
      <c r="Q1605" s="37">
        <v>0</v>
      </c>
      <c r="R1605" s="37">
        <v>0</v>
      </c>
      <c r="S1605" s="37">
        <v>0</v>
      </c>
    </row>
    <row r="1606" spans="2:19" ht="15" customHeight="1" x14ac:dyDescent="0.2">
      <c r="B1606" s="73"/>
      <c r="C1606" s="74"/>
      <c r="D1606" s="74"/>
      <c r="E1606" s="74"/>
      <c r="F1606" s="56" t="s">
        <v>2819</v>
      </c>
      <c r="G1606" s="66" t="s">
        <v>2820</v>
      </c>
      <c r="H1606" s="57">
        <v>0</v>
      </c>
      <c r="I1606" s="57">
        <v>0</v>
      </c>
      <c r="J1606" s="57">
        <v>0</v>
      </c>
      <c r="K1606" s="57">
        <v>3.78</v>
      </c>
      <c r="L1606" s="57">
        <v>0</v>
      </c>
      <c r="M1606" s="57">
        <v>0</v>
      </c>
      <c r="N1606" s="57">
        <v>0</v>
      </c>
      <c r="O1606" s="57">
        <v>300.39999999999992</v>
      </c>
      <c r="P1606" s="57">
        <v>0</v>
      </c>
      <c r="Q1606" s="57">
        <v>0</v>
      </c>
      <c r="R1606" s="57">
        <v>0</v>
      </c>
      <c r="S1606" s="57">
        <v>0</v>
      </c>
    </row>
    <row r="1607" spans="2:19" ht="30" customHeight="1" x14ac:dyDescent="0.2">
      <c r="B1607" s="73"/>
      <c r="C1607" s="74"/>
      <c r="D1607" s="74"/>
      <c r="E1607" s="74"/>
      <c r="F1607" s="56" t="s">
        <v>2821</v>
      </c>
      <c r="G1607" s="66" t="s">
        <v>2822</v>
      </c>
      <c r="H1607" s="57">
        <v>75633.440000000002</v>
      </c>
      <c r="I1607" s="57">
        <v>112977.23</v>
      </c>
      <c r="J1607" s="57">
        <v>142653.46</v>
      </c>
      <c r="K1607" s="57">
        <v>143473.99</v>
      </c>
      <c r="L1607" s="57">
        <v>182561.99</v>
      </c>
      <c r="M1607" s="57">
        <v>121135.41</v>
      </c>
      <c r="N1607" s="57">
        <v>159356.6</v>
      </c>
      <c r="O1607" s="57">
        <v>79163.42</v>
      </c>
      <c r="P1607" s="57">
        <v>60060.05</v>
      </c>
      <c r="Q1607" s="57">
        <v>63081.97</v>
      </c>
      <c r="R1607" s="57">
        <v>35934.639999999999</v>
      </c>
      <c r="S1607" s="57">
        <v>68886.350000000006</v>
      </c>
    </row>
    <row r="1608" spans="2:19" ht="15" customHeight="1" x14ac:dyDescent="0.2">
      <c r="B1608" s="36"/>
      <c r="C1608" s="35"/>
      <c r="D1608" s="35"/>
      <c r="E1608" s="35" t="s">
        <v>2823</v>
      </c>
      <c r="F1608" s="35"/>
      <c r="G1608" s="68" t="s">
        <v>2824</v>
      </c>
      <c r="H1608" s="37">
        <v>0</v>
      </c>
      <c r="I1608" s="37">
        <v>0</v>
      </c>
      <c r="J1608" s="37">
        <v>0</v>
      </c>
      <c r="K1608" s="37">
        <v>0</v>
      </c>
      <c r="L1608" s="37">
        <v>0</v>
      </c>
      <c r="M1608" s="37">
        <v>0</v>
      </c>
      <c r="N1608" s="37">
        <v>0</v>
      </c>
      <c r="O1608" s="37">
        <v>0</v>
      </c>
      <c r="P1608" s="37">
        <v>0</v>
      </c>
      <c r="Q1608" s="37">
        <v>0</v>
      </c>
      <c r="R1608" s="37">
        <v>0</v>
      </c>
      <c r="S1608" s="37">
        <v>0</v>
      </c>
    </row>
    <row r="1609" spans="2:19" ht="30" customHeight="1" x14ac:dyDescent="0.2">
      <c r="B1609" s="73"/>
      <c r="C1609" s="74"/>
      <c r="D1609" s="74"/>
      <c r="E1609" s="74"/>
      <c r="F1609" s="56" t="s">
        <v>2825</v>
      </c>
      <c r="G1609" s="66" t="s">
        <v>2826</v>
      </c>
      <c r="H1609" s="57">
        <v>0</v>
      </c>
      <c r="I1609" s="57">
        <v>0</v>
      </c>
      <c r="J1609" s="57">
        <v>0</v>
      </c>
      <c r="K1609" s="57">
        <v>0</v>
      </c>
      <c r="L1609" s="57">
        <v>0</v>
      </c>
      <c r="M1609" s="57">
        <v>0</v>
      </c>
      <c r="N1609" s="57">
        <v>0</v>
      </c>
      <c r="O1609" s="57">
        <v>0</v>
      </c>
      <c r="P1609" s="57">
        <v>0</v>
      </c>
      <c r="Q1609" s="57">
        <v>0</v>
      </c>
      <c r="R1609" s="57">
        <v>0</v>
      </c>
      <c r="S1609" s="57">
        <v>0</v>
      </c>
    </row>
    <row r="1610" spans="2:19" ht="30" customHeight="1" x14ac:dyDescent="0.2">
      <c r="B1610" s="73"/>
      <c r="C1610" s="74"/>
      <c r="D1610" s="74"/>
      <c r="E1610" s="74"/>
      <c r="F1610" s="56" t="s">
        <v>2827</v>
      </c>
      <c r="G1610" s="66" t="s">
        <v>2828</v>
      </c>
      <c r="H1610" s="57">
        <v>8251.7099999999991</v>
      </c>
      <c r="I1610" s="57">
        <v>5090.8500000000004</v>
      </c>
      <c r="J1610" s="57">
        <v>7797.42</v>
      </c>
      <c r="K1610" s="57">
        <v>1830.5</v>
      </c>
      <c r="L1610" s="57">
        <v>23488.060000000005</v>
      </c>
      <c r="M1610" s="57">
        <v>8391.75</v>
      </c>
      <c r="N1610" s="57">
        <v>17492.98</v>
      </c>
      <c r="O1610" s="57">
        <v>10730.67</v>
      </c>
      <c r="P1610" s="57">
        <v>13010.27</v>
      </c>
      <c r="Q1610" s="57">
        <v>4496.25</v>
      </c>
      <c r="R1610" s="57">
        <v>2908.56</v>
      </c>
      <c r="S1610" s="57">
        <v>18188.98</v>
      </c>
    </row>
    <row r="1611" spans="2:19" ht="15" customHeight="1" x14ac:dyDescent="0.2">
      <c r="B1611" s="77"/>
      <c r="C1611" s="50"/>
      <c r="D1611" s="50" t="s">
        <v>2829</v>
      </c>
      <c r="E1611" s="50"/>
      <c r="F1611" s="50"/>
      <c r="G1611" s="64" t="s">
        <v>2830</v>
      </c>
      <c r="H1611" s="51">
        <v>0</v>
      </c>
      <c r="I1611" s="51">
        <v>0</v>
      </c>
      <c r="J1611" s="51">
        <v>0</v>
      </c>
      <c r="K1611" s="51">
        <v>0</v>
      </c>
      <c r="L1611" s="51">
        <v>0</v>
      </c>
      <c r="M1611" s="51">
        <v>0</v>
      </c>
      <c r="N1611" s="51">
        <v>0</v>
      </c>
      <c r="O1611" s="51">
        <v>0</v>
      </c>
      <c r="P1611" s="51">
        <v>0</v>
      </c>
      <c r="Q1611" s="51">
        <v>0</v>
      </c>
      <c r="R1611" s="51">
        <v>0</v>
      </c>
      <c r="S1611" s="51">
        <v>0</v>
      </c>
    </row>
    <row r="1612" spans="2:19" ht="15" customHeight="1" x14ac:dyDescent="0.2">
      <c r="B1612" s="36"/>
      <c r="C1612" s="35"/>
      <c r="D1612" s="35"/>
      <c r="E1612" s="35" t="s">
        <v>2831</v>
      </c>
      <c r="F1612" s="35"/>
      <c r="G1612" s="68" t="s">
        <v>2830</v>
      </c>
      <c r="H1612" s="37">
        <v>0</v>
      </c>
      <c r="I1612" s="37">
        <v>0</v>
      </c>
      <c r="J1612" s="37">
        <v>0</v>
      </c>
      <c r="K1612" s="37">
        <v>0</v>
      </c>
      <c r="L1612" s="37">
        <v>0</v>
      </c>
      <c r="M1612" s="37">
        <v>0</v>
      </c>
      <c r="N1612" s="37">
        <v>0</v>
      </c>
      <c r="O1612" s="37">
        <v>0</v>
      </c>
      <c r="P1612" s="37">
        <v>0</v>
      </c>
      <c r="Q1612" s="37">
        <v>0</v>
      </c>
      <c r="R1612" s="37">
        <v>0</v>
      </c>
      <c r="S1612" s="37">
        <v>0</v>
      </c>
    </row>
    <row r="1613" spans="2:19" ht="15" customHeight="1" x14ac:dyDescent="0.2">
      <c r="B1613" s="73"/>
      <c r="C1613" s="74"/>
      <c r="D1613" s="74"/>
      <c r="E1613" s="74"/>
      <c r="F1613" s="56" t="s">
        <v>2832</v>
      </c>
      <c r="G1613" s="66" t="s">
        <v>2833</v>
      </c>
      <c r="H1613" s="57">
        <v>470900.95000000007</v>
      </c>
      <c r="I1613" s="57">
        <v>507612.46</v>
      </c>
      <c r="J1613" s="57">
        <v>699707.89</v>
      </c>
      <c r="K1613" s="57">
        <v>822574.14</v>
      </c>
      <c r="L1613" s="57">
        <v>738775.47</v>
      </c>
      <c r="M1613" s="57">
        <v>957637.38000000012</v>
      </c>
      <c r="N1613" s="57">
        <v>884524.04</v>
      </c>
      <c r="O1613" s="57">
        <v>720373.92</v>
      </c>
      <c r="P1613" s="57">
        <v>552264.73</v>
      </c>
      <c r="Q1613" s="57">
        <v>609229.92000000004</v>
      </c>
      <c r="R1613" s="57">
        <v>492936.66</v>
      </c>
      <c r="S1613" s="57">
        <v>550609.96</v>
      </c>
    </row>
    <row r="1614" spans="2:19" ht="15" customHeight="1" x14ac:dyDescent="0.2">
      <c r="B1614" s="73"/>
      <c r="C1614" s="74"/>
      <c r="D1614" s="74"/>
      <c r="E1614" s="74"/>
      <c r="F1614" s="56" t="s">
        <v>2834</v>
      </c>
      <c r="G1614" s="66" t="s">
        <v>2835</v>
      </c>
      <c r="H1614" s="57">
        <v>21120.75</v>
      </c>
      <c r="I1614" s="57">
        <v>18601.470000000005</v>
      </c>
      <c r="J1614" s="57">
        <v>5079.83</v>
      </c>
      <c r="K1614" s="57">
        <v>42551.519999999997</v>
      </c>
      <c r="L1614" s="57">
        <v>28584.619999999995</v>
      </c>
      <c r="M1614" s="57">
        <v>20637.779999999995</v>
      </c>
      <c r="N1614" s="57">
        <v>24139.630000000005</v>
      </c>
      <c r="O1614" s="57">
        <v>15089.13</v>
      </c>
      <c r="P1614" s="57">
        <v>34641.279999999999</v>
      </c>
      <c r="Q1614" s="57">
        <v>25783.439999999999</v>
      </c>
      <c r="R1614" s="57">
        <v>19730.560000000001</v>
      </c>
      <c r="S1614" s="57">
        <v>6959.61</v>
      </c>
    </row>
    <row r="1615" spans="2:19" ht="15" customHeight="1" x14ac:dyDescent="0.2">
      <c r="B1615" s="77"/>
      <c r="C1615" s="50"/>
      <c r="D1615" s="50" t="s">
        <v>2836</v>
      </c>
      <c r="E1615" s="50"/>
      <c r="F1615" s="50"/>
      <c r="G1615" s="64" t="s">
        <v>2837</v>
      </c>
      <c r="H1615" s="51">
        <v>0</v>
      </c>
      <c r="I1615" s="51">
        <v>0</v>
      </c>
      <c r="J1615" s="51">
        <v>0</v>
      </c>
      <c r="K1615" s="51">
        <v>0</v>
      </c>
      <c r="L1615" s="51">
        <v>0</v>
      </c>
      <c r="M1615" s="51">
        <v>0</v>
      </c>
      <c r="N1615" s="51">
        <v>0</v>
      </c>
      <c r="O1615" s="51">
        <v>0</v>
      </c>
      <c r="P1615" s="51">
        <v>0</v>
      </c>
      <c r="Q1615" s="51">
        <v>0</v>
      </c>
      <c r="R1615" s="51">
        <v>0</v>
      </c>
      <c r="S1615" s="51">
        <v>0</v>
      </c>
    </row>
    <row r="1616" spans="2:19" ht="15" customHeight="1" x14ac:dyDescent="0.2">
      <c r="B1616" s="36"/>
      <c r="C1616" s="35"/>
      <c r="D1616" s="35"/>
      <c r="E1616" s="35" t="s">
        <v>2838</v>
      </c>
      <c r="F1616" s="35"/>
      <c r="G1616" s="68" t="s">
        <v>2839</v>
      </c>
      <c r="H1616" s="37">
        <v>0</v>
      </c>
      <c r="I1616" s="37">
        <v>0</v>
      </c>
      <c r="J1616" s="37">
        <v>0</v>
      </c>
      <c r="K1616" s="37">
        <v>0</v>
      </c>
      <c r="L1616" s="37">
        <v>0</v>
      </c>
      <c r="M1616" s="37">
        <v>0</v>
      </c>
      <c r="N1616" s="37">
        <v>0</v>
      </c>
      <c r="O1616" s="37">
        <v>0</v>
      </c>
      <c r="P1616" s="37">
        <v>0</v>
      </c>
      <c r="Q1616" s="37">
        <v>0</v>
      </c>
      <c r="R1616" s="37">
        <v>0</v>
      </c>
      <c r="S1616" s="37">
        <v>0</v>
      </c>
    </row>
    <row r="1617" spans="2:19" ht="15" customHeight="1" x14ac:dyDescent="0.2">
      <c r="B1617" s="73"/>
      <c r="C1617" s="74"/>
      <c r="D1617" s="74"/>
      <c r="E1617" s="74"/>
      <c r="F1617" s="56" t="s">
        <v>2840</v>
      </c>
      <c r="G1617" s="66" t="s">
        <v>2841</v>
      </c>
      <c r="H1617" s="57">
        <v>0</v>
      </c>
      <c r="I1617" s="57">
        <v>0</v>
      </c>
      <c r="J1617" s="57">
        <v>0</v>
      </c>
      <c r="K1617" s="57">
        <v>0</v>
      </c>
      <c r="L1617" s="57">
        <v>0</v>
      </c>
      <c r="M1617" s="57">
        <v>0</v>
      </c>
      <c r="N1617" s="57">
        <v>0</v>
      </c>
      <c r="O1617" s="57">
        <v>0</v>
      </c>
      <c r="P1617" s="57">
        <v>0</v>
      </c>
      <c r="Q1617" s="57">
        <v>0</v>
      </c>
      <c r="R1617" s="57">
        <v>0</v>
      </c>
      <c r="S1617" s="57">
        <v>0</v>
      </c>
    </row>
    <row r="1618" spans="2:19" ht="15" customHeight="1" x14ac:dyDescent="0.2">
      <c r="B1618" s="73"/>
      <c r="C1618" s="74"/>
      <c r="D1618" s="74"/>
      <c r="E1618" s="74"/>
      <c r="F1618" s="56" t="s">
        <v>2842</v>
      </c>
      <c r="G1618" s="66" t="s">
        <v>2843</v>
      </c>
      <c r="H1618" s="57">
        <v>187927.91</v>
      </c>
      <c r="I1618" s="57">
        <v>222035.66</v>
      </c>
      <c r="J1618" s="57">
        <v>869827.75</v>
      </c>
      <c r="K1618" s="57">
        <v>905288.5</v>
      </c>
      <c r="L1618" s="57">
        <v>515363.32</v>
      </c>
      <c r="M1618" s="57">
        <v>614396.42000000004</v>
      </c>
      <c r="N1618" s="57">
        <v>164343.19</v>
      </c>
      <c r="O1618" s="57">
        <v>841348.72</v>
      </c>
      <c r="P1618" s="57">
        <v>902507.82999999984</v>
      </c>
      <c r="Q1618" s="57">
        <v>671840.69</v>
      </c>
      <c r="R1618" s="57">
        <v>833414.14</v>
      </c>
      <c r="S1618" s="57">
        <v>344184.8</v>
      </c>
    </row>
    <row r="1619" spans="2:19" ht="15" customHeight="1" x14ac:dyDescent="0.2">
      <c r="B1619" s="36"/>
      <c r="C1619" s="35"/>
      <c r="D1619" s="35"/>
      <c r="E1619" s="35" t="s">
        <v>2844</v>
      </c>
      <c r="F1619" s="35"/>
      <c r="G1619" s="68" t="s">
        <v>2845</v>
      </c>
      <c r="H1619" s="37">
        <v>0</v>
      </c>
      <c r="I1619" s="37">
        <v>0</v>
      </c>
      <c r="J1619" s="37">
        <v>0</v>
      </c>
      <c r="K1619" s="37">
        <v>0</v>
      </c>
      <c r="L1619" s="37">
        <v>0</v>
      </c>
      <c r="M1619" s="37">
        <v>0</v>
      </c>
      <c r="N1619" s="37">
        <v>0</v>
      </c>
      <c r="O1619" s="37">
        <v>0</v>
      </c>
      <c r="P1619" s="37">
        <v>0</v>
      </c>
      <c r="Q1619" s="37">
        <v>0</v>
      </c>
      <c r="R1619" s="37">
        <v>0</v>
      </c>
      <c r="S1619" s="37">
        <v>0</v>
      </c>
    </row>
    <row r="1620" spans="2:19" ht="15" customHeight="1" x14ac:dyDescent="0.2">
      <c r="B1620" s="73"/>
      <c r="C1620" s="74"/>
      <c r="D1620" s="74"/>
      <c r="E1620" s="74"/>
      <c r="F1620" s="56" t="s">
        <v>2846</v>
      </c>
      <c r="G1620" s="66" t="s">
        <v>2847</v>
      </c>
      <c r="H1620" s="57">
        <v>0</v>
      </c>
      <c r="I1620" s="57">
        <v>0</v>
      </c>
      <c r="J1620" s="57">
        <v>0</v>
      </c>
      <c r="K1620" s="57">
        <v>0</v>
      </c>
      <c r="L1620" s="57">
        <v>0</v>
      </c>
      <c r="M1620" s="57">
        <v>0</v>
      </c>
      <c r="N1620" s="57">
        <v>0</v>
      </c>
      <c r="O1620" s="57">
        <v>0</v>
      </c>
      <c r="P1620" s="57">
        <v>0</v>
      </c>
      <c r="Q1620" s="57">
        <v>0</v>
      </c>
      <c r="R1620" s="57">
        <v>0</v>
      </c>
      <c r="S1620" s="57">
        <v>0</v>
      </c>
    </row>
    <row r="1621" spans="2:19" ht="15" customHeight="1" x14ac:dyDescent="0.2">
      <c r="B1621" s="73"/>
      <c r="C1621" s="74"/>
      <c r="D1621" s="74"/>
      <c r="E1621" s="74"/>
      <c r="F1621" s="56" t="s">
        <v>2848</v>
      </c>
      <c r="G1621" s="66" t="s">
        <v>2849</v>
      </c>
      <c r="H1621" s="57">
        <v>153.15</v>
      </c>
      <c r="I1621" s="57">
        <v>1176.7400000000002</v>
      </c>
      <c r="J1621" s="57">
        <v>0</v>
      </c>
      <c r="K1621" s="57">
        <v>0</v>
      </c>
      <c r="L1621" s="57">
        <v>1525.9200000000003</v>
      </c>
      <c r="M1621" s="57">
        <v>250.49</v>
      </c>
      <c r="N1621" s="57">
        <v>0</v>
      </c>
      <c r="O1621" s="57">
        <v>0</v>
      </c>
      <c r="P1621" s="57">
        <v>0</v>
      </c>
      <c r="Q1621" s="57">
        <v>0</v>
      </c>
      <c r="R1621" s="57">
        <v>0</v>
      </c>
      <c r="S1621" s="57">
        <v>861.69000000000017</v>
      </c>
    </row>
    <row r="1622" spans="2:19" ht="15" customHeight="1" x14ac:dyDescent="0.2">
      <c r="B1622" s="45"/>
      <c r="C1622" s="46" t="s">
        <v>2850</v>
      </c>
      <c r="D1622" s="46"/>
      <c r="E1622" s="46"/>
      <c r="F1622" s="46"/>
      <c r="G1622" s="63" t="s">
        <v>2851</v>
      </c>
      <c r="H1622" s="86">
        <v>0</v>
      </c>
      <c r="I1622" s="86">
        <v>0</v>
      </c>
      <c r="J1622" s="86">
        <v>0</v>
      </c>
      <c r="K1622" s="86">
        <v>0</v>
      </c>
      <c r="L1622" s="86">
        <v>0</v>
      </c>
      <c r="M1622" s="86">
        <v>0</v>
      </c>
      <c r="N1622" s="86">
        <v>0</v>
      </c>
      <c r="O1622" s="86">
        <v>0</v>
      </c>
      <c r="P1622" s="86">
        <v>0</v>
      </c>
      <c r="Q1622" s="86">
        <v>0</v>
      </c>
      <c r="R1622" s="86">
        <v>0</v>
      </c>
      <c r="S1622" s="86">
        <v>0</v>
      </c>
    </row>
    <row r="1623" spans="2:19" ht="15" customHeight="1" x14ac:dyDescent="0.2">
      <c r="B1623" s="77"/>
      <c r="C1623" s="50"/>
      <c r="D1623" s="50" t="s">
        <v>2852</v>
      </c>
      <c r="E1623" s="50"/>
      <c r="F1623" s="50"/>
      <c r="G1623" s="64" t="s">
        <v>2853</v>
      </c>
      <c r="H1623" s="51">
        <v>0</v>
      </c>
      <c r="I1623" s="51">
        <v>0</v>
      </c>
      <c r="J1623" s="51">
        <v>0</v>
      </c>
      <c r="K1623" s="51">
        <v>0</v>
      </c>
      <c r="L1623" s="51">
        <v>0</v>
      </c>
      <c r="M1623" s="51">
        <v>0</v>
      </c>
      <c r="N1623" s="51">
        <v>0</v>
      </c>
      <c r="O1623" s="51">
        <v>0</v>
      </c>
      <c r="P1623" s="51">
        <v>0</v>
      </c>
      <c r="Q1623" s="51">
        <v>0</v>
      </c>
      <c r="R1623" s="51">
        <v>0</v>
      </c>
      <c r="S1623" s="51">
        <v>0</v>
      </c>
    </row>
    <row r="1624" spans="2:19" ht="15" customHeight="1" x14ac:dyDescent="0.2">
      <c r="B1624" s="36"/>
      <c r="C1624" s="35"/>
      <c r="D1624" s="35"/>
      <c r="E1624" s="35" t="s">
        <v>2854</v>
      </c>
      <c r="F1624" s="35"/>
      <c r="G1624" s="68" t="s">
        <v>2855</v>
      </c>
      <c r="H1624" s="37">
        <v>0</v>
      </c>
      <c r="I1624" s="37">
        <v>0</v>
      </c>
      <c r="J1624" s="37">
        <v>0</v>
      </c>
      <c r="K1624" s="37">
        <v>0</v>
      </c>
      <c r="L1624" s="37">
        <v>0</v>
      </c>
      <c r="M1624" s="37">
        <v>0</v>
      </c>
      <c r="N1624" s="37">
        <v>0</v>
      </c>
      <c r="O1624" s="37">
        <v>0</v>
      </c>
      <c r="P1624" s="37">
        <v>0</v>
      </c>
      <c r="Q1624" s="37">
        <v>0</v>
      </c>
      <c r="R1624" s="37">
        <v>0</v>
      </c>
      <c r="S1624" s="37">
        <v>0</v>
      </c>
    </row>
    <row r="1625" spans="2:19" ht="15" customHeight="1" x14ac:dyDescent="0.2">
      <c r="B1625" s="73"/>
      <c r="C1625" s="74"/>
      <c r="D1625" s="74"/>
      <c r="E1625" s="74"/>
      <c r="F1625" s="56" t="s">
        <v>2856</v>
      </c>
      <c r="G1625" s="66" t="s">
        <v>2855</v>
      </c>
      <c r="H1625" s="57">
        <v>11112.11</v>
      </c>
      <c r="I1625" s="57">
        <v>2344.88</v>
      </c>
      <c r="J1625" s="57">
        <v>6670.42</v>
      </c>
      <c r="K1625" s="57">
        <v>6586.7</v>
      </c>
      <c r="L1625" s="57">
        <v>3597.42</v>
      </c>
      <c r="M1625" s="57">
        <v>5843.87</v>
      </c>
      <c r="N1625" s="57">
        <v>2579.5500000000002</v>
      </c>
      <c r="O1625" s="57">
        <v>7143.43</v>
      </c>
      <c r="P1625" s="57">
        <v>16122.219999999998</v>
      </c>
      <c r="Q1625" s="57">
        <v>27760.77</v>
      </c>
      <c r="R1625" s="57">
        <v>32837.97</v>
      </c>
      <c r="S1625" s="57">
        <v>19907.580000000002</v>
      </c>
    </row>
    <row r="1626" spans="2:19" ht="15" customHeight="1" x14ac:dyDescent="0.2">
      <c r="B1626" s="36"/>
      <c r="C1626" s="35"/>
      <c r="D1626" s="35"/>
      <c r="E1626" s="35" t="s">
        <v>2857</v>
      </c>
      <c r="F1626" s="35"/>
      <c r="G1626" s="68" t="s">
        <v>4300</v>
      </c>
      <c r="H1626" s="37">
        <v>0</v>
      </c>
      <c r="I1626" s="37">
        <v>0</v>
      </c>
      <c r="J1626" s="37">
        <v>0</v>
      </c>
      <c r="K1626" s="37">
        <v>0</v>
      </c>
      <c r="L1626" s="37">
        <v>0</v>
      </c>
      <c r="M1626" s="37">
        <v>0</v>
      </c>
      <c r="N1626" s="37">
        <v>0</v>
      </c>
      <c r="O1626" s="37">
        <v>0</v>
      </c>
      <c r="P1626" s="37">
        <v>0</v>
      </c>
      <c r="Q1626" s="37">
        <v>0</v>
      </c>
      <c r="R1626" s="37">
        <v>0</v>
      </c>
      <c r="S1626" s="37">
        <v>0</v>
      </c>
    </row>
    <row r="1627" spans="2:19" ht="15" customHeight="1" x14ac:dyDescent="0.2">
      <c r="B1627" s="73"/>
      <c r="C1627" s="74"/>
      <c r="D1627" s="74"/>
      <c r="E1627" s="74"/>
      <c r="F1627" s="56" t="s">
        <v>2858</v>
      </c>
      <c r="G1627" s="66" t="s">
        <v>2859</v>
      </c>
      <c r="H1627" s="57">
        <v>9521.49</v>
      </c>
      <c r="I1627" s="57">
        <v>4571.34</v>
      </c>
      <c r="J1627" s="57">
        <v>4809.1499999999996</v>
      </c>
      <c r="K1627" s="57">
        <v>12343.81</v>
      </c>
      <c r="L1627" s="57">
        <v>8309.0300000000007</v>
      </c>
      <c r="M1627" s="57">
        <v>4695.82</v>
      </c>
      <c r="N1627" s="57">
        <v>3822.4699999999993</v>
      </c>
      <c r="O1627" s="57">
        <v>7694.83</v>
      </c>
      <c r="P1627" s="57">
        <v>8680.61</v>
      </c>
      <c r="Q1627" s="57">
        <v>9608.33</v>
      </c>
      <c r="R1627" s="57">
        <v>10324.540000000001</v>
      </c>
      <c r="S1627" s="57">
        <v>4322.8500000000004</v>
      </c>
    </row>
    <row r="1628" spans="2:19" ht="15" customHeight="1" x14ac:dyDescent="0.2">
      <c r="B1628" s="73"/>
      <c r="C1628" s="74"/>
      <c r="D1628" s="74"/>
      <c r="E1628" s="74"/>
      <c r="F1628" s="56" t="s">
        <v>2860</v>
      </c>
      <c r="G1628" s="66" t="s">
        <v>4301</v>
      </c>
      <c r="H1628" s="57">
        <v>1855.66</v>
      </c>
      <c r="I1628" s="57">
        <v>189.02</v>
      </c>
      <c r="J1628" s="57">
        <v>451.99999999999994</v>
      </c>
      <c r="K1628" s="57">
        <v>1381.71</v>
      </c>
      <c r="L1628" s="57">
        <v>1643.99</v>
      </c>
      <c r="M1628" s="57">
        <v>434.76</v>
      </c>
      <c r="N1628" s="57">
        <v>790.91</v>
      </c>
      <c r="O1628" s="57">
        <v>1620.35</v>
      </c>
      <c r="P1628" s="57">
        <v>619.29999999999995</v>
      </c>
      <c r="Q1628" s="57">
        <v>2148.38</v>
      </c>
      <c r="R1628" s="57">
        <v>633.77</v>
      </c>
      <c r="S1628" s="57">
        <v>355.51</v>
      </c>
    </row>
    <row r="1629" spans="2:19" ht="15" customHeight="1" x14ac:dyDescent="0.2">
      <c r="B1629" s="77"/>
      <c r="C1629" s="50"/>
      <c r="D1629" s="50" t="s">
        <v>2862</v>
      </c>
      <c r="E1629" s="50"/>
      <c r="F1629" s="50"/>
      <c r="G1629" s="64" t="s">
        <v>2863</v>
      </c>
      <c r="H1629" s="51">
        <v>0</v>
      </c>
      <c r="I1629" s="51">
        <v>0</v>
      </c>
      <c r="J1629" s="51">
        <v>0</v>
      </c>
      <c r="K1629" s="51">
        <v>0</v>
      </c>
      <c r="L1629" s="51">
        <v>0</v>
      </c>
      <c r="M1629" s="51">
        <v>0</v>
      </c>
      <c r="N1629" s="51">
        <v>0</v>
      </c>
      <c r="O1629" s="51">
        <v>0</v>
      </c>
      <c r="P1629" s="51">
        <v>0</v>
      </c>
      <c r="Q1629" s="51">
        <v>0</v>
      </c>
      <c r="R1629" s="51">
        <v>0</v>
      </c>
      <c r="S1629" s="51">
        <v>0</v>
      </c>
    </row>
    <row r="1630" spans="2:19" ht="15" customHeight="1" x14ac:dyDescent="0.2">
      <c r="B1630" s="36"/>
      <c r="C1630" s="35"/>
      <c r="D1630" s="35"/>
      <c r="E1630" s="35" t="s">
        <v>2864</v>
      </c>
      <c r="F1630" s="35"/>
      <c r="G1630" s="68" t="s">
        <v>2863</v>
      </c>
      <c r="H1630" s="37">
        <v>0</v>
      </c>
      <c r="I1630" s="37">
        <v>0</v>
      </c>
      <c r="J1630" s="37">
        <v>0</v>
      </c>
      <c r="K1630" s="37">
        <v>0</v>
      </c>
      <c r="L1630" s="37">
        <v>0</v>
      </c>
      <c r="M1630" s="37">
        <v>0</v>
      </c>
      <c r="N1630" s="37">
        <v>0</v>
      </c>
      <c r="O1630" s="37">
        <v>0</v>
      </c>
      <c r="P1630" s="37">
        <v>0</v>
      </c>
      <c r="Q1630" s="37">
        <v>0</v>
      </c>
      <c r="R1630" s="37">
        <v>0</v>
      </c>
      <c r="S1630" s="37">
        <v>0</v>
      </c>
    </row>
    <row r="1631" spans="2:19" ht="15" customHeight="1" x14ac:dyDescent="0.2">
      <c r="B1631" s="73"/>
      <c r="C1631" s="74"/>
      <c r="D1631" s="74"/>
      <c r="E1631" s="74"/>
      <c r="F1631" s="56" t="s">
        <v>2865</v>
      </c>
      <c r="G1631" s="66" t="s">
        <v>2863</v>
      </c>
      <c r="H1631" s="57">
        <v>1412.9800000000002</v>
      </c>
      <c r="I1631" s="57">
        <v>1863.32</v>
      </c>
      <c r="J1631" s="57">
        <v>4259.6099999999997</v>
      </c>
      <c r="K1631" s="57">
        <v>4253.3400000000011</v>
      </c>
      <c r="L1631" s="57">
        <v>8446.99</v>
      </c>
      <c r="M1631" s="57">
        <v>9715.39</v>
      </c>
      <c r="N1631" s="57">
        <v>9760.9699999999993</v>
      </c>
      <c r="O1631" s="57">
        <v>10419.67</v>
      </c>
      <c r="P1631" s="57">
        <v>9624.44</v>
      </c>
      <c r="Q1631" s="57">
        <v>9197.18</v>
      </c>
      <c r="R1631" s="57">
        <v>11348.000000000002</v>
      </c>
      <c r="S1631" s="57">
        <v>9956.760000000002</v>
      </c>
    </row>
    <row r="1632" spans="2:19" ht="15" customHeight="1" x14ac:dyDescent="0.2">
      <c r="B1632" s="77"/>
      <c r="C1632" s="50"/>
      <c r="D1632" s="50" t="s">
        <v>2866</v>
      </c>
      <c r="E1632" s="50"/>
      <c r="F1632" s="50"/>
      <c r="G1632" s="64" t="s">
        <v>2867</v>
      </c>
      <c r="H1632" s="51">
        <v>0</v>
      </c>
      <c r="I1632" s="51">
        <v>0</v>
      </c>
      <c r="J1632" s="51">
        <v>0</v>
      </c>
      <c r="K1632" s="51">
        <v>0</v>
      </c>
      <c r="L1632" s="51">
        <v>0</v>
      </c>
      <c r="M1632" s="51">
        <v>0</v>
      </c>
      <c r="N1632" s="51">
        <v>0</v>
      </c>
      <c r="O1632" s="51">
        <v>0</v>
      </c>
      <c r="P1632" s="51">
        <v>0</v>
      </c>
      <c r="Q1632" s="51">
        <v>0</v>
      </c>
      <c r="R1632" s="51">
        <v>0</v>
      </c>
      <c r="S1632" s="51">
        <v>0</v>
      </c>
    </row>
    <row r="1633" spans="2:19" ht="15" customHeight="1" x14ac:dyDescent="0.2">
      <c r="B1633" s="36"/>
      <c r="C1633" s="35"/>
      <c r="D1633" s="35"/>
      <c r="E1633" s="35" t="s">
        <v>2868</v>
      </c>
      <c r="F1633" s="35"/>
      <c r="G1633" s="68" t="s">
        <v>2867</v>
      </c>
      <c r="H1633" s="37">
        <v>0</v>
      </c>
      <c r="I1633" s="37">
        <v>0</v>
      </c>
      <c r="J1633" s="37">
        <v>0</v>
      </c>
      <c r="K1633" s="37">
        <v>0</v>
      </c>
      <c r="L1633" s="37">
        <v>0</v>
      </c>
      <c r="M1633" s="37">
        <v>0</v>
      </c>
      <c r="N1633" s="37">
        <v>0</v>
      </c>
      <c r="O1633" s="37">
        <v>0</v>
      </c>
      <c r="P1633" s="37">
        <v>0</v>
      </c>
      <c r="Q1633" s="37">
        <v>0</v>
      </c>
      <c r="R1633" s="37">
        <v>0</v>
      </c>
      <c r="S1633" s="37">
        <v>0</v>
      </c>
    </row>
    <row r="1634" spans="2:19" ht="15" customHeight="1" x14ac:dyDescent="0.2">
      <c r="B1634" s="73"/>
      <c r="C1634" s="74"/>
      <c r="D1634" s="74"/>
      <c r="E1634" s="74"/>
      <c r="F1634" s="56" t="s">
        <v>2869</v>
      </c>
      <c r="G1634" s="66" t="s">
        <v>2867</v>
      </c>
      <c r="H1634" s="57">
        <v>0</v>
      </c>
      <c r="I1634" s="57">
        <v>0</v>
      </c>
      <c r="J1634" s="57">
        <v>0</v>
      </c>
      <c r="K1634" s="57">
        <v>0</v>
      </c>
      <c r="L1634" s="57">
        <v>0</v>
      </c>
      <c r="M1634" s="57">
        <v>0</v>
      </c>
      <c r="N1634" s="57">
        <v>0</v>
      </c>
      <c r="O1634" s="57">
        <v>0</v>
      </c>
      <c r="P1634" s="57">
        <v>0</v>
      </c>
      <c r="Q1634" s="57">
        <v>0</v>
      </c>
      <c r="R1634" s="57">
        <v>0</v>
      </c>
      <c r="S1634" s="57">
        <v>0</v>
      </c>
    </row>
    <row r="1635" spans="2:19" ht="15" customHeight="1" x14ac:dyDescent="0.2">
      <c r="B1635" s="45"/>
      <c r="C1635" s="46" t="s">
        <v>2870</v>
      </c>
      <c r="D1635" s="46"/>
      <c r="E1635" s="46"/>
      <c r="F1635" s="46"/>
      <c r="G1635" s="63" t="s">
        <v>2871</v>
      </c>
      <c r="H1635" s="86">
        <v>0</v>
      </c>
      <c r="I1635" s="86">
        <v>0</v>
      </c>
      <c r="J1635" s="86">
        <v>0</v>
      </c>
      <c r="K1635" s="86">
        <v>0</v>
      </c>
      <c r="L1635" s="86">
        <v>0</v>
      </c>
      <c r="M1635" s="86">
        <v>0</v>
      </c>
      <c r="N1635" s="86">
        <v>0</v>
      </c>
      <c r="O1635" s="86">
        <v>0</v>
      </c>
      <c r="P1635" s="86">
        <v>0</v>
      </c>
      <c r="Q1635" s="86">
        <v>0</v>
      </c>
      <c r="R1635" s="86">
        <v>0</v>
      </c>
      <c r="S1635" s="86">
        <v>0</v>
      </c>
    </row>
    <row r="1636" spans="2:19" ht="15" customHeight="1" x14ac:dyDescent="0.2">
      <c r="B1636" s="77"/>
      <c r="C1636" s="50"/>
      <c r="D1636" s="50" t="s">
        <v>2872</v>
      </c>
      <c r="E1636" s="50"/>
      <c r="F1636" s="50"/>
      <c r="G1636" s="64" t="s">
        <v>2873</v>
      </c>
      <c r="H1636" s="51">
        <v>0</v>
      </c>
      <c r="I1636" s="51">
        <v>0</v>
      </c>
      <c r="J1636" s="51">
        <v>0</v>
      </c>
      <c r="K1636" s="51">
        <v>0</v>
      </c>
      <c r="L1636" s="51">
        <v>0</v>
      </c>
      <c r="M1636" s="51">
        <v>0</v>
      </c>
      <c r="N1636" s="51">
        <v>0</v>
      </c>
      <c r="O1636" s="51">
        <v>0</v>
      </c>
      <c r="P1636" s="51">
        <v>0</v>
      </c>
      <c r="Q1636" s="51">
        <v>0</v>
      </c>
      <c r="R1636" s="51">
        <v>0</v>
      </c>
      <c r="S1636" s="51">
        <v>0</v>
      </c>
    </row>
    <row r="1637" spans="2:19" ht="15" customHeight="1" x14ac:dyDescent="0.2">
      <c r="B1637" s="36"/>
      <c r="C1637" s="35"/>
      <c r="D1637" s="35"/>
      <c r="E1637" s="35" t="s">
        <v>2874</v>
      </c>
      <c r="F1637" s="35"/>
      <c r="G1637" s="68" t="s">
        <v>2875</v>
      </c>
      <c r="H1637" s="37">
        <v>0</v>
      </c>
      <c r="I1637" s="37">
        <v>0</v>
      </c>
      <c r="J1637" s="37">
        <v>0</v>
      </c>
      <c r="K1637" s="37">
        <v>0</v>
      </c>
      <c r="L1637" s="37">
        <v>0</v>
      </c>
      <c r="M1637" s="37">
        <v>0</v>
      </c>
      <c r="N1637" s="37">
        <v>0</v>
      </c>
      <c r="O1637" s="37">
        <v>0</v>
      </c>
      <c r="P1637" s="37">
        <v>0</v>
      </c>
      <c r="Q1637" s="37">
        <v>0</v>
      </c>
      <c r="R1637" s="37">
        <v>0</v>
      </c>
      <c r="S1637" s="37">
        <v>0</v>
      </c>
    </row>
    <row r="1638" spans="2:19" ht="15" customHeight="1" x14ac:dyDescent="0.2">
      <c r="B1638" s="73"/>
      <c r="C1638" s="74"/>
      <c r="D1638" s="74"/>
      <c r="E1638" s="74"/>
      <c r="F1638" s="56" t="s">
        <v>2876</v>
      </c>
      <c r="G1638" s="66" t="s">
        <v>4302</v>
      </c>
      <c r="H1638" s="57">
        <v>575045.96</v>
      </c>
      <c r="I1638" s="57">
        <v>1247930.8899999999</v>
      </c>
      <c r="J1638" s="57">
        <v>1129926.72</v>
      </c>
      <c r="K1638" s="57">
        <v>1227280.7</v>
      </c>
      <c r="L1638" s="57">
        <v>653081.11</v>
      </c>
      <c r="M1638" s="57">
        <v>1005408.08</v>
      </c>
      <c r="N1638" s="57">
        <v>998068.93</v>
      </c>
      <c r="O1638" s="57">
        <v>1047501.3199999998</v>
      </c>
      <c r="P1638" s="57">
        <v>1196069.55</v>
      </c>
      <c r="Q1638" s="57">
        <v>1099945.32</v>
      </c>
      <c r="R1638" s="57">
        <v>1439553.2099999997</v>
      </c>
      <c r="S1638" s="57">
        <v>1634088.78</v>
      </c>
    </row>
    <row r="1639" spans="2:19" ht="15" customHeight="1" x14ac:dyDescent="0.2">
      <c r="B1639" s="73"/>
      <c r="C1639" s="74"/>
      <c r="D1639" s="74"/>
      <c r="E1639" s="74"/>
      <c r="F1639" s="56" t="s">
        <v>2878</v>
      </c>
      <c r="G1639" s="66" t="s">
        <v>4303</v>
      </c>
      <c r="H1639" s="57">
        <v>1056.97</v>
      </c>
      <c r="I1639" s="57">
        <v>97.4</v>
      </c>
      <c r="J1639" s="57">
        <v>756.75</v>
      </c>
      <c r="K1639" s="57">
        <v>278.39999999999998</v>
      </c>
      <c r="L1639" s="57">
        <v>265.99</v>
      </c>
      <c r="M1639" s="57">
        <v>407.88</v>
      </c>
      <c r="N1639" s="57">
        <v>294.52</v>
      </c>
      <c r="O1639" s="57">
        <v>27.21</v>
      </c>
      <c r="P1639" s="57">
        <v>803.85000000000014</v>
      </c>
      <c r="Q1639" s="57">
        <v>1205.6400000000001</v>
      </c>
      <c r="R1639" s="57">
        <v>1734.61</v>
      </c>
      <c r="S1639" s="57">
        <v>307.24</v>
      </c>
    </row>
    <row r="1640" spans="2:19" ht="15" customHeight="1" x14ac:dyDescent="0.2">
      <c r="B1640" s="73"/>
      <c r="C1640" s="74"/>
      <c r="D1640" s="74"/>
      <c r="E1640" s="74"/>
      <c r="F1640" s="56" t="s">
        <v>2880</v>
      </c>
      <c r="G1640" s="66" t="s">
        <v>4304</v>
      </c>
      <c r="H1640" s="57">
        <v>96239.1</v>
      </c>
      <c r="I1640" s="57">
        <v>98134.479999999981</v>
      </c>
      <c r="J1640" s="57">
        <v>86824.06</v>
      </c>
      <c r="K1640" s="57">
        <v>96054.809999999983</v>
      </c>
      <c r="L1640" s="57">
        <v>96543.23</v>
      </c>
      <c r="M1640" s="57">
        <v>115568.61</v>
      </c>
      <c r="N1640" s="57">
        <v>93607.839999999982</v>
      </c>
      <c r="O1640" s="57">
        <v>127908.82</v>
      </c>
      <c r="P1640" s="57">
        <v>185653.73</v>
      </c>
      <c r="Q1640" s="57">
        <v>234395.60999999996</v>
      </c>
      <c r="R1640" s="57">
        <v>140939.25</v>
      </c>
      <c r="S1640" s="57">
        <v>216126.04000000004</v>
      </c>
    </row>
    <row r="1641" spans="2:19" ht="15" customHeight="1" x14ac:dyDescent="0.2">
      <c r="B1641" s="36"/>
      <c r="C1641" s="35"/>
      <c r="D1641" s="35"/>
      <c r="E1641" s="35" t="s">
        <v>2882</v>
      </c>
      <c r="F1641" s="35"/>
      <c r="G1641" s="68" t="s">
        <v>2883</v>
      </c>
      <c r="H1641" s="37">
        <v>0</v>
      </c>
      <c r="I1641" s="37">
        <v>0</v>
      </c>
      <c r="J1641" s="37">
        <v>0</v>
      </c>
      <c r="K1641" s="37">
        <v>0</v>
      </c>
      <c r="L1641" s="37">
        <v>0</v>
      </c>
      <c r="M1641" s="37">
        <v>0</v>
      </c>
      <c r="N1641" s="37">
        <v>0</v>
      </c>
      <c r="O1641" s="37">
        <v>0</v>
      </c>
      <c r="P1641" s="37">
        <v>0</v>
      </c>
      <c r="Q1641" s="37">
        <v>0</v>
      </c>
      <c r="R1641" s="37">
        <v>0</v>
      </c>
      <c r="S1641" s="37">
        <v>0</v>
      </c>
    </row>
    <row r="1642" spans="2:19" ht="15" customHeight="1" x14ac:dyDescent="0.2">
      <c r="B1642" s="73"/>
      <c r="C1642" s="74"/>
      <c r="D1642" s="74"/>
      <c r="E1642" s="74"/>
      <c r="F1642" s="56" t="s">
        <v>2884</v>
      </c>
      <c r="G1642" s="66" t="s">
        <v>2883</v>
      </c>
      <c r="H1642" s="57">
        <v>35039.54</v>
      </c>
      <c r="I1642" s="57">
        <v>45148.480000000003</v>
      </c>
      <c r="J1642" s="57">
        <v>40734.160000000003</v>
      </c>
      <c r="K1642" s="57">
        <v>35677.25</v>
      </c>
      <c r="L1642" s="57">
        <v>61071.34</v>
      </c>
      <c r="M1642" s="57">
        <v>37552.74</v>
      </c>
      <c r="N1642" s="57">
        <v>50536.139999999992</v>
      </c>
      <c r="O1642" s="57">
        <v>43214.62999999999</v>
      </c>
      <c r="P1642" s="57">
        <v>35353.82</v>
      </c>
      <c r="Q1642" s="57">
        <v>52907.839999999997</v>
      </c>
      <c r="R1642" s="57">
        <v>41204.83</v>
      </c>
      <c r="S1642" s="57">
        <v>27411.29</v>
      </c>
    </row>
    <row r="1643" spans="2:19" ht="15" customHeight="1" x14ac:dyDescent="0.2">
      <c r="B1643" s="77"/>
      <c r="C1643" s="50"/>
      <c r="D1643" s="50" t="s">
        <v>2885</v>
      </c>
      <c r="E1643" s="50"/>
      <c r="F1643" s="50"/>
      <c r="G1643" s="64" t="s">
        <v>2886</v>
      </c>
      <c r="H1643" s="51">
        <v>0</v>
      </c>
      <c r="I1643" s="51">
        <v>0</v>
      </c>
      <c r="J1643" s="51">
        <v>0</v>
      </c>
      <c r="K1643" s="51">
        <v>0</v>
      </c>
      <c r="L1643" s="51">
        <v>0</v>
      </c>
      <c r="M1643" s="51">
        <v>0</v>
      </c>
      <c r="N1643" s="51">
        <v>0</v>
      </c>
      <c r="O1643" s="51">
        <v>0</v>
      </c>
      <c r="P1643" s="51">
        <v>0</v>
      </c>
      <c r="Q1643" s="51">
        <v>0</v>
      </c>
      <c r="R1643" s="51">
        <v>0</v>
      </c>
      <c r="S1643" s="51">
        <v>0</v>
      </c>
    </row>
    <row r="1644" spans="2:19" ht="15" customHeight="1" x14ac:dyDescent="0.2">
      <c r="B1644" s="36"/>
      <c r="C1644" s="35"/>
      <c r="D1644" s="35"/>
      <c r="E1644" s="35" t="s">
        <v>2887</v>
      </c>
      <c r="F1644" s="35"/>
      <c r="G1644" s="68" t="s">
        <v>2888</v>
      </c>
      <c r="H1644" s="37">
        <v>0</v>
      </c>
      <c r="I1644" s="37">
        <v>0</v>
      </c>
      <c r="J1644" s="37">
        <v>0</v>
      </c>
      <c r="K1644" s="37">
        <v>0</v>
      </c>
      <c r="L1644" s="37">
        <v>0</v>
      </c>
      <c r="M1644" s="37">
        <v>0</v>
      </c>
      <c r="N1644" s="37">
        <v>0</v>
      </c>
      <c r="O1644" s="37">
        <v>0</v>
      </c>
      <c r="P1644" s="37">
        <v>0</v>
      </c>
      <c r="Q1644" s="37">
        <v>0</v>
      </c>
      <c r="R1644" s="37">
        <v>0</v>
      </c>
      <c r="S1644" s="37">
        <v>0</v>
      </c>
    </row>
    <row r="1645" spans="2:19" ht="15" customHeight="1" x14ac:dyDescent="0.2">
      <c r="B1645" s="73"/>
      <c r="C1645" s="74"/>
      <c r="D1645" s="74"/>
      <c r="E1645" s="74"/>
      <c r="F1645" s="56" t="s">
        <v>2889</v>
      </c>
      <c r="G1645" s="66" t="s">
        <v>2888</v>
      </c>
      <c r="H1645" s="57">
        <v>78.480000000000018</v>
      </c>
      <c r="I1645" s="57">
        <v>1072.1099999999999</v>
      </c>
      <c r="J1645" s="57">
        <v>2964</v>
      </c>
      <c r="K1645" s="57">
        <v>10794.21</v>
      </c>
      <c r="L1645" s="57">
        <v>99.61</v>
      </c>
      <c r="M1645" s="57">
        <v>1124.82</v>
      </c>
      <c r="N1645" s="57">
        <v>1.92</v>
      </c>
      <c r="O1645" s="57">
        <v>14.43</v>
      </c>
      <c r="P1645" s="57">
        <v>0</v>
      </c>
      <c r="Q1645" s="57">
        <v>0</v>
      </c>
      <c r="R1645" s="57">
        <v>980.00000000000011</v>
      </c>
      <c r="S1645" s="57">
        <v>0</v>
      </c>
    </row>
    <row r="1646" spans="2:19" ht="15" customHeight="1" x14ac:dyDescent="0.2">
      <c r="B1646" s="36"/>
      <c r="C1646" s="35"/>
      <c r="D1646" s="35"/>
      <c r="E1646" s="35" t="s">
        <v>2890</v>
      </c>
      <c r="F1646" s="35"/>
      <c r="G1646" s="68" t="s">
        <v>2891</v>
      </c>
      <c r="H1646" s="37">
        <v>0</v>
      </c>
      <c r="I1646" s="37">
        <v>0</v>
      </c>
      <c r="J1646" s="37">
        <v>0</v>
      </c>
      <c r="K1646" s="37">
        <v>0</v>
      </c>
      <c r="L1646" s="37">
        <v>0</v>
      </c>
      <c r="M1646" s="37">
        <v>0</v>
      </c>
      <c r="N1646" s="37">
        <v>0</v>
      </c>
      <c r="O1646" s="37">
        <v>0</v>
      </c>
      <c r="P1646" s="37">
        <v>0</v>
      </c>
      <c r="Q1646" s="37">
        <v>0</v>
      </c>
      <c r="R1646" s="37">
        <v>0</v>
      </c>
      <c r="S1646" s="37">
        <v>0</v>
      </c>
    </row>
    <row r="1647" spans="2:19" ht="15" customHeight="1" x14ac:dyDescent="0.2">
      <c r="B1647" s="73"/>
      <c r="C1647" s="74"/>
      <c r="D1647" s="74"/>
      <c r="E1647" s="74"/>
      <c r="F1647" s="56" t="s">
        <v>2892</v>
      </c>
      <c r="G1647" s="66" t="s">
        <v>2891</v>
      </c>
      <c r="H1647" s="57">
        <v>0</v>
      </c>
      <c r="I1647" s="57">
        <v>0</v>
      </c>
      <c r="J1647" s="57">
        <v>0</v>
      </c>
      <c r="K1647" s="57">
        <v>0</v>
      </c>
      <c r="L1647" s="57">
        <v>0</v>
      </c>
      <c r="M1647" s="57">
        <v>0</v>
      </c>
      <c r="N1647" s="57">
        <v>0</v>
      </c>
      <c r="O1647" s="57">
        <v>0</v>
      </c>
      <c r="P1647" s="57">
        <v>0</v>
      </c>
      <c r="Q1647" s="57">
        <v>0</v>
      </c>
      <c r="R1647" s="57">
        <v>0</v>
      </c>
      <c r="S1647" s="57">
        <v>0</v>
      </c>
    </row>
    <row r="1648" spans="2:19" ht="15" customHeight="1" x14ac:dyDescent="0.2">
      <c r="B1648" s="36"/>
      <c r="C1648" s="35"/>
      <c r="D1648" s="35"/>
      <c r="E1648" s="35" t="s">
        <v>2893</v>
      </c>
      <c r="F1648" s="35"/>
      <c r="G1648" s="68" t="s">
        <v>2894</v>
      </c>
      <c r="H1648" s="37">
        <v>0</v>
      </c>
      <c r="I1648" s="37">
        <v>0</v>
      </c>
      <c r="J1648" s="37">
        <v>0</v>
      </c>
      <c r="K1648" s="37">
        <v>0</v>
      </c>
      <c r="L1648" s="37">
        <v>0</v>
      </c>
      <c r="M1648" s="37">
        <v>0</v>
      </c>
      <c r="N1648" s="37">
        <v>0</v>
      </c>
      <c r="O1648" s="37">
        <v>0</v>
      </c>
      <c r="P1648" s="37">
        <v>0</v>
      </c>
      <c r="Q1648" s="37">
        <v>0</v>
      </c>
      <c r="R1648" s="37">
        <v>0</v>
      </c>
      <c r="S1648" s="37">
        <v>0</v>
      </c>
    </row>
    <row r="1649" spans="2:19" ht="15" customHeight="1" x14ac:dyDescent="0.2">
      <c r="B1649" s="73"/>
      <c r="C1649" s="74"/>
      <c r="D1649" s="74"/>
      <c r="E1649" s="74"/>
      <c r="F1649" s="56" t="s">
        <v>2895</v>
      </c>
      <c r="G1649" s="66" t="s">
        <v>2894</v>
      </c>
      <c r="H1649" s="57">
        <v>100.84</v>
      </c>
      <c r="I1649" s="57">
        <v>0</v>
      </c>
      <c r="J1649" s="57">
        <v>0</v>
      </c>
      <c r="K1649" s="57">
        <v>0</v>
      </c>
      <c r="L1649" s="57">
        <v>0</v>
      </c>
      <c r="M1649" s="57">
        <v>0</v>
      </c>
      <c r="N1649" s="57">
        <v>0</v>
      </c>
      <c r="O1649" s="57">
        <v>0</v>
      </c>
      <c r="P1649" s="57">
        <v>0</v>
      </c>
      <c r="Q1649" s="57">
        <v>0</v>
      </c>
      <c r="R1649" s="57">
        <v>0</v>
      </c>
      <c r="S1649" s="57">
        <v>6</v>
      </c>
    </row>
    <row r="1650" spans="2:19" ht="15" customHeight="1" x14ac:dyDescent="0.2">
      <c r="B1650" s="36"/>
      <c r="C1650" s="35"/>
      <c r="D1650" s="35"/>
      <c r="E1650" s="35" t="s">
        <v>2896</v>
      </c>
      <c r="F1650" s="35"/>
      <c r="G1650" s="68" t="s">
        <v>2897</v>
      </c>
      <c r="H1650" s="37">
        <v>0</v>
      </c>
      <c r="I1650" s="37">
        <v>0</v>
      </c>
      <c r="J1650" s="37">
        <v>0</v>
      </c>
      <c r="K1650" s="37">
        <v>0</v>
      </c>
      <c r="L1650" s="37">
        <v>0</v>
      </c>
      <c r="M1650" s="37">
        <v>0</v>
      </c>
      <c r="N1650" s="37">
        <v>0</v>
      </c>
      <c r="O1650" s="37">
        <v>0</v>
      </c>
      <c r="P1650" s="37">
        <v>0</v>
      </c>
      <c r="Q1650" s="37">
        <v>0</v>
      </c>
      <c r="R1650" s="37">
        <v>0</v>
      </c>
      <c r="S1650" s="37">
        <v>0</v>
      </c>
    </row>
    <row r="1651" spans="2:19" ht="15" customHeight="1" x14ac:dyDescent="0.2">
      <c r="B1651" s="73"/>
      <c r="C1651" s="74"/>
      <c r="D1651" s="74"/>
      <c r="E1651" s="74"/>
      <c r="F1651" s="56" t="s">
        <v>2898</v>
      </c>
      <c r="G1651" s="66" t="s">
        <v>2899</v>
      </c>
      <c r="H1651" s="57">
        <v>0</v>
      </c>
      <c r="I1651" s="57">
        <v>0</v>
      </c>
      <c r="J1651" s="57">
        <v>0</v>
      </c>
      <c r="K1651" s="57">
        <v>0</v>
      </c>
      <c r="L1651" s="57">
        <v>0</v>
      </c>
      <c r="M1651" s="57">
        <v>0</v>
      </c>
      <c r="N1651" s="57">
        <v>0</v>
      </c>
      <c r="O1651" s="57">
        <v>0</v>
      </c>
      <c r="P1651" s="57">
        <v>0</v>
      </c>
      <c r="Q1651" s="57">
        <v>0</v>
      </c>
      <c r="R1651" s="57">
        <v>0</v>
      </c>
      <c r="S1651" s="57">
        <v>0</v>
      </c>
    </row>
    <row r="1652" spans="2:19" ht="15" customHeight="1" x14ac:dyDescent="0.2">
      <c r="B1652" s="73"/>
      <c r="C1652" s="74"/>
      <c r="D1652" s="74"/>
      <c r="E1652" s="74"/>
      <c r="F1652" s="56" t="s">
        <v>2900</v>
      </c>
      <c r="G1652" s="66" t="s">
        <v>2901</v>
      </c>
      <c r="H1652" s="57">
        <v>273.41000000000003</v>
      </c>
      <c r="I1652" s="57">
        <v>213.91</v>
      </c>
      <c r="J1652" s="57">
        <v>123.43</v>
      </c>
      <c r="K1652" s="57">
        <v>183.95</v>
      </c>
      <c r="L1652" s="57">
        <v>78.53</v>
      </c>
      <c r="M1652" s="57">
        <v>104.88</v>
      </c>
      <c r="N1652" s="57">
        <v>144.74</v>
      </c>
      <c r="O1652" s="57">
        <v>162.07</v>
      </c>
      <c r="P1652" s="57">
        <v>79.19</v>
      </c>
      <c r="Q1652" s="57">
        <v>47.73</v>
      </c>
      <c r="R1652" s="57">
        <v>0</v>
      </c>
      <c r="S1652" s="57">
        <v>0</v>
      </c>
    </row>
    <row r="1653" spans="2:19" ht="15" customHeight="1" x14ac:dyDescent="0.2">
      <c r="B1653" s="73"/>
      <c r="C1653" s="74"/>
      <c r="D1653" s="74"/>
      <c r="E1653" s="74"/>
      <c r="F1653" s="56" t="s">
        <v>2902</v>
      </c>
      <c r="G1653" s="66" t="s">
        <v>2903</v>
      </c>
      <c r="H1653" s="57">
        <v>0</v>
      </c>
      <c r="I1653" s="57">
        <v>0</v>
      </c>
      <c r="J1653" s="57">
        <v>0</v>
      </c>
      <c r="K1653" s="57">
        <v>0</v>
      </c>
      <c r="L1653" s="57">
        <v>0</v>
      </c>
      <c r="M1653" s="57">
        <v>0</v>
      </c>
      <c r="N1653" s="57">
        <v>0</v>
      </c>
      <c r="O1653" s="57">
        <v>0</v>
      </c>
      <c r="P1653" s="57">
        <v>0</v>
      </c>
      <c r="Q1653" s="57">
        <v>0</v>
      </c>
      <c r="R1653" s="57">
        <v>0</v>
      </c>
      <c r="S1653" s="57">
        <v>0</v>
      </c>
    </row>
    <row r="1654" spans="2:19" ht="15" customHeight="1" x14ac:dyDescent="0.2">
      <c r="B1654" s="77"/>
      <c r="C1654" s="50"/>
      <c r="D1654" s="50" t="s">
        <v>2904</v>
      </c>
      <c r="E1654" s="50"/>
      <c r="F1654" s="50"/>
      <c r="G1654" s="64" t="s">
        <v>2905</v>
      </c>
      <c r="H1654" s="51">
        <v>0</v>
      </c>
      <c r="I1654" s="51">
        <v>0</v>
      </c>
      <c r="J1654" s="51">
        <v>0</v>
      </c>
      <c r="K1654" s="51">
        <v>0</v>
      </c>
      <c r="L1654" s="51">
        <v>0</v>
      </c>
      <c r="M1654" s="51">
        <v>0</v>
      </c>
      <c r="N1654" s="51">
        <v>0</v>
      </c>
      <c r="O1654" s="51">
        <v>0</v>
      </c>
      <c r="P1654" s="51">
        <v>0</v>
      </c>
      <c r="Q1654" s="51">
        <v>0</v>
      </c>
      <c r="R1654" s="51">
        <v>0</v>
      </c>
      <c r="S1654" s="51">
        <v>0</v>
      </c>
    </row>
    <row r="1655" spans="2:19" ht="15" customHeight="1" x14ac:dyDescent="0.2">
      <c r="B1655" s="36"/>
      <c r="C1655" s="35"/>
      <c r="D1655" s="35"/>
      <c r="E1655" s="35" t="s">
        <v>2906</v>
      </c>
      <c r="F1655" s="35"/>
      <c r="G1655" s="68" t="s">
        <v>2907</v>
      </c>
      <c r="H1655" s="37">
        <v>0</v>
      </c>
      <c r="I1655" s="37">
        <v>0</v>
      </c>
      <c r="J1655" s="37">
        <v>0</v>
      </c>
      <c r="K1655" s="37">
        <v>0</v>
      </c>
      <c r="L1655" s="37">
        <v>0</v>
      </c>
      <c r="M1655" s="37">
        <v>0</v>
      </c>
      <c r="N1655" s="37">
        <v>0</v>
      </c>
      <c r="O1655" s="37">
        <v>0</v>
      </c>
      <c r="P1655" s="37">
        <v>0</v>
      </c>
      <c r="Q1655" s="37">
        <v>0</v>
      </c>
      <c r="R1655" s="37">
        <v>0</v>
      </c>
      <c r="S1655" s="37">
        <v>0</v>
      </c>
    </row>
    <row r="1656" spans="2:19" ht="15" customHeight="1" x14ac:dyDescent="0.2">
      <c r="B1656" s="73"/>
      <c r="C1656" s="74"/>
      <c r="D1656" s="74"/>
      <c r="E1656" s="74"/>
      <c r="F1656" s="56" t="s">
        <v>2908</v>
      </c>
      <c r="G1656" s="66" t="s">
        <v>4305</v>
      </c>
      <c r="H1656" s="57">
        <v>0</v>
      </c>
      <c r="I1656" s="57">
        <v>8.5500000000000007</v>
      </c>
      <c r="J1656" s="57">
        <v>41.48</v>
      </c>
      <c r="K1656" s="57">
        <v>112.89</v>
      </c>
      <c r="L1656" s="57">
        <v>351.02</v>
      </c>
      <c r="M1656" s="57">
        <v>117.6</v>
      </c>
      <c r="N1656" s="57">
        <v>70382.64</v>
      </c>
      <c r="O1656" s="57">
        <v>4507.37</v>
      </c>
      <c r="P1656" s="57">
        <v>1862.72</v>
      </c>
      <c r="Q1656" s="57">
        <v>135.07</v>
      </c>
      <c r="R1656" s="57">
        <v>0</v>
      </c>
      <c r="S1656" s="57">
        <v>40.63000000000001</v>
      </c>
    </row>
    <row r="1657" spans="2:19" ht="15" customHeight="1" x14ac:dyDescent="0.2">
      <c r="B1657" s="73"/>
      <c r="C1657" s="74"/>
      <c r="D1657" s="74"/>
      <c r="E1657" s="74"/>
      <c r="F1657" s="56" t="s">
        <v>2910</v>
      </c>
      <c r="G1657" s="66" t="s">
        <v>2911</v>
      </c>
      <c r="H1657" s="57">
        <v>184744.42000000004</v>
      </c>
      <c r="I1657" s="57">
        <v>383163.85</v>
      </c>
      <c r="J1657" s="57">
        <v>246060.79000000004</v>
      </c>
      <c r="K1657" s="57">
        <v>270616.62</v>
      </c>
      <c r="L1657" s="57">
        <v>302954.09999999992</v>
      </c>
      <c r="M1657" s="57">
        <v>406272.21</v>
      </c>
      <c r="N1657" s="57">
        <v>145508.45000000001</v>
      </c>
      <c r="O1657" s="57">
        <v>193926.88</v>
      </c>
      <c r="P1657" s="57">
        <v>196886.03</v>
      </c>
      <c r="Q1657" s="57">
        <v>119457.48</v>
      </c>
      <c r="R1657" s="57">
        <v>165903.18</v>
      </c>
      <c r="S1657" s="57">
        <v>64440.29</v>
      </c>
    </row>
    <row r="1658" spans="2:19" ht="15" customHeight="1" x14ac:dyDescent="0.2">
      <c r="B1658" s="36"/>
      <c r="C1658" s="35"/>
      <c r="D1658" s="35"/>
      <c r="E1658" s="35" t="s">
        <v>2912</v>
      </c>
      <c r="F1658" s="35"/>
      <c r="G1658" s="68" t="s">
        <v>2913</v>
      </c>
      <c r="H1658" s="37">
        <v>0</v>
      </c>
      <c r="I1658" s="37">
        <v>0</v>
      </c>
      <c r="J1658" s="37">
        <v>0</v>
      </c>
      <c r="K1658" s="37">
        <v>0</v>
      </c>
      <c r="L1658" s="37">
        <v>0</v>
      </c>
      <c r="M1658" s="37">
        <v>0</v>
      </c>
      <c r="N1658" s="37">
        <v>0</v>
      </c>
      <c r="O1658" s="37">
        <v>0</v>
      </c>
      <c r="P1658" s="37">
        <v>0</v>
      </c>
      <c r="Q1658" s="37">
        <v>0</v>
      </c>
      <c r="R1658" s="37">
        <v>0</v>
      </c>
      <c r="S1658" s="37">
        <v>0</v>
      </c>
    </row>
    <row r="1659" spans="2:19" ht="15" customHeight="1" x14ac:dyDescent="0.2">
      <c r="B1659" s="73"/>
      <c r="C1659" s="74"/>
      <c r="D1659" s="74"/>
      <c r="E1659" s="74"/>
      <c r="F1659" s="56" t="s">
        <v>2914</v>
      </c>
      <c r="G1659" s="66" t="s">
        <v>2913</v>
      </c>
      <c r="H1659" s="57">
        <v>22482.02</v>
      </c>
      <c r="I1659" s="57">
        <v>10020.100000000002</v>
      </c>
      <c r="J1659" s="57">
        <v>4707.46</v>
      </c>
      <c r="K1659" s="57">
        <v>7062.43</v>
      </c>
      <c r="L1659" s="57">
        <v>6248.95</v>
      </c>
      <c r="M1659" s="57">
        <v>4593.2899999999991</v>
      </c>
      <c r="N1659" s="57">
        <v>5283.61</v>
      </c>
      <c r="O1659" s="57">
        <v>5812.7</v>
      </c>
      <c r="P1659" s="57">
        <v>7262.16</v>
      </c>
      <c r="Q1659" s="57">
        <v>6117.91</v>
      </c>
      <c r="R1659" s="57">
        <v>6960.56</v>
      </c>
      <c r="S1659" s="57">
        <v>7959.45</v>
      </c>
    </row>
    <row r="1660" spans="2:19" ht="15" customHeight="1" x14ac:dyDescent="0.2">
      <c r="B1660" s="36"/>
      <c r="C1660" s="35"/>
      <c r="D1660" s="35"/>
      <c r="E1660" s="35" t="s">
        <v>2915</v>
      </c>
      <c r="F1660" s="35"/>
      <c r="G1660" s="68" t="s">
        <v>2916</v>
      </c>
      <c r="H1660" s="37">
        <v>0</v>
      </c>
      <c r="I1660" s="37">
        <v>0</v>
      </c>
      <c r="J1660" s="37">
        <v>0</v>
      </c>
      <c r="K1660" s="37">
        <v>0</v>
      </c>
      <c r="L1660" s="37">
        <v>0</v>
      </c>
      <c r="M1660" s="37">
        <v>0</v>
      </c>
      <c r="N1660" s="37">
        <v>0</v>
      </c>
      <c r="O1660" s="37">
        <v>0</v>
      </c>
      <c r="P1660" s="37">
        <v>0</v>
      </c>
      <c r="Q1660" s="37">
        <v>0</v>
      </c>
      <c r="R1660" s="37">
        <v>0</v>
      </c>
      <c r="S1660" s="37">
        <v>0</v>
      </c>
    </row>
    <row r="1661" spans="2:19" ht="15" customHeight="1" x14ac:dyDescent="0.2">
      <c r="B1661" s="73"/>
      <c r="C1661" s="74"/>
      <c r="D1661" s="74"/>
      <c r="E1661" s="74"/>
      <c r="F1661" s="56" t="s">
        <v>2917</v>
      </c>
      <c r="G1661" s="66" t="s">
        <v>2916</v>
      </c>
      <c r="H1661" s="57">
        <v>0</v>
      </c>
      <c r="I1661" s="57">
        <v>0</v>
      </c>
      <c r="J1661" s="57">
        <v>0</v>
      </c>
      <c r="K1661" s="57">
        <v>0</v>
      </c>
      <c r="L1661" s="57">
        <v>0</v>
      </c>
      <c r="M1661" s="57">
        <v>0</v>
      </c>
      <c r="N1661" s="57">
        <v>0</v>
      </c>
      <c r="O1661" s="57">
        <v>0</v>
      </c>
      <c r="P1661" s="57">
        <v>0</v>
      </c>
      <c r="Q1661" s="57">
        <v>0</v>
      </c>
      <c r="R1661" s="57">
        <v>0</v>
      </c>
      <c r="S1661" s="57">
        <v>0</v>
      </c>
    </row>
    <row r="1662" spans="2:19" ht="15" customHeight="1" x14ac:dyDescent="0.2">
      <c r="B1662" s="77"/>
      <c r="C1662" s="50"/>
      <c r="D1662" s="50" t="s">
        <v>2918</v>
      </c>
      <c r="E1662" s="50"/>
      <c r="F1662" s="50"/>
      <c r="G1662" s="64" t="s">
        <v>2919</v>
      </c>
      <c r="H1662" s="51">
        <v>0</v>
      </c>
      <c r="I1662" s="51">
        <v>0</v>
      </c>
      <c r="J1662" s="51">
        <v>0</v>
      </c>
      <c r="K1662" s="51">
        <v>0</v>
      </c>
      <c r="L1662" s="51">
        <v>0</v>
      </c>
      <c r="M1662" s="51">
        <v>0</v>
      </c>
      <c r="N1662" s="51">
        <v>0</v>
      </c>
      <c r="O1662" s="51">
        <v>0</v>
      </c>
      <c r="P1662" s="51">
        <v>0</v>
      </c>
      <c r="Q1662" s="51">
        <v>0</v>
      </c>
      <c r="R1662" s="51">
        <v>0</v>
      </c>
      <c r="S1662" s="51">
        <v>0</v>
      </c>
    </row>
    <row r="1663" spans="2:19" ht="15" customHeight="1" x14ac:dyDescent="0.2">
      <c r="B1663" s="36"/>
      <c r="C1663" s="35"/>
      <c r="D1663" s="35"/>
      <c r="E1663" s="35" t="s">
        <v>2920</v>
      </c>
      <c r="F1663" s="35"/>
      <c r="G1663" s="68" t="s">
        <v>2919</v>
      </c>
      <c r="H1663" s="37">
        <v>0</v>
      </c>
      <c r="I1663" s="37">
        <v>0</v>
      </c>
      <c r="J1663" s="37">
        <v>0</v>
      </c>
      <c r="K1663" s="37">
        <v>0</v>
      </c>
      <c r="L1663" s="37">
        <v>0</v>
      </c>
      <c r="M1663" s="37">
        <v>0</v>
      </c>
      <c r="N1663" s="37">
        <v>0</v>
      </c>
      <c r="O1663" s="37">
        <v>0</v>
      </c>
      <c r="P1663" s="37">
        <v>0</v>
      </c>
      <c r="Q1663" s="37">
        <v>0</v>
      </c>
      <c r="R1663" s="37">
        <v>0</v>
      </c>
      <c r="S1663" s="37">
        <v>0</v>
      </c>
    </row>
    <row r="1664" spans="2:19" ht="15" customHeight="1" x14ac:dyDescent="0.2">
      <c r="B1664" s="73"/>
      <c r="C1664" s="74"/>
      <c r="D1664" s="74"/>
      <c r="E1664" s="74"/>
      <c r="F1664" s="56" t="s">
        <v>2921</v>
      </c>
      <c r="G1664" s="66" t="s">
        <v>2922</v>
      </c>
      <c r="H1664" s="57">
        <v>7.07</v>
      </c>
      <c r="I1664" s="57">
        <v>0</v>
      </c>
      <c r="J1664" s="57">
        <v>19.2</v>
      </c>
      <c r="K1664" s="57">
        <v>0</v>
      </c>
      <c r="L1664" s="57">
        <v>0</v>
      </c>
      <c r="M1664" s="57">
        <v>0</v>
      </c>
      <c r="N1664" s="57">
        <v>0</v>
      </c>
      <c r="O1664" s="57">
        <v>0</v>
      </c>
      <c r="P1664" s="57">
        <v>0</v>
      </c>
      <c r="Q1664" s="57">
        <v>0</v>
      </c>
      <c r="R1664" s="57">
        <v>0</v>
      </c>
      <c r="S1664" s="57">
        <v>0</v>
      </c>
    </row>
    <row r="1665" spans="2:19" ht="30" customHeight="1" x14ac:dyDescent="0.2">
      <c r="B1665" s="73"/>
      <c r="C1665" s="74"/>
      <c r="D1665" s="74"/>
      <c r="E1665" s="74"/>
      <c r="F1665" s="56" t="s">
        <v>2923</v>
      </c>
      <c r="G1665" s="66" t="s">
        <v>2924</v>
      </c>
      <c r="H1665" s="57">
        <v>2.4300000000000002</v>
      </c>
      <c r="I1665" s="57">
        <v>7.39</v>
      </c>
      <c r="J1665" s="57">
        <v>49.42</v>
      </c>
      <c r="K1665" s="57">
        <v>106.13</v>
      </c>
      <c r="L1665" s="57">
        <v>9.26</v>
      </c>
      <c r="M1665" s="57">
        <v>31.38</v>
      </c>
      <c r="N1665" s="57">
        <v>19.170000000000002</v>
      </c>
      <c r="O1665" s="57">
        <v>303.32</v>
      </c>
      <c r="P1665" s="57">
        <v>4.32</v>
      </c>
      <c r="Q1665" s="57">
        <v>109.25000000000001</v>
      </c>
      <c r="R1665" s="57">
        <v>118.16</v>
      </c>
      <c r="S1665" s="57">
        <v>498.93</v>
      </c>
    </row>
    <row r="1666" spans="2:19" ht="15" customHeight="1" x14ac:dyDescent="0.2">
      <c r="B1666" s="77"/>
      <c r="C1666" s="50"/>
      <c r="D1666" s="50" t="s">
        <v>2925</v>
      </c>
      <c r="E1666" s="50"/>
      <c r="F1666" s="50"/>
      <c r="G1666" s="64" t="s">
        <v>2926</v>
      </c>
      <c r="H1666" s="51">
        <v>0</v>
      </c>
      <c r="I1666" s="51">
        <v>0</v>
      </c>
      <c r="J1666" s="51">
        <v>0</v>
      </c>
      <c r="K1666" s="51">
        <v>0</v>
      </c>
      <c r="L1666" s="51">
        <v>0</v>
      </c>
      <c r="M1666" s="51">
        <v>0</v>
      </c>
      <c r="N1666" s="51">
        <v>0</v>
      </c>
      <c r="O1666" s="51">
        <v>0</v>
      </c>
      <c r="P1666" s="51">
        <v>0</v>
      </c>
      <c r="Q1666" s="51">
        <v>0</v>
      </c>
      <c r="R1666" s="51">
        <v>0</v>
      </c>
      <c r="S1666" s="51">
        <v>0</v>
      </c>
    </row>
    <row r="1667" spans="2:19" ht="15" customHeight="1" x14ac:dyDescent="0.2">
      <c r="B1667" s="36"/>
      <c r="C1667" s="35"/>
      <c r="D1667" s="35"/>
      <c r="E1667" s="35" t="s">
        <v>2927</v>
      </c>
      <c r="F1667" s="35"/>
      <c r="G1667" s="68" t="s">
        <v>2926</v>
      </c>
      <c r="H1667" s="37">
        <v>0</v>
      </c>
      <c r="I1667" s="37">
        <v>0</v>
      </c>
      <c r="J1667" s="37">
        <v>0</v>
      </c>
      <c r="K1667" s="37">
        <v>0</v>
      </c>
      <c r="L1667" s="37">
        <v>0</v>
      </c>
      <c r="M1667" s="37">
        <v>0</v>
      </c>
      <c r="N1667" s="37">
        <v>0</v>
      </c>
      <c r="O1667" s="37">
        <v>0</v>
      </c>
      <c r="P1667" s="37">
        <v>0</v>
      </c>
      <c r="Q1667" s="37">
        <v>0</v>
      </c>
      <c r="R1667" s="37">
        <v>0</v>
      </c>
      <c r="S1667" s="37">
        <v>0</v>
      </c>
    </row>
    <row r="1668" spans="2:19" ht="15" customHeight="1" x14ac:dyDescent="0.2">
      <c r="B1668" s="73"/>
      <c r="C1668" s="74"/>
      <c r="D1668" s="74"/>
      <c r="E1668" s="74"/>
      <c r="F1668" s="56" t="s">
        <v>2928</v>
      </c>
      <c r="G1668" s="66" t="s">
        <v>2929</v>
      </c>
      <c r="H1668" s="57">
        <v>0</v>
      </c>
      <c r="I1668" s="57">
        <v>0</v>
      </c>
      <c r="J1668" s="57">
        <v>0</v>
      </c>
      <c r="K1668" s="57">
        <v>0</v>
      </c>
      <c r="L1668" s="57">
        <v>0</v>
      </c>
      <c r="M1668" s="57">
        <v>0</v>
      </c>
      <c r="N1668" s="57">
        <v>53.9</v>
      </c>
      <c r="O1668" s="57">
        <v>0</v>
      </c>
      <c r="P1668" s="57">
        <v>0</v>
      </c>
      <c r="Q1668" s="57">
        <v>0</v>
      </c>
      <c r="R1668" s="57">
        <v>0</v>
      </c>
      <c r="S1668" s="57">
        <v>0</v>
      </c>
    </row>
    <row r="1669" spans="2:19" ht="15" customHeight="1" x14ac:dyDescent="0.2">
      <c r="B1669" s="73"/>
      <c r="C1669" s="74"/>
      <c r="D1669" s="74"/>
      <c r="E1669" s="74"/>
      <c r="F1669" s="56" t="s">
        <v>2930</v>
      </c>
      <c r="G1669" s="66" t="s">
        <v>2931</v>
      </c>
      <c r="H1669" s="57">
        <v>7.79</v>
      </c>
      <c r="I1669" s="57">
        <v>0</v>
      </c>
      <c r="J1669" s="57">
        <v>3.77</v>
      </c>
      <c r="K1669" s="57">
        <v>0</v>
      </c>
      <c r="L1669" s="57">
        <v>0</v>
      </c>
      <c r="M1669" s="57">
        <v>4.1500000000000004</v>
      </c>
      <c r="N1669" s="57">
        <v>0</v>
      </c>
      <c r="O1669" s="57">
        <v>0</v>
      </c>
      <c r="P1669" s="57">
        <v>0</v>
      </c>
      <c r="Q1669" s="57">
        <v>17.96</v>
      </c>
      <c r="R1669" s="57">
        <v>19.289999999999996</v>
      </c>
      <c r="S1669" s="57">
        <v>80.349999999999994</v>
      </c>
    </row>
    <row r="1670" spans="2:19" ht="15" customHeight="1" x14ac:dyDescent="0.2">
      <c r="B1670" s="73"/>
      <c r="C1670" s="74"/>
      <c r="D1670" s="74"/>
      <c r="E1670" s="74"/>
      <c r="F1670" s="56" t="s">
        <v>2932</v>
      </c>
      <c r="G1670" s="66" t="s">
        <v>2933</v>
      </c>
      <c r="H1670" s="57">
        <v>1782.6</v>
      </c>
      <c r="I1670" s="57">
        <v>3554.19</v>
      </c>
      <c r="J1670" s="57">
        <v>2554.5100000000002</v>
      </c>
      <c r="K1670" s="57">
        <v>1715.28</v>
      </c>
      <c r="L1670" s="57">
        <v>1502.3</v>
      </c>
      <c r="M1670" s="57">
        <v>2173.6</v>
      </c>
      <c r="N1670" s="57">
        <v>707.19</v>
      </c>
      <c r="O1670" s="57">
        <v>5868.9300000000012</v>
      </c>
      <c r="P1670" s="57">
        <v>6532.38</v>
      </c>
      <c r="Q1670" s="57">
        <v>776.61</v>
      </c>
      <c r="R1670" s="57">
        <v>1057.8599999999999</v>
      </c>
      <c r="S1670" s="57">
        <v>633.27</v>
      </c>
    </row>
    <row r="1671" spans="2:19" ht="15" customHeight="1" x14ac:dyDescent="0.2">
      <c r="B1671" s="73"/>
      <c r="C1671" s="74"/>
      <c r="D1671" s="74"/>
      <c r="E1671" s="74"/>
      <c r="F1671" s="56" t="s">
        <v>2934</v>
      </c>
      <c r="G1671" s="66" t="s">
        <v>2935</v>
      </c>
      <c r="H1671" s="57">
        <v>33774.129999999997</v>
      </c>
      <c r="I1671" s="57">
        <v>50714.15</v>
      </c>
      <c r="J1671" s="57">
        <v>29610.57</v>
      </c>
      <c r="K1671" s="57">
        <v>30964.89</v>
      </c>
      <c r="L1671" s="57">
        <v>34143.160000000003</v>
      </c>
      <c r="M1671" s="57">
        <v>75005.679999999993</v>
      </c>
      <c r="N1671" s="57">
        <v>32413.3</v>
      </c>
      <c r="O1671" s="57">
        <v>81023.81</v>
      </c>
      <c r="P1671" s="57">
        <v>51125.4</v>
      </c>
      <c r="Q1671" s="57">
        <v>113359.17</v>
      </c>
      <c r="R1671" s="57">
        <v>53899.01</v>
      </c>
      <c r="S1671" s="57">
        <v>178842.77</v>
      </c>
    </row>
    <row r="1672" spans="2:19" ht="15" customHeight="1" x14ac:dyDescent="0.2">
      <c r="B1672" s="73"/>
      <c r="C1672" s="74"/>
      <c r="D1672" s="74"/>
      <c r="E1672" s="74"/>
      <c r="F1672" s="56" t="s">
        <v>2936</v>
      </c>
      <c r="G1672" s="66" t="s">
        <v>4306</v>
      </c>
      <c r="H1672" s="57">
        <v>244417.32000000004</v>
      </c>
      <c r="I1672" s="57">
        <v>431567.9</v>
      </c>
      <c r="J1672" s="57">
        <v>550613.61</v>
      </c>
      <c r="K1672" s="57">
        <v>91662.48</v>
      </c>
      <c r="L1672" s="57">
        <v>468483.74</v>
      </c>
      <c r="M1672" s="57">
        <v>128226.50999999998</v>
      </c>
      <c r="N1672" s="57">
        <v>227474.45000000004</v>
      </c>
      <c r="O1672" s="57">
        <v>1033071.29</v>
      </c>
      <c r="P1672" s="57">
        <v>803564.6</v>
      </c>
      <c r="Q1672" s="57">
        <v>950570.16</v>
      </c>
      <c r="R1672" s="57">
        <v>814423.86</v>
      </c>
      <c r="S1672" s="57">
        <v>262734.73</v>
      </c>
    </row>
    <row r="1673" spans="2:19" ht="15" customHeight="1" x14ac:dyDescent="0.2">
      <c r="B1673" s="45"/>
      <c r="C1673" s="46" t="s">
        <v>2938</v>
      </c>
      <c r="D1673" s="46"/>
      <c r="E1673" s="46"/>
      <c r="F1673" s="46"/>
      <c r="G1673" s="63" t="s">
        <v>2939</v>
      </c>
      <c r="H1673" s="86">
        <v>0</v>
      </c>
      <c r="I1673" s="86">
        <v>0</v>
      </c>
      <c r="J1673" s="86">
        <v>0</v>
      </c>
      <c r="K1673" s="86">
        <v>0</v>
      </c>
      <c r="L1673" s="86">
        <v>0</v>
      </c>
      <c r="M1673" s="86">
        <v>0</v>
      </c>
      <c r="N1673" s="86">
        <v>0</v>
      </c>
      <c r="O1673" s="86">
        <v>0</v>
      </c>
      <c r="P1673" s="86">
        <v>0</v>
      </c>
      <c r="Q1673" s="86">
        <v>0</v>
      </c>
      <c r="R1673" s="86">
        <v>0</v>
      </c>
      <c r="S1673" s="86">
        <v>0</v>
      </c>
    </row>
    <row r="1674" spans="2:19" ht="15" customHeight="1" x14ac:dyDescent="0.2">
      <c r="B1674" s="77"/>
      <c r="C1674" s="50"/>
      <c r="D1674" s="50" t="s">
        <v>2940</v>
      </c>
      <c r="E1674" s="50"/>
      <c r="F1674" s="50"/>
      <c r="G1674" s="64" t="s">
        <v>2941</v>
      </c>
      <c r="H1674" s="51">
        <v>0</v>
      </c>
      <c r="I1674" s="51">
        <v>0</v>
      </c>
      <c r="J1674" s="51">
        <v>0</v>
      </c>
      <c r="K1674" s="51">
        <v>0</v>
      </c>
      <c r="L1674" s="51">
        <v>0</v>
      </c>
      <c r="M1674" s="51">
        <v>0</v>
      </c>
      <c r="N1674" s="51">
        <v>0</v>
      </c>
      <c r="O1674" s="51">
        <v>0</v>
      </c>
      <c r="P1674" s="51">
        <v>0</v>
      </c>
      <c r="Q1674" s="51">
        <v>0</v>
      </c>
      <c r="R1674" s="51">
        <v>0</v>
      </c>
      <c r="S1674" s="51">
        <v>0</v>
      </c>
    </row>
    <row r="1675" spans="2:19" ht="15" customHeight="1" x14ac:dyDescent="0.2">
      <c r="B1675" s="36"/>
      <c r="C1675" s="35"/>
      <c r="D1675" s="35"/>
      <c r="E1675" s="35" t="s">
        <v>2942</v>
      </c>
      <c r="F1675" s="35"/>
      <c r="G1675" s="68" t="s">
        <v>2941</v>
      </c>
      <c r="H1675" s="37">
        <v>0</v>
      </c>
      <c r="I1675" s="37">
        <v>0</v>
      </c>
      <c r="J1675" s="37">
        <v>0</v>
      </c>
      <c r="K1675" s="37">
        <v>0</v>
      </c>
      <c r="L1675" s="37">
        <v>0</v>
      </c>
      <c r="M1675" s="37">
        <v>0</v>
      </c>
      <c r="N1675" s="37">
        <v>0</v>
      </c>
      <c r="O1675" s="37">
        <v>0</v>
      </c>
      <c r="P1675" s="37">
        <v>0</v>
      </c>
      <c r="Q1675" s="37">
        <v>0</v>
      </c>
      <c r="R1675" s="37">
        <v>0</v>
      </c>
      <c r="S1675" s="37">
        <v>0</v>
      </c>
    </row>
    <row r="1676" spans="2:19" ht="15" customHeight="1" x14ac:dyDescent="0.2">
      <c r="B1676" s="73"/>
      <c r="C1676" s="74"/>
      <c r="D1676" s="74"/>
      <c r="E1676" s="74"/>
      <c r="F1676" s="56" t="s">
        <v>2943</v>
      </c>
      <c r="G1676" s="66" t="s">
        <v>2944</v>
      </c>
      <c r="H1676" s="57">
        <v>182121.86</v>
      </c>
      <c r="I1676" s="57">
        <v>146220.64000000001</v>
      </c>
      <c r="J1676" s="57">
        <v>157035.04</v>
      </c>
      <c r="K1676" s="57">
        <v>147394.4</v>
      </c>
      <c r="L1676" s="57">
        <v>159217.72</v>
      </c>
      <c r="M1676" s="57">
        <v>175717.64</v>
      </c>
      <c r="N1676" s="57">
        <v>151263.48000000001</v>
      </c>
      <c r="O1676" s="57">
        <v>126586.06</v>
      </c>
      <c r="P1676" s="57">
        <v>82101.779999999984</v>
      </c>
      <c r="Q1676" s="57">
        <v>116910.66</v>
      </c>
      <c r="R1676" s="57">
        <v>104315.33999999998</v>
      </c>
      <c r="S1676" s="57">
        <v>84377.32</v>
      </c>
    </row>
    <row r="1677" spans="2:19" ht="15" customHeight="1" x14ac:dyDescent="0.2">
      <c r="B1677" s="73"/>
      <c r="C1677" s="74"/>
      <c r="D1677" s="74"/>
      <c r="E1677" s="74"/>
      <c r="F1677" s="56" t="s">
        <v>2945</v>
      </c>
      <c r="G1677" s="66" t="s">
        <v>2946</v>
      </c>
      <c r="H1677" s="57">
        <v>0</v>
      </c>
      <c r="I1677" s="57">
        <v>0</v>
      </c>
      <c r="J1677" s="57">
        <v>0</v>
      </c>
      <c r="K1677" s="57">
        <v>0</v>
      </c>
      <c r="L1677" s="57">
        <v>0</v>
      </c>
      <c r="M1677" s="57">
        <v>0</v>
      </c>
      <c r="N1677" s="57">
        <v>0</v>
      </c>
      <c r="O1677" s="57">
        <v>0</v>
      </c>
      <c r="P1677" s="57">
        <v>0</v>
      </c>
      <c r="Q1677" s="57">
        <v>0</v>
      </c>
      <c r="R1677" s="57">
        <v>0</v>
      </c>
      <c r="S1677" s="57">
        <v>0</v>
      </c>
    </row>
    <row r="1678" spans="2:19" ht="15" customHeight="1" x14ac:dyDescent="0.2">
      <c r="B1678" s="77"/>
      <c r="C1678" s="50"/>
      <c r="D1678" s="50" t="s">
        <v>2947</v>
      </c>
      <c r="E1678" s="50"/>
      <c r="F1678" s="50"/>
      <c r="G1678" s="64" t="s">
        <v>2948</v>
      </c>
      <c r="H1678" s="51">
        <v>0</v>
      </c>
      <c r="I1678" s="51">
        <v>0</v>
      </c>
      <c r="J1678" s="51">
        <v>0</v>
      </c>
      <c r="K1678" s="51">
        <v>0</v>
      </c>
      <c r="L1678" s="51">
        <v>0</v>
      </c>
      <c r="M1678" s="51">
        <v>0</v>
      </c>
      <c r="N1678" s="51">
        <v>0</v>
      </c>
      <c r="O1678" s="51">
        <v>0</v>
      </c>
      <c r="P1678" s="51">
        <v>0</v>
      </c>
      <c r="Q1678" s="51">
        <v>0</v>
      </c>
      <c r="R1678" s="51">
        <v>0</v>
      </c>
      <c r="S1678" s="51">
        <v>0</v>
      </c>
    </row>
    <row r="1679" spans="2:19" ht="15" customHeight="1" x14ac:dyDescent="0.2">
      <c r="B1679" s="36"/>
      <c r="C1679" s="35"/>
      <c r="D1679" s="35"/>
      <c r="E1679" s="35" t="s">
        <v>2949</v>
      </c>
      <c r="F1679" s="35"/>
      <c r="G1679" s="68" t="s">
        <v>2948</v>
      </c>
      <c r="H1679" s="37">
        <v>0</v>
      </c>
      <c r="I1679" s="37">
        <v>0</v>
      </c>
      <c r="J1679" s="37">
        <v>0</v>
      </c>
      <c r="K1679" s="37">
        <v>0</v>
      </c>
      <c r="L1679" s="37">
        <v>0</v>
      </c>
      <c r="M1679" s="37">
        <v>0</v>
      </c>
      <c r="N1679" s="37">
        <v>0</v>
      </c>
      <c r="O1679" s="37">
        <v>0</v>
      </c>
      <c r="P1679" s="37">
        <v>0</v>
      </c>
      <c r="Q1679" s="37">
        <v>0</v>
      </c>
      <c r="R1679" s="37">
        <v>0</v>
      </c>
      <c r="S1679" s="37">
        <v>0</v>
      </c>
    </row>
    <row r="1680" spans="2:19" ht="15" customHeight="1" x14ac:dyDescent="0.2">
      <c r="B1680" s="73"/>
      <c r="C1680" s="74"/>
      <c r="D1680" s="74"/>
      <c r="E1680" s="74"/>
      <c r="F1680" s="56" t="s">
        <v>2950</v>
      </c>
      <c r="G1680" s="66" t="s">
        <v>2951</v>
      </c>
      <c r="H1680" s="57">
        <v>1384.67</v>
      </c>
      <c r="I1680" s="57">
        <v>720.59</v>
      </c>
      <c r="J1680" s="57">
        <v>447.51</v>
      </c>
      <c r="K1680" s="57">
        <v>760.05</v>
      </c>
      <c r="L1680" s="57">
        <v>3661.79</v>
      </c>
      <c r="M1680" s="57">
        <v>3957.23</v>
      </c>
      <c r="N1680" s="57">
        <v>6902.25</v>
      </c>
      <c r="O1680" s="57">
        <v>3465.41</v>
      </c>
      <c r="P1680" s="57">
        <v>5447.52</v>
      </c>
      <c r="Q1680" s="57">
        <v>1368.7799999999997</v>
      </c>
      <c r="R1680" s="57">
        <v>5270.4</v>
      </c>
      <c r="S1680" s="57">
        <v>4712.99</v>
      </c>
    </row>
    <row r="1681" spans="2:19" ht="15" customHeight="1" x14ac:dyDescent="0.2">
      <c r="B1681" s="73"/>
      <c r="C1681" s="74"/>
      <c r="D1681" s="74"/>
      <c r="E1681" s="74"/>
      <c r="F1681" s="56" t="s">
        <v>2952</v>
      </c>
      <c r="G1681" s="66" t="s">
        <v>2953</v>
      </c>
      <c r="H1681" s="57">
        <v>460.68999999999994</v>
      </c>
      <c r="I1681" s="57">
        <v>0</v>
      </c>
      <c r="J1681" s="57">
        <v>0</v>
      </c>
      <c r="K1681" s="57">
        <v>27.399999999999995</v>
      </c>
      <c r="L1681" s="57">
        <v>32.479999999999997</v>
      </c>
      <c r="M1681" s="57">
        <v>41.04</v>
      </c>
      <c r="N1681" s="57">
        <v>30.62</v>
      </c>
      <c r="O1681" s="57">
        <v>121.41</v>
      </c>
      <c r="P1681" s="57">
        <v>74.95</v>
      </c>
      <c r="Q1681" s="57">
        <v>25.059999999999995</v>
      </c>
      <c r="R1681" s="57">
        <v>105.57</v>
      </c>
      <c r="S1681" s="57">
        <v>11.35</v>
      </c>
    </row>
    <row r="1682" spans="2:19" ht="15" customHeight="1" thickBot="1" x14ac:dyDescent="0.25">
      <c r="B1682" s="79"/>
      <c r="C1682" s="80"/>
      <c r="D1682" s="80"/>
      <c r="E1682" s="80"/>
      <c r="F1682" s="80"/>
      <c r="G1682" s="81"/>
      <c r="H1682" s="34">
        <v>0</v>
      </c>
      <c r="I1682" s="34">
        <v>0</v>
      </c>
      <c r="J1682" s="34">
        <v>0</v>
      </c>
      <c r="K1682" s="34">
        <v>0</v>
      </c>
      <c r="L1682" s="34">
        <v>0</v>
      </c>
      <c r="M1682" s="34">
        <v>0</v>
      </c>
      <c r="N1682" s="34">
        <v>0</v>
      </c>
      <c r="O1682" s="34">
        <v>0</v>
      </c>
      <c r="P1682" s="34">
        <v>0</v>
      </c>
      <c r="Q1682" s="34">
        <v>0</v>
      </c>
      <c r="R1682" s="34">
        <v>0</v>
      </c>
      <c r="S1682" s="34">
        <v>0</v>
      </c>
    </row>
    <row r="1683" spans="2:19" ht="30" customHeight="1" thickBot="1" x14ac:dyDescent="0.25">
      <c r="B1683" s="61" t="s">
        <v>14</v>
      </c>
      <c r="C1683" s="38"/>
      <c r="D1683" s="39"/>
      <c r="E1683" s="38"/>
      <c r="F1683" s="40"/>
      <c r="G1683" s="62" t="s">
        <v>2954</v>
      </c>
      <c r="H1683" s="106">
        <v>0</v>
      </c>
      <c r="I1683" s="106">
        <v>0</v>
      </c>
      <c r="J1683" s="106">
        <v>0</v>
      </c>
      <c r="K1683" s="106">
        <v>0</v>
      </c>
      <c r="L1683" s="106">
        <v>0</v>
      </c>
      <c r="M1683" s="106">
        <v>0</v>
      </c>
      <c r="N1683" s="106">
        <v>0</v>
      </c>
      <c r="O1683" s="106">
        <v>0</v>
      </c>
      <c r="P1683" s="106">
        <v>0</v>
      </c>
      <c r="Q1683" s="106">
        <v>0</v>
      </c>
      <c r="R1683" s="106">
        <v>0</v>
      </c>
      <c r="S1683" s="106">
        <v>0</v>
      </c>
    </row>
    <row r="1684" spans="2:19" ht="15" customHeight="1" x14ac:dyDescent="0.2">
      <c r="B1684" s="45"/>
      <c r="C1684" s="46" t="s">
        <v>2955</v>
      </c>
      <c r="D1684" s="46"/>
      <c r="E1684" s="46"/>
      <c r="F1684" s="46"/>
      <c r="G1684" s="63" t="s">
        <v>2956</v>
      </c>
      <c r="H1684" s="86">
        <v>0</v>
      </c>
      <c r="I1684" s="86">
        <v>0</v>
      </c>
      <c r="J1684" s="86">
        <v>0</v>
      </c>
      <c r="K1684" s="86">
        <v>0</v>
      </c>
      <c r="L1684" s="86">
        <v>0</v>
      </c>
      <c r="M1684" s="86">
        <v>0</v>
      </c>
      <c r="N1684" s="86">
        <v>0</v>
      </c>
      <c r="O1684" s="86">
        <v>0</v>
      </c>
      <c r="P1684" s="86">
        <v>0</v>
      </c>
      <c r="Q1684" s="86">
        <v>0</v>
      </c>
      <c r="R1684" s="86">
        <v>0</v>
      </c>
      <c r="S1684" s="86">
        <v>0</v>
      </c>
    </row>
    <row r="1685" spans="2:19" ht="15" customHeight="1" x14ac:dyDescent="0.2">
      <c r="B1685" s="77"/>
      <c r="C1685" s="50"/>
      <c r="D1685" s="50" t="s">
        <v>2957</v>
      </c>
      <c r="E1685" s="50"/>
      <c r="F1685" s="50"/>
      <c r="G1685" s="64" t="s">
        <v>2958</v>
      </c>
      <c r="H1685" s="51">
        <v>0</v>
      </c>
      <c r="I1685" s="51">
        <v>0</v>
      </c>
      <c r="J1685" s="51">
        <v>0</v>
      </c>
      <c r="K1685" s="51">
        <v>0</v>
      </c>
      <c r="L1685" s="51">
        <v>0</v>
      </c>
      <c r="M1685" s="51">
        <v>0</v>
      </c>
      <c r="N1685" s="51">
        <v>0</v>
      </c>
      <c r="O1685" s="51">
        <v>0</v>
      </c>
      <c r="P1685" s="51">
        <v>0</v>
      </c>
      <c r="Q1685" s="51">
        <v>0</v>
      </c>
      <c r="R1685" s="51">
        <v>0</v>
      </c>
      <c r="S1685" s="51">
        <v>0</v>
      </c>
    </row>
    <row r="1686" spans="2:19" ht="15" customHeight="1" x14ac:dyDescent="0.2">
      <c r="B1686" s="36"/>
      <c r="C1686" s="35"/>
      <c r="D1686" s="35"/>
      <c r="E1686" s="35" t="s">
        <v>2959</v>
      </c>
      <c r="F1686" s="35"/>
      <c r="G1686" s="68" t="s">
        <v>2958</v>
      </c>
      <c r="H1686" s="37">
        <v>0</v>
      </c>
      <c r="I1686" s="37">
        <v>0</v>
      </c>
      <c r="J1686" s="37">
        <v>0</v>
      </c>
      <c r="K1686" s="37">
        <v>0</v>
      </c>
      <c r="L1686" s="37">
        <v>0</v>
      </c>
      <c r="M1686" s="37">
        <v>0</v>
      </c>
      <c r="N1686" s="37">
        <v>0</v>
      </c>
      <c r="O1686" s="37">
        <v>0</v>
      </c>
      <c r="P1686" s="37">
        <v>0</v>
      </c>
      <c r="Q1686" s="37">
        <v>0</v>
      </c>
      <c r="R1686" s="37">
        <v>0</v>
      </c>
      <c r="S1686" s="37">
        <v>0</v>
      </c>
    </row>
    <row r="1687" spans="2:19" ht="15" customHeight="1" x14ac:dyDescent="0.2">
      <c r="B1687" s="73"/>
      <c r="C1687" s="74"/>
      <c r="D1687" s="74"/>
      <c r="E1687" s="74"/>
      <c r="F1687" s="56" t="s">
        <v>2960</v>
      </c>
      <c r="G1687" s="66" t="s">
        <v>2961</v>
      </c>
      <c r="H1687" s="57">
        <v>381809.15000000008</v>
      </c>
      <c r="I1687" s="57">
        <v>341014.18</v>
      </c>
      <c r="J1687" s="57">
        <v>490907.42</v>
      </c>
      <c r="K1687" s="57">
        <v>272558.73</v>
      </c>
      <c r="L1687" s="57">
        <v>294761.15999999992</v>
      </c>
      <c r="M1687" s="57">
        <v>330066.53000000009</v>
      </c>
      <c r="N1687" s="57">
        <v>258837.63000000003</v>
      </c>
      <c r="O1687" s="57">
        <v>269930.17</v>
      </c>
      <c r="P1687" s="57">
        <v>283091.28000000003</v>
      </c>
      <c r="Q1687" s="57">
        <v>241020.29000000004</v>
      </c>
      <c r="R1687" s="57">
        <v>255378.07999999996</v>
      </c>
      <c r="S1687" s="57">
        <v>210520.65</v>
      </c>
    </row>
    <row r="1688" spans="2:19" ht="15" customHeight="1" x14ac:dyDescent="0.2">
      <c r="B1688" s="73"/>
      <c r="C1688" s="74"/>
      <c r="D1688" s="74"/>
      <c r="E1688" s="74"/>
      <c r="F1688" s="56" t="s">
        <v>2962</v>
      </c>
      <c r="G1688" s="66" t="s">
        <v>4307</v>
      </c>
      <c r="H1688" s="57">
        <v>4784.53</v>
      </c>
      <c r="I1688" s="57">
        <v>5789.91</v>
      </c>
      <c r="J1688" s="57">
        <v>8690.18</v>
      </c>
      <c r="K1688" s="57">
        <v>10538.32</v>
      </c>
      <c r="L1688" s="57">
        <v>13118.96</v>
      </c>
      <c r="M1688" s="57">
        <v>7248.79</v>
      </c>
      <c r="N1688" s="57">
        <v>5352.83</v>
      </c>
      <c r="O1688" s="57">
        <v>7871.22</v>
      </c>
      <c r="P1688" s="57">
        <v>8284.2099999999991</v>
      </c>
      <c r="Q1688" s="57">
        <v>7883.2</v>
      </c>
      <c r="R1688" s="57">
        <v>10535.24</v>
      </c>
      <c r="S1688" s="57">
        <v>14634.5</v>
      </c>
    </row>
    <row r="1689" spans="2:19" ht="15" customHeight="1" x14ac:dyDescent="0.2">
      <c r="B1689" s="73"/>
      <c r="C1689" s="74"/>
      <c r="D1689" s="74"/>
      <c r="E1689" s="74"/>
      <c r="F1689" s="56" t="s">
        <v>2964</v>
      </c>
      <c r="G1689" s="66" t="s">
        <v>2965</v>
      </c>
      <c r="H1689" s="57">
        <v>1922.47</v>
      </c>
      <c r="I1689" s="57">
        <v>1990.37</v>
      </c>
      <c r="J1689" s="57">
        <v>761.76</v>
      </c>
      <c r="K1689" s="57">
        <v>1201.6500000000001</v>
      </c>
      <c r="L1689" s="57">
        <v>906.90999999999985</v>
      </c>
      <c r="M1689" s="57">
        <v>1251.25</v>
      </c>
      <c r="N1689" s="57">
        <v>884.08</v>
      </c>
      <c r="O1689" s="57">
        <v>318.31</v>
      </c>
      <c r="P1689" s="57">
        <v>296.83</v>
      </c>
      <c r="Q1689" s="57">
        <v>343.93</v>
      </c>
      <c r="R1689" s="57">
        <v>192.85</v>
      </c>
      <c r="S1689" s="57">
        <v>688.72</v>
      </c>
    </row>
    <row r="1690" spans="2:19" ht="15" customHeight="1" x14ac:dyDescent="0.2">
      <c r="B1690" s="77"/>
      <c r="C1690" s="50"/>
      <c r="D1690" s="50" t="s">
        <v>2966</v>
      </c>
      <c r="E1690" s="50"/>
      <c r="F1690" s="50"/>
      <c r="G1690" s="64" t="s">
        <v>2967</v>
      </c>
      <c r="H1690" s="51">
        <v>0</v>
      </c>
      <c r="I1690" s="51">
        <v>0</v>
      </c>
      <c r="J1690" s="51">
        <v>0</v>
      </c>
      <c r="K1690" s="51">
        <v>0</v>
      </c>
      <c r="L1690" s="51">
        <v>0</v>
      </c>
      <c r="M1690" s="51">
        <v>0</v>
      </c>
      <c r="N1690" s="51">
        <v>0</v>
      </c>
      <c r="O1690" s="51">
        <v>0</v>
      </c>
      <c r="P1690" s="51">
        <v>0</v>
      </c>
      <c r="Q1690" s="51">
        <v>0</v>
      </c>
      <c r="R1690" s="51">
        <v>0</v>
      </c>
      <c r="S1690" s="51">
        <v>0</v>
      </c>
    </row>
    <row r="1691" spans="2:19" ht="15" customHeight="1" x14ac:dyDescent="0.2">
      <c r="B1691" s="36"/>
      <c r="C1691" s="35"/>
      <c r="D1691" s="35"/>
      <c r="E1691" s="35" t="s">
        <v>2968</v>
      </c>
      <c r="F1691" s="35"/>
      <c r="G1691" s="68" t="s">
        <v>2967</v>
      </c>
      <c r="H1691" s="37">
        <v>0</v>
      </c>
      <c r="I1691" s="37">
        <v>0</v>
      </c>
      <c r="J1691" s="37">
        <v>0</v>
      </c>
      <c r="K1691" s="37">
        <v>0</v>
      </c>
      <c r="L1691" s="37">
        <v>0</v>
      </c>
      <c r="M1691" s="37">
        <v>0</v>
      </c>
      <c r="N1691" s="37">
        <v>0</v>
      </c>
      <c r="O1691" s="37">
        <v>0</v>
      </c>
      <c r="P1691" s="37">
        <v>0</v>
      </c>
      <c r="Q1691" s="37">
        <v>0</v>
      </c>
      <c r="R1691" s="37">
        <v>0</v>
      </c>
      <c r="S1691" s="37">
        <v>0</v>
      </c>
    </row>
    <row r="1692" spans="2:19" ht="15" customHeight="1" x14ac:dyDescent="0.2">
      <c r="B1692" s="73"/>
      <c r="C1692" s="74"/>
      <c r="D1692" s="74"/>
      <c r="E1692" s="74"/>
      <c r="F1692" s="56" t="s">
        <v>2969</v>
      </c>
      <c r="G1692" s="66" t="s">
        <v>2970</v>
      </c>
      <c r="H1692" s="57">
        <v>0</v>
      </c>
      <c r="I1692" s="57">
        <v>0</v>
      </c>
      <c r="J1692" s="57">
        <v>0</v>
      </c>
      <c r="K1692" s="57">
        <v>0</v>
      </c>
      <c r="L1692" s="57">
        <v>0</v>
      </c>
      <c r="M1692" s="57">
        <v>0</v>
      </c>
      <c r="N1692" s="57">
        <v>0</v>
      </c>
      <c r="O1692" s="57">
        <v>0</v>
      </c>
      <c r="P1692" s="57">
        <v>0</v>
      </c>
      <c r="Q1692" s="57">
        <v>0</v>
      </c>
      <c r="R1692" s="57">
        <v>0</v>
      </c>
      <c r="S1692" s="57">
        <v>0</v>
      </c>
    </row>
    <row r="1693" spans="2:19" ht="15" customHeight="1" x14ac:dyDescent="0.2">
      <c r="B1693" s="73"/>
      <c r="C1693" s="74"/>
      <c r="D1693" s="74"/>
      <c r="E1693" s="74"/>
      <c r="F1693" s="56" t="s">
        <v>2971</v>
      </c>
      <c r="G1693" s="66" t="s">
        <v>2972</v>
      </c>
      <c r="H1693" s="57">
        <v>0</v>
      </c>
      <c r="I1693" s="57">
        <v>0</v>
      </c>
      <c r="J1693" s="57">
        <v>0</v>
      </c>
      <c r="K1693" s="57">
        <v>0</v>
      </c>
      <c r="L1693" s="57">
        <v>0</v>
      </c>
      <c r="M1693" s="57">
        <v>0</v>
      </c>
      <c r="N1693" s="57">
        <v>0</v>
      </c>
      <c r="O1693" s="57">
        <v>0</v>
      </c>
      <c r="P1693" s="57">
        <v>0</v>
      </c>
      <c r="Q1693" s="57">
        <v>0</v>
      </c>
      <c r="R1693" s="57">
        <v>0</v>
      </c>
      <c r="S1693" s="57">
        <v>0</v>
      </c>
    </row>
    <row r="1694" spans="2:19" ht="15" customHeight="1" x14ac:dyDescent="0.2">
      <c r="B1694" s="73"/>
      <c r="C1694" s="74"/>
      <c r="D1694" s="74"/>
      <c r="E1694" s="74"/>
      <c r="F1694" s="56" t="s">
        <v>2973</v>
      </c>
      <c r="G1694" s="66" t="s">
        <v>2974</v>
      </c>
      <c r="H1694" s="57">
        <v>0</v>
      </c>
      <c r="I1694" s="57">
        <v>0</v>
      </c>
      <c r="J1694" s="57">
        <v>0</v>
      </c>
      <c r="K1694" s="57">
        <v>0</v>
      </c>
      <c r="L1694" s="57">
        <v>0</v>
      </c>
      <c r="M1694" s="57">
        <v>0</v>
      </c>
      <c r="N1694" s="57">
        <v>0</v>
      </c>
      <c r="O1694" s="57">
        <v>0</v>
      </c>
      <c r="P1694" s="57">
        <v>146.96</v>
      </c>
      <c r="Q1694" s="57">
        <v>0</v>
      </c>
      <c r="R1694" s="57">
        <v>0</v>
      </c>
      <c r="S1694" s="57">
        <v>0</v>
      </c>
    </row>
    <row r="1695" spans="2:19" ht="15" customHeight="1" x14ac:dyDescent="0.2">
      <c r="B1695" s="73"/>
      <c r="C1695" s="74"/>
      <c r="D1695" s="74"/>
      <c r="E1695" s="74"/>
      <c r="F1695" s="56" t="s">
        <v>2975</v>
      </c>
      <c r="G1695" s="66" t="s">
        <v>2976</v>
      </c>
      <c r="H1695" s="57">
        <v>125.92</v>
      </c>
      <c r="I1695" s="57">
        <v>212.06999999999996</v>
      </c>
      <c r="J1695" s="57">
        <v>7.89</v>
      </c>
      <c r="K1695" s="57">
        <v>520.03</v>
      </c>
      <c r="L1695" s="57">
        <v>74.05</v>
      </c>
      <c r="M1695" s="57">
        <v>44.16</v>
      </c>
      <c r="N1695" s="57">
        <v>372.79</v>
      </c>
      <c r="O1695" s="57">
        <v>313.37</v>
      </c>
      <c r="P1695" s="57">
        <v>396.67000000000007</v>
      </c>
      <c r="Q1695" s="57">
        <v>104.59</v>
      </c>
      <c r="R1695" s="57">
        <v>86.29</v>
      </c>
      <c r="S1695" s="57">
        <v>211.01</v>
      </c>
    </row>
    <row r="1696" spans="2:19" ht="15" customHeight="1" x14ac:dyDescent="0.2">
      <c r="B1696" s="45"/>
      <c r="C1696" s="46" t="s">
        <v>2977</v>
      </c>
      <c r="D1696" s="46"/>
      <c r="E1696" s="46"/>
      <c r="F1696" s="46"/>
      <c r="G1696" s="63" t="s">
        <v>2978</v>
      </c>
      <c r="H1696" s="86">
        <v>0</v>
      </c>
      <c r="I1696" s="86">
        <v>0</v>
      </c>
      <c r="J1696" s="86">
        <v>0</v>
      </c>
      <c r="K1696" s="86">
        <v>0</v>
      </c>
      <c r="L1696" s="86">
        <v>0</v>
      </c>
      <c r="M1696" s="86">
        <v>0</v>
      </c>
      <c r="N1696" s="86">
        <v>0</v>
      </c>
      <c r="O1696" s="86">
        <v>0</v>
      </c>
      <c r="P1696" s="86">
        <v>0</v>
      </c>
      <c r="Q1696" s="86">
        <v>0</v>
      </c>
      <c r="R1696" s="86">
        <v>0</v>
      </c>
      <c r="S1696" s="86">
        <v>0</v>
      </c>
    </row>
    <row r="1697" spans="2:19" ht="15" customHeight="1" x14ac:dyDescent="0.2">
      <c r="B1697" s="77"/>
      <c r="C1697" s="50"/>
      <c r="D1697" s="50" t="s">
        <v>2979</v>
      </c>
      <c r="E1697" s="50"/>
      <c r="F1697" s="50"/>
      <c r="G1697" s="64" t="s">
        <v>2980</v>
      </c>
      <c r="H1697" s="51">
        <v>0</v>
      </c>
      <c r="I1697" s="51">
        <v>0</v>
      </c>
      <c r="J1697" s="51">
        <v>0</v>
      </c>
      <c r="K1697" s="51">
        <v>0</v>
      </c>
      <c r="L1697" s="51">
        <v>0</v>
      </c>
      <c r="M1697" s="51">
        <v>0</v>
      </c>
      <c r="N1697" s="51">
        <v>0</v>
      </c>
      <c r="O1697" s="51">
        <v>0</v>
      </c>
      <c r="P1697" s="51">
        <v>0</v>
      </c>
      <c r="Q1697" s="51">
        <v>0</v>
      </c>
      <c r="R1697" s="51">
        <v>0</v>
      </c>
      <c r="S1697" s="51">
        <v>0</v>
      </c>
    </row>
    <row r="1698" spans="2:19" ht="15" customHeight="1" x14ac:dyDescent="0.2">
      <c r="B1698" s="36"/>
      <c r="C1698" s="35"/>
      <c r="D1698" s="35"/>
      <c r="E1698" s="35" t="s">
        <v>2981</v>
      </c>
      <c r="F1698" s="35"/>
      <c r="G1698" s="68" t="s">
        <v>2982</v>
      </c>
      <c r="H1698" s="37">
        <v>0</v>
      </c>
      <c r="I1698" s="37">
        <v>0</v>
      </c>
      <c r="J1698" s="37">
        <v>0</v>
      </c>
      <c r="K1698" s="37">
        <v>0</v>
      </c>
      <c r="L1698" s="37">
        <v>0</v>
      </c>
      <c r="M1698" s="37">
        <v>0</v>
      </c>
      <c r="N1698" s="37">
        <v>0</v>
      </c>
      <c r="O1698" s="37">
        <v>0</v>
      </c>
      <c r="P1698" s="37">
        <v>0</v>
      </c>
      <c r="Q1698" s="37">
        <v>0</v>
      </c>
      <c r="R1698" s="37">
        <v>0</v>
      </c>
      <c r="S1698" s="37">
        <v>0</v>
      </c>
    </row>
    <row r="1699" spans="2:19" ht="15" customHeight="1" x14ac:dyDescent="0.2">
      <c r="B1699" s="73"/>
      <c r="C1699" s="74"/>
      <c r="D1699" s="74"/>
      <c r="E1699" s="74"/>
      <c r="F1699" s="56" t="s">
        <v>2983</v>
      </c>
      <c r="G1699" s="66" t="s">
        <v>2984</v>
      </c>
      <c r="H1699" s="57">
        <v>237983.09</v>
      </c>
      <c r="I1699" s="57">
        <v>264659.53000000003</v>
      </c>
      <c r="J1699" s="57">
        <v>176424.91</v>
      </c>
      <c r="K1699" s="57">
        <v>247796.07</v>
      </c>
      <c r="L1699" s="57">
        <v>255048.07</v>
      </c>
      <c r="M1699" s="57">
        <v>248622.04</v>
      </c>
      <c r="N1699" s="57">
        <v>241948.51000000004</v>
      </c>
      <c r="O1699" s="57">
        <v>189221.54</v>
      </c>
      <c r="P1699" s="57">
        <v>188686.56</v>
      </c>
      <c r="Q1699" s="57">
        <v>138966.43</v>
      </c>
      <c r="R1699" s="57">
        <v>162140.57999999996</v>
      </c>
      <c r="S1699" s="57">
        <v>189903.74</v>
      </c>
    </row>
    <row r="1700" spans="2:19" ht="15" customHeight="1" x14ac:dyDescent="0.2">
      <c r="B1700" s="73"/>
      <c r="C1700" s="74"/>
      <c r="D1700" s="74"/>
      <c r="E1700" s="74"/>
      <c r="F1700" s="56" t="s">
        <v>2985</v>
      </c>
      <c r="G1700" s="66" t="s">
        <v>2986</v>
      </c>
      <c r="H1700" s="57">
        <v>10448.700000000001</v>
      </c>
      <c r="I1700" s="57">
        <v>8718.9500000000007</v>
      </c>
      <c r="J1700" s="57">
        <v>8613.91</v>
      </c>
      <c r="K1700" s="57">
        <v>9142.94</v>
      </c>
      <c r="L1700" s="57">
        <v>0</v>
      </c>
      <c r="M1700" s="57">
        <v>0</v>
      </c>
      <c r="N1700" s="57">
        <v>0</v>
      </c>
      <c r="O1700" s="57">
        <v>0</v>
      </c>
      <c r="P1700" s="57">
        <v>0</v>
      </c>
      <c r="Q1700" s="57">
        <v>0</v>
      </c>
      <c r="R1700" s="57">
        <v>0</v>
      </c>
      <c r="S1700" s="57">
        <v>0</v>
      </c>
    </row>
    <row r="1701" spans="2:19" ht="15" customHeight="1" x14ac:dyDescent="0.2">
      <c r="B1701" s="73"/>
      <c r="C1701" s="74"/>
      <c r="D1701" s="74"/>
      <c r="E1701" s="74"/>
      <c r="F1701" s="56" t="s">
        <v>2987</v>
      </c>
      <c r="G1701" s="66" t="s">
        <v>2988</v>
      </c>
      <c r="H1701" s="57">
        <v>261571.46</v>
      </c>
      <c r="I1701" s="57">
        <v>157375.48000000001</v>
      </c>
      <c r="J1701" s="57">
        <v>172250.39000000004</v>
      </c>
      <c r="K1701" s="57">
        <v>160509.09</v>
      </c>
      <c r="L1701" s="57">
        <v>159105.29</v>
      </c>
      <c r="M1701" s="57">
        <v>179980.31</v>
      </c>
      <c r="N1701" s="57">
        <v>169042.91</v>
      </c>
      <c r="O1701" s="57">
        <v>143526.18</v>
      </c>
      <c r="P1701" s="57">
        <v>148346.15</v>
      </c>
      <c r="Q1701" s="57">
        <v>149197.13</v>
      </c>
      <c r="R1701" s="57">
        <v>150522.17000000001</v>
      </c>
      <c r="S1701" s="57">
        <v>196545.9</v>
      </c>
    </row>
    <row r="1702" spans="2:19" ht="15" customHeight="1" x14ac:dyDescent="0.2">
      <c r="B1702" s="36"/>
      <c r="C1702" s="35"/>
      <c r="D1702" s="35"/>
      <c r="E1702" s="35" t="s">
        <v>2989</v>
      </c>
      <c r="F1702" s="35"/>
      <c r="G1702" s="68" t="s">
        <v>2990</v>
      </c>
      <c r="H1702" s="37">
        <v>0</v>
      </c>
      <c r="I1702" s="37">
        <v>0</v>
      </c>
      <c r="J1702" s="37">
        <v>0</v>
      </c>
      <c r="K1702" s="37">
        <v>0</v>
      </c>
      <c r="L1702" s="37">
        <v>0</v>
      </c>
      <c r="M1702" s="37">
        <v>0</v>
      </c>
      <c r="N1702" s="37">
        <v>0</v>
      </c>
      <c r="O1702" s="37">
        <v>0</v>
      </c>
      <c r="P1702" s="37">
        <v>0</v>
      </c>
      <c r="Q1702" s="37">
        <v>0</v>
      </c>
      <c r="R1702" s="37">
        <v>0</v>
      </c>
      <c r="S1702" s="37">
        <v>0</v>
      </c>
    </row>
    <row r="1703" spans="2:19" ht="15" customHeight="1" x14ac:dyDescent="0.2">
      <c r="B1703" s="73"/>
      <c r="C1703" s="74"/>
      <c r="D1703" s="74"/>
      <c r="E1703" s="74"/>
      <c r="F1703" s="56" t="s">
        <v>2991</v>
      </c>
      <c r="G1703" s="66" t="s">
        <v>2990</v>
      </c>
      <c r="H1703" s="57">
        <v>37.729999999999997</v>
      </c>
      <c r="I1703" s="57">
        <v>514.62000000000012</v>
      </c>
      <c r="J1703" s="57">
        <v>397.42</v>
      </c>
      <c r="K1703" s="57">
        <v>251.22</v>
      </c>
      <c r="L1703" s="57">
        <v>222.52</v>
      </c>
      <c r="M1703" s="57">
        <v>62.159999999999989</v>
      </c>
      <c r="N1703" s="57">
        <v>1208.6600000000001</v>
      </c>
      <c r="O1703" s="57">
        <v>517.52</v>
      </c>
      <c r="P1703" s="57">
        <v>238.87999999999997</v>
      </c>
      <c r="Q1703" s="57">
        <v>6.8</v>
      </c>
      <c r="R1703" s="57">
        <v>290.62</v>
      </c>
      <c r="S1703" s="57">
        <v>175.11</v>
      </c>
    </row>
    <row r="1704" spans="2:19" ht="15" customHeight="1" x14ac:dyDescent="0.2">
      <c r="B1704" s="77"/>
      <c r="C1704" s="50"/>
      <c r="D1704" s="50" t="s">
        <v>2992</v>
      </c>
      <c r="E1704" s="50"/>
      <c r="F1704" s="50"/>
      <c r="G1704" s="64" t="s">
        <v>2993</v>
      </c>
      <c r="H1704" s="51">
        <v>0</v>
      </c>
      <c r="I1704" s="51">
        <v>0</v>
      </c>
      <c r="J1704" s="51">
        <v>0</v>
      </c>
      <c r="K1704" s="51">
        <v>0</v>
      </c>
      <c r="L1704" s="51">
        <v>0</v>
      </c>
      <c r="M1704" s="51">
        <v>0</v>
      </c>
      <c r="N1704" s="51">
        <v>0</v>
      </c>
      <c r="O1704" s="51">
        <v>0</v>
      </c>
      <c r="P1704" s="51">
        <v>0</v>
      </c>
      <c r="Q1704" s="51">
        <v>0</v>
      </c>
      <c r="R1704" s="51">
        <v>0</v>
      </c>
      <c r="S1704" s="51">
        <v>0</v>
      </c>
    </row>
    <row r="1705" spans="2:19" ht="15" customHeight="1" x14ac:dyDescent="0.2">
      <c r="B1705" s="36"/>
      <c r="C1705" s="35"/>
      <c r="D1705" s="35"/>
      <c r="E1705" s="35" t="s">
        <v>2994</v>
      </c>
      <c r="F1705" s="35"/>
      <c r="G1705" s="68" t="s">
        <v>2993</v>
      </c>
      <c r="H1705" s="37">
        <v>0</v>
      </c>
      <c r="I1705" s="37">
        <v>0</v>
      </c>
      <c r="J1705" s="37">
        <v>0</v>
      </c>
      <c r="K1705" s="37">
        <v>0</v>
      </c>
      <c r="L1705" s="37">
        <v>0</v>
      </c>
      <c r="M1705" s="37">
        <v>0</v>
      </c>
      <c r="N1705" s="37">
        <v>0</v>
      </c>
      <c r="O1705" s="37">
        <v>0</v>
      </c>
      <c r="P1705" s="37">
        <v>0</v>
      </c>
      <c r="Q1705" s="37">
        <v>0</v>
      </c>
      <c r="R1705" s="37">
        <v>0</v>
      </c>
      <c r="S1705" s="37">
        <v>0</v>
      </c>
    </row>
    <row r="1706" spans="2:19" ht="15" customHeight="1" x14ac:dyDescent="0.2">
      <c r="B1706" s="73"/>
      <c r="C1706" s="74"/>
      <c r="D1706" s="74"/>
      <c r="E1706" s="74"/>
      <c r="F1706" s="56" t="s">
        <v>2995</v>
      </c>
      <c r="G1706" s="66" t="s">
        <v>2996</v>
      </c>
      <c r="H1706" s="57">
        <v>73911.960000000006</v>
      </c>
      <c r="I1706" s="57">
        <v>43176.760000000009</v>
      </c>
      <c r="J1706" s="57">
        <v>60125.15</v>
      </c>
      <c r="K1706" s="57">
        <v>46038.28</v>
      </c>
      <c r="L1706" s="57">
        <v>59492.67</v>
      </c>
      <c r="M1706" s="57">
        <v>64202.91</v>
      </c>
      <c r="N1706" s="57">
        <v>37678.79</v>
      </c>
      <c r="O1706" s="57">
        <v>37726.30999999999</v>
      </c>
      <c r="P1706" s="57">
        <v>40139.089999999997</v>
      </c>
      <c r="Q1706" s="57">
        <v>46797.580000000009</v>
      </c>
      <c r="R1706" s="57">
        <v>45245.84</v>
      </c>
      <c r="S1706" s="57">
        <v>41641.019999999997</v>
      </c>
    </row>
    <row r="1707" spans="2:19" ht="15" customHeight="1" x14ac:dyDescent="0.2">
      <c r="B1707" s="73"/>
      <c r="C1707" s="74"/>
      <c r="D1707" s="74"/>
      <c r="E1707" s="74"/>
      <c r="F1707" s="56" t="s">
        <v>2997</v>
      </c>
      <c r="G1707" s="66" t="s">
        <v>4308</v>
      </c>
      <c r="H1707" s="57">
        <v>1806.09</v>
      </c>
      <c r="I1707" s="57">
        <v>10214.61</v>
      </c>
      <c r="J1707" s="57">
        <v>1626.27</v>
      </c>
      <c r="K1707" s="57">
        <v>1978.6</v>
      </c>
      <c r="L1707" s="57">
        <v>1962.6</v>
      </c>
      <c r="M1707" s="57">
        <v>1413.4</v>
      </c>
      <c r="N1707" s="57">
        <v>2452.8499999999995</v>
      </c>
      <c r="O1707" s="57">
        <v>2068.2399999999998</v>
      </c>
      <c r="P1707" s="57">
        <v>3863.12</v>
      </c>
      <c r="Q1707" s="57">
        <v>11757.18</v>
      </c>
      <c r="R1707" s="57">
        <v>2055.2899999999995</v>
      </c>
      <c r="S1707" s="57">
        <v>2549.16</v>
      </c>
    </row>
    <row r="1708" spans="2:19" ht="15" customHeight="1" x14ac:dyDescent="0.2">
      <c r="B1708" s="73"/>
      <c r="C1708" s="74"/>
      <c r="D1708" s="74"/>
      <c r="E1708" s="74"/>
      <c r="F1708" s="56" t="s">
        <v>2999</v>
      </c>
      <c r="G1708" s="66" t="s">
        <v>4309</v>
      </c>
      <c r="H1708" s="57">
        <v>2079.8000000000002</v>
      </c>
      <c r="I1708" s="57">
        <v>3302.24</v>
      </c>
      <c r="J1708" s="57">
        <v>4045.9499999999994</v>
      </c>
      <c r="K1708" s="57">
        <v>2139.5999999999995</v>
      </c>
      <c r="L1708" s="57">
        <v>4285.6899999999996</v>
      </c>
      <c r="M1708" s="57">
        <v>4362.83</v>
      </c>
      <c r="N1708" s="57">
        <v>2115.0500000000002</v>
      </c>
      <c r="O1708" s="57">
        <v>2277.4499999999998</v>
      </c>
      <c r="P1708" s="57">
        <v>2956.98</v>
      </c>
      <c r="Q1708" s="57">
        <v>5230.8000000000011</v>
      </c>
      <c r="R1708" s="57">
        <v>1420.41</v>
      </c>
      <c r="S1708" s="57">
        <v>1594.64</v>
      </c>
    </row>
    <row r="1709" spans="2:19" ht="15" customHeight="1" x14ac:dyDescent="0.2">
      <c r="B1709" s="73"/>
      <c r="C1709" s="74"/>
      <c r="D1709" s="74"/>
      <c r="E1709" s="74"/>
      <c r="F1709" s="56" t="s">
        <v>3001</v>
      </c>
      <c r="G1709" s="66" t="s">
        <v>3002</v>
      </c>
      <c r="H1709" s="57">
        <v>117.82</v>
      </c>
      <c r="I1709" s="57">
        <v>203.18</v>
      </c>
      <c r="J1709" s="57">
        <v>285.63</v>
      </c>
      <c r="K1709" s="57">
        <v>587.14</v>
      </c>
      <c r="L1709" s="57">
        <v>484.8</v>
      </c>
      <c r="M1709" s="57">
        <v>503.44999999999993</v>
      </c>
      <c r="N1709" s="57">
        <v>821.94</v>
      </c>
      <c r="O1709" s="57">
        <v>543.84</v>
      </c>
      <c r="P1709" s="57">
        <v>403.24</v>
      </c>
      <c r="Q1709" s="57">
        <v>466.42</v>
      </c>
      <c r="R1709" s="57">
        <v>383.46</v>
      </c>
      <c r="S1709" s="57">
        <v>406.04000000000008</v>
      </c>
    </row>
    <row r="1710" spans="2:19" ht="13.5" thickBot="1" x14ac:dyDescent="0.25">
      <c r="B1710" s="79"/>
      <c r="C1710" s="80"/>
      <c r="D1710" s="80"/>
      <c r="E1710" s="80"/>
      <c r="F1710" s="80"/>
      <c r="G1710" s="81"/>
      <c r="H1710" s="34">
        <v>0</v>
      </c>
      <c r="I1710" s="34">
        <v>0</v>
      </c>
      <c r="J1710" s="34">
        <v>0</v>
      </c>
      <c r="K1710" s="34">
        <v>0</v>
      </c>
      <c r="L1710" s="34">
        <v>0</v>
      </c>
      <c r="M1710" s="34">
        <v>0</v>
      </c>
      <c r="N1710" s="34">
        <v>0</v>
      </c>
      <c r="O1710" s="34">
        <v>0</v>
      </c>
      <c r="P1710" s="34">
        <v>0</v>
      </c>
      <c r="Q1710" s="34">
        <v>0</v>
      </c>
      <c r="R1710" s="34">
        <v>0</v>
      </c>
      <c r="S1710" s="34">
        <v>0</v>
      </c>
    </row>
    <row r="1711" spans="2:19" ht="30" customHeight="1" thickBot="1" x14ac:dyDescent="0.25">
      <c r="B1711" s="61" t="s">
        <v>15</v>
      </c>
      <c r="C1711" s="38"/>
      <c r="D1711" s="39"/>
      <c r="E1711" s="38"/>
      <c r="F1711" s="40"/>
      <c r="G1711" s="62" t="s">
        <v>3003</v>
      </c>
      <c r="H1711" s="106">
        <v>0</v>
      </c>
      <c r="I1711" s="106">
        <v>0</v>
      </c>
      <c r="J1711" s="106">
        <v>0</v>
      </c>
      <c r="K1711" s="106">
        <v>0</v>
      </c>
      <c r="L1711" s="106">
        <v>0</v>
      </c>
      <c r="M1711" s="106">
        <v>0</v>
      </c>
      <c r="N1711" s="106">
        <v>0</v>
      </c>
      <c r="O1711" s="106">
        <v>0</v>
      </c>
      <c r="P1711" s="106">
        <v>0</v>
      </c>
      <c r="Q1711" s="106">
        <v>0</v>
      </c>
      <c r="R1711" s="106">
        <v>0</v>
      </c>
      <c r="S1711" s="106">
        <v>0</v>
      </c>
    </row>
    <row r="1712" spans="2:19" ht="15" customHeight="1" x14ac:dyDescent="0.2">
      <c r="B1712" s="45"/>
      <c r="C1712" s="46" t="s">
        <v>3004</v>
      </c>
      <c r="D1712" s="46"/>
      <c r="E1712" s="46"/>
      <c r="F1712" s="46"/>
      <c r="G1712" s="63" t="s">
        <v>3005</v>
      </c>
      <c r="H1712" s="86">
        <v>0</v>
      </c>
      <c r="I1712" s="86">
        <v>0</v>
      </c>
      <c r="J1712" s="86">
        <v>0</v>
      </c>
      <c r="K1712" s="86">
        <v>0</v>
      </c>
      <c r="L1712" s="86">
        <v>0</v>
      </c>
      <c r="M1712" s="86">
        <v>0</v>
      </c>
      <c r="N1712" s="86">
        <v>0</v>
      </c>
      <c r="O1712" s="86">
        <v>0</v>
      </c>
      <c r="P1712" s="86">
        <v>0</v>
      </c>
      <c r="Q1712" s="86">
        <v>0</v>
      </c>
      <c r="R1712" s="86">
        <v>0</v>
      </c>
      <c r="S1712" s="86">
        <v>0</v>
      </c>
    </row>
    <row r="1713" spans="2:19" ht="15" customHeight="1" x14ac:dyDescent="0.2">
      <c r="B1713" s="77"/>
      <c r="C1713" s="50"/>
      <c r="D1713" s="50" t="s">
        <v>3006</v>
      </c>
      <c r="E1713" s="50"/>
      <c r="F1713" s="50"/>
      <c r="G1713" s="64" t="s">
        <v>3007</v>
      </c>
      <c r="H1713" s="51">
        <v>0</v>
      </c>
      <c r="I1713" s="51">
        <v>0</v>
      </c>
      <c r="J1713" s="51">
        <v>0</v>
      </c>
      <c r="K1713" s="51">
        <v>0</v>
      </c>
      <c r="L1713" s="51">
        <v>0</v>
      </c>
      <c r="M1713" s="51">
        <v>0</v>
      </c>
      <c r="N1713" s="51">
        <v>0</v>
      </c>
      <c r="O1713" s="51">
        <v>0</v>
      </c>
      <c r="P1713" s="51">
        <v>0</v>
      </c>
      <c r="Q1713" s="51">
        <v>0</v>
      </c>
      <c r="R1713" s="51">
        <v>0</v>
      </c>
      <c r="S1713" s="51">
        <v>0</v>
      </c>
    </row>
    <row r="1714" spans="2:19" ht="15" customHeight="1" x14ac:dyDescent="0.2">
      <c r="B1714" s="36"/>
      <c r="C1714" s="35"/>
      <c r="D1714" s="35"/>
      <c r="E1714" s="35" t="s">
        <v>3008</v>
      </c>
      <c r="F1714" s="35"/>
      <c r="G1714" s="68" t="s">
        <v>3009</v>
      </c>
      <c r="H1714" s="37">
        <v>0</v>
      </c>
      <c r="I1714" s="37">
        <v>0</v>
      </c>
      <c r="J1714" s="37">
        <v>0</v>
      </c>
      <c r="K1714" s="37">
        <v>0</v>
      </c>
      <c r="L1714" s="37">
        <v>0</v>
      </c>
      <c r="M1714" s="37">
        <v>0</v>
      </c>
      <c r="N1714" s="37">
        <v>0</v>
      </c>
      <c r="O1714" s="37">
        <v>0</v>
      </c>
      <c r="P1714" s="37">
        <v>0</v>
      </c>
      <c r="Q1714" s="37">
        <v>0</v>
      </c>
      <c r="R1714" s="37">
        <v>0</v>
      </c>
      <c r="S1714" s="37">
        <v>0</v>
      </c>
    </row>
    <row r="1715" spans="2:19" ht="15" customHeight="1" x14ac:dyDescent="0.2">
      <c r="B1715" s="73"/>
      <c r="C1715" s="74"/>
      <c r="D1715" s="74"/>
      <c r="E1715" s="74"/>
      <c r="F1715" s="56" t="s">
        <v>3010</v>
      </c>
      <c r="G1715" s="66" t="s">
        <v>3009</v>
      </c>
      <c r="H1715" s="57">
        <v>17544.46</v>
      </c>
      <c r="I1715" s="57">
        <v>4370.8100000000004</v>
      </c>
      <c r="J1715" s="57">
        <v>9745.7499999999982</v>
      </c>
      <c r="K1715" s="57">
        <v>6368.3</v>
      </c>
      <c r="L1715" s="57">
        <v>8224.5400000000009</v>
      </c>
      <c r="M1715" s="57">
        <v>16001.03</v>
      </c>
      <c r="N1715" s="57">
        <v>14827.79</v>
      </c>
      <c r="O1715" s="57">
        <v>10825.83</v>
      </c>
      <c r="P1715" s="57">
        <v>12649.209999999997</v>
      </c>
      <c r="Q1715" s="57">
        <v>10775.600000000002</v>
      </c>
      <c r="R1715" s="57">
        <v>13297.76</v>
      </c>
      <c r="S1715" s="57">
        <v>10389.040000000001</v>
      </c>
    </row>
    <row r="1716" spans="2:19" ht="15" customHeight="1" x14ac:dyDescent="0.2">
      <c r="B1716" s="36"/>
      <c r="C1716" s="35"/>
      <c r="D1716" s="35"/>
      <c r="E1716" s="35" t="s">
        <v>3011</v>
      </c>
      <c r="F1716" s="35"/>
      <c r="G1716" s="68" t="s">
        <v>3012</v>
      </c>
      <c r="H1716" s="37">
        <v>0</v>
      </c>
      <c r="I1716" s="37">
        <v>0</v>
      </c>
      <c r="J1716" s="37">
        <v>0</v>
      </c>
      <c r="K1716" s="37">
        <v>0</v>
      </c>
      <c r="L1716" s="37">
        <v>0</v>
      </c>
      <c r="M1716" s="37">
        <v>0</v>
      </c>
      <c r="N1716" s="37">
        <v>0</v>
      </c>
      <c r="O1716" s="37">
        <v>0</v>
      </c>
      <c r="P1716" s="37">
        <v>0</v>
      </c>
      <c r="Q1716" s="37">
        <v>0</v>
      </c>
      <c r="R1716" s="37">
        <v>0</v>
      </c>
      <c r="S1716" s="37">
        <v>0</v>
      </c>
    </row>
    <row r="1717" spans="2:19" ht="15" customHeight="1" x14ac:dyDescent="0.2">
      <c r="B1717" s="73"/>
      <c r="C1717" s="74"/>
      <c r="D1717" s="74"/>
      <c r="E1717" s="74"/>
      <c r="F1717" s="56" t="s">
        <v>3013</v>
      </c>
      <c r="G1717" s="66" t="s">
        <v>3012</v>
      </c>
      <c r="H1717" s="57">
        <v>0</v>
      </c>
      <c r="I1717" s="57">
        <v>0</v>
      </c>
      <c r="J1717" s="57">
        <v>0</v>
      </c>
      <c r="K1717" s="57">
        <v>0</v>
      </c>
      <c r="L1717" s="57">
        <v>0</v>
      </c>
      <c r="M1717" s="57">
        <v>0</v>
      </c>
      <c r="N1717" s="57">
        <v>0</v>
      </c>
      <c r="O1717" s="57">
        <v>0</v>
      </c>
      <c r="P1717" s="57">
        <v>0</v>
      </c>
      <c r="Q1717" s="57">
        <v>0</v>
      </c>
      <c r="R1717" s="57">
        <v>0</v>
      </c>
      <c r="S1717" s="57">
        <v>0</v>
      </c>
    </row>
    <row r="1718" spans="2:19" ht="15" customHeight="1" x14ac:dyDescent="0.2">
      <c r="B1718" s="36"/>
      <c r="C1718" s="35"/>
      <c r="D1718" s="35"/>
      <c r="E1718" s="35" t="s">
        <v>3014</v>
      </c>
      <c r="F1718" s="35"/>
      <c r="G1718" s="68" t="s">
        <v>3015</v>
      </c>
      <c r="H1718" s="37">
        <v>0</v>
      </c>
      <c r="I1718" s="37">
        <v>0</v>
      </c>
      <c r="J1718" s="37">
        <v>0</v>
      </c>
      <c r="K1718" s="37">
        <v>0</v>
      </c>
      <c r="L1718" s="37">
        <v>0</v>
      </c>
      <c r="M1718" s="37">
        <v>0</v>
      </c>
      <c r="N1718" s="37">
        <v>0</v>
      </c>
      <c r="O1718" s="37">
        <v>0</v>
      </c>
      <c r="P1718" s="37">
        <v>0</v>
      </c>
      <c r="Q1718" s="37">
        <v>0</v>
      </c>
      <c r="R1718" s="37">
        <v>0</v>
      </c>
      <c r="S1718" s="37">
        <v>0</v>
      </c>
    </row>
    <row r="1719" spans="2:19" ht="15" customHeight="1" x14ac:dyDescent="0.2">
      <c r="B1719" s="73"/>
      <c r="C1719" s="74"/>
      <c r="D1719" s="74"/>
      <c r="E1719" s="74"/>
      <c r="F1719" s="56" t="s">
        <v>3016</v>
      </c>
      <c r="G1719" s="66" t="s">
        <v>3015</v>
      </c>
      <c r="H1719" s="57">
        <v>1598.98</v>
      </c>
      <c r="I1719" s="57">
        <v>4280.8</v>
      </c>
      <c r="J1719" s="57">
        <v>11840.8</v>
      </c>
      <c r="K1719" s="57">
        <v>5284.87</v>
      </c>
      <c r="L1719" s="57">
        <v>9231.06</v>
      </c>
      <c r="M1719" s="57">
        <v>3399.18</v>
      </c>
      <c r="N1719" s="57">
        <v>872.7</v>
      </c>
      <c r="O1719" s="57">
        <v>648</v>
      </c>
      <c r="P1719" s="57">
        <v>1414.46</v>
      </c>
      <c r="Q1719" s="57">
        <v>1453.64</v>
      </c>
      <c r="R1719" s="57">
        <v>1501.5999999999997</v>
      </c>
      <c r="S1719" s="57">
        <v>3248.3899999999994</v>
      </c>
    </row>
    <row r="1720" spans="2:19" ht="15" customHeight="1" x14ac:dyDescent="0.2">
      <c r="B1720" s="36"/>
      <c r="C1720" s="35"/>
      <c r="D1720" s="35"/>
      <c r="E1720" s="35" t="s">
        <v>3017</v>
      </c>
      <c r="F1720" s="35"/>
      <c r="G1720" s="68" t="s">
        <v>3018</v>
      </c>
      <c r="H1720" s="37">
        <v>0</v>
      </c>
      <c r="I1720" s="37">
        <v>0</v>
      </c>
      <c r="J1720" s="37">
        <v>0</v>
      </c>
      <c r="K1720" s="37">
        <v>0</v>
      </c>
      <c r="L1720" s="37">
        <v>0</v>
      </c>
      <c r="M1720" s="37">
        <v>0</v>
      </c>
      <c r="N1720" s="37">
        <v>0</v>
      </c>
      <c r="O1720" s="37">
        <v>0</v>
      </c>
      <c r="P1720" s="37">
        <v>0</v>
      </c>
      <c r="Q1720" s="37">
        <v>0</v>
      </c>
      <c r="R1720" s="37">
        <v>0</v>
      </c>
      <c r="S1720" s="37">
        <v>0</v>
      </c>
    </row>
    <row r="1721" spans="2:19" ht="15" customHeight="1" x14ac:dyDescent="0.2">
      <c r="B1721" s="73"/>
      <c r="C1721" s="74"/>
      <c r="D1721" s="74"/>
      <c r="E1721" s="74"/>
      <c r="F1721" s="56" t="s">
        <v>3019</v>
      </c>
      <c r="G1721" s="66" t="s">
        <v>3018</v>
      </c>
      <c r="H1721" s="57">
        <v>849.22</v>
      </c>
      <c r="I1721" s="57">
        <v>420.88</v>
      </c>
      <c r="J1721" s="57">
        <v>634.98</v>
      </c>
      <c r="K1721" s="57">
        <v>667.45</v>
      </c>
      <c r="L1721" s="57">
        <v>674.87</v>
      </c>
      <c r="M1721" s="57">
        <v>466.33999999999992</v>
      </c>
      <c r="N1721" s="57">
        <v>268.92</v>
      </c>
      <c r="O1721" s="57">
        <v>131.62</v>
      </c>
      <c r="P1721" s="57">
        <v>326.29000000000002</v>
      </c>
      <c r="Q1721" s="57">
        <v>225.66000000000003</v>
      </c>
      <c r="R1721" s="57">
        <v>353.54</v>
      </c>
      <c r="S1721" s="57">
        <v>714.39</v>
      </c>
    </row>
    <row r="1722" spans="2:19" ht="15" customHeight="1" x14ac:dyDescent="0.2">
      <c r="B1722" s="77"/>
      <c r="C1722" s="50"/>
      <c r="D1722" s="50" t="s">
        <v>3020</v>
      </c>
      <c r="E1722" s="50"/>
      <c r="F1722" s="50"/>
      <c r="G1722" s="64" t="s">
        <v>3021</v>
      </c>
      <c r="H1722" s="51">
        <v>0</v>
      </c>
      <c r="I1722" s="51">
        <v>0</v>
      </c>
      <c r="J1722" s="51">
        <v>0</v>
      </c>
      <c r="K1722" s="51">
        <v>0</v>
      </c>
      <c r="L1722" s="51">
        <v>0</v>
      </c>
      <c r="M1722" s="51">
        <v>0</v>
      </c>
      <c r="N1722" s="51">
        <v>0</v>
      </c>
      <c r="O1722" s="51">
        <v>0</v>
      </c>
      <c r="P1722" s="51">
        <v>0</v>
      </c>
      <c r="Q1722" s="51">
        <v>0</v>
      </c>
      <c r="R1722" s="51">
        <v>0</v>
      </c>
      <c r="S1722" s="51">
        <v>0</v>
      </c>
    </row>
    <row r="1723" spans="2:19" ht="15" customHeight="1" x14ac:dyDescent="0.2">
      <c r="B1723" s="36"/>
      <c r="C1723" s="35"/>
      <c r="D1723" s="35"/>
      <c r="E1723" s="35" t="s">
        <v>3022</v>
      </c>
      <c r="F1723" s="35"/>
      <c r="G1723" s="68" t="s">
        <v>3023</v>
      </c>
      <c r="H1723" s="37">
        <v>0</v>
      </c>
      <c r="I1723" s="37">
        <v>0</v>
      </c>
      <c r="J1723" s="37">
        <v>0</v>
      </c>
      <c r="K1723" s="37">
        <v>0</v>
      </c>
      <c r="L1723" s="37">
        <v>0</v>
      </c>
      <c r="M1723" s="37">
        <v>0</v>
      </c>
      <c r="N1723" s="37">
        <v>0</v>
      </c>
      <c r="O1723" s="37">
        <v>0</v>
      </c>
      <c r="P1723" s="37">
        <v>0</v>
      </c>
      <c r="Q1723" s="37">
        <v>0</v>
      </c>
      <c r="R1723" s="37">
        <v>0</v>
      </c>
      <c r="S1723" s="37">
        <v>0</v>
      </c>
    </row>
    <row r="1724" spans="2:19" ht="15" customHeight="1" x14ac:dyDescent="0.2">
      <c r="B1724" s="73"/>
      <c r="C1724" s="74"/>
      <c r="D1724" s="74"/>
      <c r="E1724" s="74"/>
      <c r="F1724" s="56" t="s">
        <v>3024</v>
      </c>
      <c r="G1724" s="66" t="s">
        <v>3023</v>
      </c>
      <c r="H1724" s="57">
        <v>16526.939999999999</v>
      </c>
      <c r="I1724" s="57">
        <v>16442.98</v>
      </c>
      <c r="J1724" s="57">
        <v>9935.82</v>
      </c>
      <c r="K1724" s="57">
        <v>9090.31</v>
      </c>
      <c r="L1724" s="57">
        <v>9630.9500000000007</v>
      </c>
      <c r="M1724" s="57">
        <v>11960.11</v>
      </c>
      <c r="N1724" s="57">
        <v>19637.61</v>
      </c>
      <c r="O1724" s="57">
        <v>18015.849999999999</v>
      </c>
      <c r="P1724" s="57">
        <v>11638.76</v>
      </c>
      <c r="Q1724" s="57">
        <v>15400.63</v>
      </c>
      <c r="R1724" s="57">
        <v>65920.7</v>
      </c>
      <c r="S1724" s="57">
        <v>13393.18</v>
      </c>
    </row>
    <row r="1725" spans="2:19" ht="15" customHeight="1" x14ac:dyDescent="0.2">
      <c r="B1725" s="36"/>
      <c r="C1725" s="35"/>
      <c r="D1725" s="35"/>
      <c r="E1725" s="35" t="s">
        <v>3025</v>
      </c>
      <c r="F1725" s="35"/>
      <c r="G1725" s="68" t="s">
        <v>3026</v>
      </c>
      <c r="H1725" s="37">
        <v>0</v>
      </c>
      <c r="I1725" s="37">
        <v>0</v>
      </c>
      <c r="J1725" s="37">
        <v>0</v>
      </c>
      <c r="K1725" s="37">
        <v>0</v>
      </c>
      <c r="L1725" s="37">
        <v>0</v>
      </c>
      <c r="M1725" s="37">
        <v>0</v>
      </c>
      <c r="N1725" s="37">
        <v>0</v>
      </c>
      <c r="O1725" s="37">
        <v>0</v>
      </c>
      <c r="P1725" s="37">
        <v>0</v>
      </c>
      <c r="Q1725" s="37">
        <v>0</v>
      </c>
      <c r="R1725" s="37">
        <v>0</v>
      </c>
      <c r="S1725" s="37">
        <v>0</v>
      </c>
    </row>
    <row r="1726" spans="2:19" ht="15" customHeight="1" x14ac:dyDescent="0.2">
      <c r="B1726" s="73"/>
      <c r="C1726" s="74"/>
      <c r="D1726" s="74"/>
      <c r="E1726" s="74"/>
      <c r="F1726" s="56" t="s">
        <v>3027</v>
      </c>
      <c r="G1726" s="66" t="s">
        <v>3026</v>
      </c>
      <c r="H1726" s="57">
        <v>0</v>
      </c>
      <c r="I1726" s="57">
        <v>0</v>
      </c>
      <c r="J1726" s="57">
        <v>0</v>
      </c>
      <c r="K1726" s="57">
        <v>0</v>
      </c>
      <c r="L1726" s="57">
        <v>0</v>
      </c>
      <c r="M1726" s="57">
        <v>0</v>
      </c>
      <c r="N1726" s="57">
        <v>0</v>
      </c>
      <c r="O1726" s="57">
        <v>0</v>
      </c>
      <c r="P1726" s="57">
        <v>0</v>
      </c>
      <c r="Q1726" s="57">
        <v>0</v>
      </c>
      <c r="R1726" s="57">
        <v>0</v>
      </c>
      <c r="S1726" s="57">
        <v>0</v>
      </c>
    </row>
    <row r="1727" spans="2:19" ht="15" customHeight="1" x14ac:dyDescent="0.2">
      <c r="B1727" s="36"/>
      <c r="C1727" s="35"/>
      <c r="D1727" s="35"/>
      <c r="E1727" s="35" t="s">
        <v>3028</v>
      </c>
      <c r="F1727" s="35"/>
      <c r="G1727" s="68" t="s">
        <v>3029</v>
      </c>
      <c r="H1727" s="37">
        <v>0</v>
      </c>
      <c r="I1727" s="37">
        <v>0</v>
      </c>
      <c r="J1727" s="37">
        <v>0</v>
      </c>
      <c r="K1727" s="37">
        <v>0</v>
      </c>
      <c r="L1727" s="37">
        <v>0</v>
      </c>
      <c r="M1727" s="37">
        <v>0</v>
      </c>
      <c r="N1727" s="37">
        <v>0</v>
      </c>
      <c r="O1727" s="37">
        <v>0</v>
      </c>
      <c r="P1727" s="37">
        <v>0</v>
      </c>
      <c r="Q1727" s="37">
        <v>0</v>
      </c>
      <c r="R1727" s="37">
        <v>0</v>
      </c>
      <c r="S1727" s="37">
        <v>0</v>
      </c>
    </row>
    <row r="1728" spans="2:19" ht="15" customHeight="1" x14ac:dyDescent="0.2">
      <c r="B1728" s="73"/>
      <c r="C1728" s="74"/>
      <c r="D1728" s="74"/>
      <c r="E1728" s="74"/>
      <c r="F1728" s="56" t="s">
        <v>3030</v>
      </c>
      <c r="G1728" s="66" t="s">
        <v>3029</v>
      </c>
      <c r="H1728" s="57">
        <v>2637.5799999999995</v>
      </c>
      <c r="I1728" s="57">
        <v>305.32</v>
      </c>
      <c r="J1728" s="57">
        <v>605.11</v>
      </c>
      <c r="K1728" s="57">
        <v>1986.24</v>
      </c>
      <c r="L1728" s="57">
        <v>2454.0700000000002</v>
      </c>
      <c r="M1728" s="57">
        <v>1005.16</v>
      </c>
      <c r="N1728" s="57">
        <v>121.41</v>
      </c>
      <c r="O1728" s="57">
        <v>1678.32</v>
      </c>
      <c r="P1728" s="57">
        <v>191.78</v>
      </c>
      <c r="Q1728" s="57">
        <v>2139.37</v>
      </c>
      <c r="R1728" s="57">
        <v>540.28</v>
      </c>
      <c r="S1728" s="57">
        <v>214.02</v>
      </c>
    </row>
    <row r="1729" spans="2:19" ht="15" customHeight="1" x14ac:dyDescent="0.2">
      <c r="B1729" s="36"/>
      <c r="C1729" s="35"/>
      <c r="D1729" s="35"/>
      <c r="E1729" s="35" t="s">
        <v>3031</v>
      </c>
      <c r="F1729" s="35"/>
      <c r="G1729" s="68" t="s">
        <v>3032</v>
      </c>
      <c r="H1729" s="37">
        <v>0</v>
      </c>
      <c r="I1729" s="37">
        <v>0</v>
      </c>
      <c r="J1729" s="37">
        <v>0</v>
      </c>
      <c r="K1729" s="37">
        <v>0</v>
      </c>
      <c r="L1729" s="37">
        <v>0</v>
      </c>
      <c r="M1729" s="37">
        <v>0</v>
      </c>
      <c r="N1729" s="37">
        <v>0</v>
      </c>
      <c r="O1729" s="37">
        <v>0</v>
      </c>
      <c r="P1729" s="37">
        <v>0</v>
      </c>
      <c r="Q1729" s="37">
        <v>0</v>
      </c>
      <c r="R1729" s="37">
        <v>0</v>
      </c>
      <c r="S1729" s="37">
        <v>0</v>
      </c>
    </row>
    <row r="1730" spans="2:19" ht="15" customHeight="1" x14ac:dyDescent="0.2">
      <c r="B1730" s="73"/>
      <c r="C1730" s="74"/>
      <c r="D1730" s="74"/>
      <c r="E1730" s="74"/>
      <c r="F1730" s="56" t="s">
        <v>3033</v>
      </c>
      <c r="G1730" s="66" t="s">
        <v>3032</v>
      </c>
      <c r="H1730" s="57">
        <v>14228.29</v>
      </c>
      <c r="I1730" s="57">
        <v>18410.59</v>
      </c>
      <c r="J1730" s="57">
        <v>2631.01</v>
      </c>
      <c r="K1730" s="57">
        <v>6969.97</v>
      </c>
      <c r="L1730" s="57">
        <v>6587.0200000000013</v>
      </c>
      <c r="M1730" s="57">
        <v>8250</v>
      </c>
      <c r="N1730" s="57">
        <v>10062.84</v>
      </c>
      <c r="O1730" s="57">
        <v>16257.549999999997</v>
      </c>
      <c r="P1730" s="57">
        <v>14651.84</v>
      </c>
      <c r="Q1730" s="57">
        <v>18097.37</v>
      </c>
      <c r="R1730" s="57">
        <v>13923.24</v>
      </c>
      <c r="S1730" s="57">
        <v>20481.05</v>
      </c>
    </row>
    <row r="1731" spans="2:19" ht="30" customHeight="1" x14ac:dyDescent="0.2">
      <c r="B1731" s="45"/>
      <c r="C1731" s="46" t="s">
        <v>3034</v>
      </c>
      <c r="D1731" s="46"/>
      <c r="E1731" s="46"/>
      <c r="F1731" s="46"/>
      <c r="G1731" s="63" t="s">
        <v>3035</v>
      </c>
      <c r="H1731" s="86">
        <v>0</v>
      </c>
      <c r="I1731" s="86">
        <v>0</v>
      </c>
      <c r="J1731" s="86">
        <v>0</v>
      </c>
      <c r="K1731" s="86">
        <v>0</v>
      </c>
      <c r="L1731" s="86">
        <v>0</v>
      </c>
      <c r="M1731" s="86">
        <v>0</v>
      </c>
      <c r="N1731" s="86">
        <v>0</v>
      </c>
      <c r="O1731" s="86">
        <v>0</v>
      </c>
      <c r="P1731" s="86">
        <v>0</v>
      </c>
      <c r="Q1731" s="86">
        <v>0</v>
      </c>
      <c r="R1731" s="86">
        <v>0</v>
      </c>
      <c r="S1731" s="86">
        <v>0</v>
      </c>
    </row>
    <row r="1732" spans="2:19" ht="15" customHeight="1" x14ac:dyDescent="0.2">
      <c r="B1732" s="77"/>
      <c r="C1732" s="50"/>
      <c r="D1732" s="50" t="s">
        <v>3036</v>
      </c>
      <c r="E1732" s="50"/>
      <c r="F1732" s="50"/>
      <c r="G1732" s="64" t="s">
        <v>3037</v>
      </c>
      <c r="H1732" s="51">
        <v>0</v>
      </c>
      <c r="I1732" s="51">
        <v>0</v>
      </c>
      <c r="J1732" s="51">
        <v>0</v>
      </c>
      <c r="K1732" s="51">
        <v>0</v>
      </c>
      <c r="L1732" s="51">
        <v>0</v>
      </c>
      <c r="M1732" s="51">
        <v>0</v>
      </c>
      <c r="N1732" s="51">
        <v>0</v>
      </c>
      <c r="O1732" s="51">
        <v>0</v>
      </c>
      <c r="P1732" s="51">
        <v>0</v>
      </c>
      <c r="Q1732" s="51">
        <v>0</v>
      </c>
      <c r="R1732" s="51">
        <v>0</v>
      </c>
      <c r="S1732" s="51">
        <v>0</v>
      </c>
    </row>
    <row r="1733" spans="2:19" ht="15" customHeight="1" x14ac:dyDescent="0.2">
      <c r="B1733" s="36"/>
      <c r="C1733" s="35"/>
      <c r="D1733" s="35"/>
      <c r="E1733" s="35" t="s">
        <v>3038</v>
      </c>
      <c r="F1733" s="35"/>
      <c r="G1733" s="68" t="s">
        <v>3039</v>
      </c>
      <c r="H1733" s="37">
        <v>0</v>
      </c>
      <c r="I1733" s="37">
        <v>0</v>
      </c>
      <c r="J1733" s="37">
        <v>0</v>
      </c>
      <c r="K1733" s="37">
        <v>0</v>
      </c>
      <c r="L1733" s="37">
        <v>0</v>
      </c>
      <c r="M1733" s="37">
        <v>0</v>
      </c>
      <c r="N1733" s="37">
        <v>0</v>
      </c>
      <c r="O1733" s="37">
        <v>0</v>
      </c>
      <c r="P1733" s="37">
        <v>0</v>
      </c>
      <c r="Q1733" s="37">
        <v>0</v>
      </c>
      <c r="R1733" s="37">
        <v>0</v>
      </c>
      <c r="S1733" s="37">
        <v>0</v>
      </c>
    </row>
    <row r="1734" spans="2:19" ht="15" customHeight="1" x14ac:dyDescent="0.2">
      <c r="B1734" s="73"/>
      <c r="C1734" s="74"/>
      <c r="D1734" s="74"/>
      <c r="E1734" s="74"/>
      <c r="F1734" s="56" t="s">
        <v>3040</v>
      </c>
      <c r="G1734" s="66" t="s">
        <v>3041</v>
      </c>
      <c r="H1734" s="57">
        <v>0</v>
      </c>
      <c r="I1734" s="57">
        <v>0</v>
      </c>
      <c r="J1734" s="57">
        <v>0</v>
      </c>
      <c r="K1734" s="57">
        <v>0</v>
      </c>
      <c r="L1734" s="57">
        <v>0</v>
      </c>
      <c r="M1734" s="57">
        <v>0</v>
      </c>
      <c r="N1734" s="57">
        <v>0</v>
      </c>
      <c r="O1734" s="57">
        <v>0</v>
      </c>
      <c r="P1734" s="57">
        <v>0</v>
      </c>
      <c r="Q1734" s="57">
        <v>0</v>
      </c>
      <c r="R1734" s="57">
        <v>0</v>
      </c>
      <c r="S1734" s="57">
        <v>0</v>
      </c>
    </row>
    <row r="1735" spans="2:19" ht="15" customHeight="1" x14ac:dyDescent="0.2">
      <c r="B1735" s="73"/>
      <c r="C1735" s="74"/>
      <c r="D1735" s="74"/>
      <c r="E1735" s="74"/>
      <c r="F1735" s="56" t="s">
        <v>3042</v>
      </c>
      <c r="G1735" s="66" t="s">
        <v>3043</v>
      </c>
      <c r="H1735" s="57">
        <v>37.71</v>
      </c>
      <c r="I1735" s="57">
        <v>649.63</v>
      </c>
      <c r="J1735" s="57">
        <v>60.31</v>
      </c>
      <c r="K1735" s="57">
        <v>71.290000000000006</v>
      </c>
      <c r="L1735" s="57">
        <v>107.96</v>
      </c>
      <c r="M1735" s="57">
        <v>0</v>
      </c>
      <c r="N1735" s="57">
        <v>62.32</v>
      </c>
      <c r="O1735" s="57">
        <v>198.13999999999996</v>
      </c>
      <c r="P1735" s="57">
        <v>518.84</v>
      </c>
      <c r="Q1735" s="57">
        <v>524.37000000000012</v>
      </c>
      <c r="R1735" s="57">
        <v>400.24</v>
      </c>
      <c r="S1735" s="57">
        <v>324.55</v>
      </c>
    </row>
    <row r="1736" spans="2:19" ht="30" customHeight="1" x14ac:dyDescent="0.2">
      <c r="B1736" s="73"/>
      <c r="C1736" s="74"/>
      <c r="D1736" s="74"/>
      <c r="E1736" s="74"/>
      <c r="F1736" s="56" t="s">
        <v>3044</v>
      </c>
      <c r="G1736" s="66" t="s">
        <v>3045</v>
      </c>
      <c r="H1736" s="57">
        <v>857.87999999999988</v>
      </c>
      <c r="I1736" s="57">
        <v>119.95999999999998</v>
      </c>
      <c r="J1736" s="57">
        <v>969.40999999999985</v>
      </c>
      <c r="K1736" s="57">
        <v>70.14</v>
      </c>
      <c r="L1736" s="57">
        <v>971.21</v>
      </c>
      <c r="M1736" s="57">
        <v>37.4</v>
      </c>
      <c r="N1736" s="57">
        <v>48.22</v>
      </c>
      <c r="O1736" s="57">
        <v>816.96000000000015</v>
      </c>
      <c r="P1736" s="57">
        <v>535.51</v>
      </c>
      <c r="Q1736" s="57">
        <v>559.03</v>
      </c>
      <c r="R1736" s="57">
        <v>575.34</v>
      </c>
      <c r="S1736" s="57">
        <v>81.66</v>
      </c>
    </row>
    <row r="1737" spans="2:19" ht="15" customHeight="1" x14ac:dyDescent="0.2">
      <c r="B1737" s="36"/>
      <c r="C1737" s="35"/>
      <c r="D1737" s="35"/>
      <c r="E1737" s="35" t="s">
        <v>3046</v>
      </c>
      <c r="F1737" s="35"/>
      <c r="G1737" s="68" t="s">
        <v>4310</v>
      </c>
      <c r="H1737" s="37">
        <v>0</v>
      </c>
      <c r="I1737" s="37">
        <v>0</v>
      </c>
      <c r="J1737" s="37">
        <v>0</v>
      </c>
      <c r="K1737" s="37">
        <v>0</v>
      </c>
      <c r="L1737" s="37">
        <v>0</v>
      </c>
      <c r="M1737" s="37">
        <v>0</v>
      </c>
      <c r="N1737" s="37">
        <v>0</v>
      </c>
      <c r="O1737" s="37">
        <v>0</v>
      </c>
      <c r="P1737" s="37">
        <v>0</v>
      </c>
      <c r="Q1737" s="37">
        <v>0</v>
      </c>
      <c r="R1737" s="37">
        <v>0</v>
      </c>
      <c r="S1737" s="37">
        <v>0</v>
      </c>
    </row>
    <row r="1738" spans="2:19" ht="15" customHeight="1" x14ac:dyDescent="0.2">
      <c r="B1738" s="73"/>
      <c r="C1738" s="74"/>
      <c r="D1738" s="74"/>
      <c r="E1738" s="74"/>
      <c r="F1738" s="56" t="s">
        <v>3047</v>
      </c>
      <c r="G1738" s="66" t="s">
        <v>3048</v>
      </c>
      <c r="H1738" s="57">
        <v>0</v>
      </c>
      <c r="I1738" s="57">
        <v>0</v>
      </c>
      <c r="J1738" s="57">
        <v>0</v>
      </c>
      <c r="K1738" s="57">
        <v>0</v>
      </c>
      <c r="L1738" s="57">
        <v>0</v>
      </c>
      <c r="M1738" s="57">
        <v>0</v>
      </c>
      <c r="N1738" s="57">
        <v>0</v>
      </c>
      <c r="O1738" s="57">
        <v>0</v>
      </c>
      <c r="P1738" s="57">
        <v>0</v>
      </c>
      <c r="Q1738" s="57">
        <v>0</v>
      </c>
      <c r="R1738" s="57">
        <v>0</v>
      </c>
      <c r="S1738" s="57">
        <v>0</v>
      </c>
    </row>
    <row r="1739" spans="2:19" ht="15" customHeight="1" x14ac:dyDescent="0.2">
      <c r="B1739" s="73"/>
      <c r="C1739" s="74"/>
      <c r="D1739" s="74"/>
      <c r="E1739" s="74"/>
      <c r="F1739" s="56" t="s">
        <v>3049</v>
      </c>
      <c r="G1739" s="66" t="s">
        <v>3050</v>
      </c>
      <c r="H1739" s="57">
        <v>0</v>
      </c>
      <c r="I1739" s="57">
        <v>0</v>
      </c>
      <c r="J1739" s="57">
        <v>0</v>
      </c>
      <c r="K1739" s="57">
        <v>0</v>
      </c>
      <c r="L1739" s="57">
        <v>0</v>
      </c>
      <c r="M1739" s="57">
        <v>0</v>
      </c>
      <c r="N1739" s="57">
        <v>0</v>
      </c>
      <c r="O1739" s="57">
        <v>0</v>
      </c>
      <c r="P1739" s="57">
        <v>0</v>
      </c>
      <c r="Q1739" s="57">
        <v>0</v>
      </c>
      <c r="R1739" s="57">
        <v>0</v>
      </c>
      <c r="S1739" s="57">
        <v>0</v>
      </c>
    </row>
    <row r="1740" spans="2:19" ht="30" customHeight="1" x14ac:dyDescent="0.2">
      <c r="B1740" s="73"/>
      <c r="C1740" s="74"/>
      <c r="D1740" s="74"/>
      <c r="E1740" s="74"/>
      <c r="F1740" s="56" t="s">
        <v>3051</v>
      </c>
      <c r="G1740" s="66" t="s">
        <v>4311</v>
      </c>
      <c r="H1740" s="57">
        <v>0</v>
      </c>
      <c r="I1740" s="57">
        <v>0</v>
      </c>
      <c r="J1740" s="57">
        <v>0</v>
      </c>
      <c r="K1740" s="57">
        <v>0</v>
      </c>
      <c r="L1740" s="57">
        <v>0</v>
      </c>
      <c r="M1740" s="57">
        <v>0</v>
      </c>
      <c r="N1740" s="57">
        <v>0</v>
      </c>
      <c r="O1740" s="57">
        <v>0</v>
      </c>
      <c r="P1740" s="57">
        <v>0</v>
      </c>
      <c r="Q1740" s="57">
        <v>0</v>
      </c>
      <c r="R1740" s="57">
        <v>0</v>
      </c>
      <c r="S1740" s="57">
        <v>0</v>
      </c>
    </row>
    <row r="1741" spans="2:19" ht="15" customHeight="1" x14ac:dyDescent="0.2">
      <c r="B1741" s="36"/>
      <c r="C1741" s="35"/>
      <c r="D1741" s="35"/>
      <c r="E1741" s="35" t="s">
        <v>3053</v>
      </c>
      <c r="F1741" s="35"/>
      <c r="G1741" s="68" t="s">
        <v>3054</v>
      </c>
      <c r="H1741" s="37">
        <v>0</v>
      </c>
      <c r="I1741" s="37">
        <v>0</v>
      </c>
      <c r="J1741" s="37">
        <v>0</v>
      </c>
      <c r="K1741" s="37">
        <v>0</v>
      </c>
      <c r="L1741" s="37">
        <v>0</v>
      </c>
      <c r="M1741" s="37">
        <v>0</v>
      </c>
      <c r="N1741" s="37">
        <v>0</v>
      </c>
      <c r="O1741" s="37">
        <v>0</v>
      </c>
      <c r="P1741" s="37">
        <v>0</v>
      </c>
      <c r="Q1741" s="37">
        <v>0</v>
      </c>
      <c r="R1741" s="37">
        <v>0</v>
      </c>
      <c r="S1741" s="37">
        <v>0</v>
      </c>
    </row>
    <row r="1742" spans="2:19" ht="15" customHeight="1" x14ac:dyDescent="0.2">
      <c r="B1742" s="73"/>
      <c r="C1742" s="74"/>
      <c r="D1742" s="74"/>
      <c r="E1742" s="74"/>
      <c r="F1742" s="56" t="s">
        <v>3055</v>
      </c>
      <c r="G1742" s="66" t="s">
        <v>3054</v>
      </c>
      <c r="H1742" s="57">
        <v>335.22</v>
      </c>
      <c r="I1742" s="57">
        <v>878.74</v>
      </c>
      <c r="J1742" s="57">
        <v>96.46</v>
      </c>
      <c r="K1742" s="57">
        <v>31.83</v>
      </c>
      <c r="L1742" s="57">
        <v>2.11</v>
      </c>
      <c r="M1742" s="57">
        <v>4.0599999999999996</v>
      </c>
      <c r="N1742" s="57">
        <v>89.14</v>
      </c>
      <c r="O1742" s="57">
        <v>49.000000000000007</v>
      </c>
      <c r="P1742" s="57">
        <v>388.19999999999993</v>
      </c>
      <c r="Q1742" s="57">
        <v>56.75</v>
      </c>
      <c r="R1742" s="57">
        <v>24.33</v>
      </c>
      <c r="S1742" s="57">
        <v>0</v>
      </c>
    </row>
    <row r="1743" spans="2:19" ht="15" customHeight="1" x14ac:dyDescent="0.2">
      <c r="B1743" s="36"/>
      <c r="C1743" s="35"/>
      <c r="D1743" s="35"/>
      <c r="E1743" s="35" t="s">
        <v>3056</v>
      </c>
      <c r="F1743" s="35"/>
      <c r="G1743" s="68" t="s">
        <v>3057</v>
      </c>
      <c r="H1743" s="37">
        <v>0</v>
      </c>
      <c r="I1743" s="37">
        <v>0</v>
      </c>
      <c r="J1743" s="37">
        <v>0</v>
      </c>
      <c r="K1743" s="37">
        <v>0</v>
      </c>
      <c r="L1743" s="37">
        <v>0</v>
      </c>
      <c r="M1743" s="37">
        <v>0</v>
      </c>
      <c r="N1743" s="37">
        <v>0</v>
      </c>
      <c r="O1743" s="37">
        <v>0</v>
      </c>
      <c r="P1743" s="37">
        <v>0</v>
      </c>
      <c r="Q1743" s="37">
        <v>0</v>
      </c>
      <c r="R1743" s="37">
        <v>0</v>
      </c>
      <c r="S1743" s="37">
        <v>0</v>
      </c>
    </row>
    <row r="1744" spans="2:19" ht="15" customHeight="1" x14ac:dyDescent="0.2">
      <c r="B1744" s="73"/>
      <c r="C1744" s="74"/>
      <c r="D1744" s="74"/>
      <c r="E1744" s="74"/>
      <c r="F1744" s="56" t="s">
        <v>3058</v>
      </c>
      <c r="G1744" s="66" t="s">
        <v>3057</v>
      </c>
      <c r="H1744" s="57">
        <v>64011.21</v>
      </c>
      <c r="I1744" s="57">
        <v>73336.2</v>
      </c>
      <c r="J1744" s="57">
        <v>38888.82</v>
      </c>
      <c r="K1744" s="57">
        <v>56837.39</v>
      </c>
      <c r="L1744" s="57">
        <v>98102.270000000019</v>
      </c>
      <c r="M1744" s="57">
        <v>70806.210000000006</v>
      </c>
      <c r="N1744" s="57">
        <v>64197.96</v>
      </c>
      <c r="O1744" s="57">
        <v>63575.67</v>
      </c>
      <c r="P1744" s="57">
        <v>54712.22</v>
      </c>
      <c r="Q1744" s="57">
        <v>24343.67</v>
      </c>
      <c r="R1744" s="57">
        <v>39483.760000000002</v>
      </c>
      <c r="S1744" s="57">
        <v>31209.75</v>
      </c>
    </row>
    <row r="1745" spans="2:19" ht="15" customHeight="1" x14ac:dyDescent="0.2">
      <c r="B1745" s="77"/>
      <c r="C1745" s="50"/>
      <c r="D1745" s="50" t="s">
        <v>3059</v>
      </c>
      <c r="E1745" s="50"/>
      <c r="F1745" s="50"/>
      <c r="G1745" s="64" t="s">
        <v>3060</v>
      </c>
      <c r="H1745" s="51">
        <v>0</v>
      </c>
      <c r="I1745" s="51">
        <v>0</v>
      </c>
      <c r="J1745" s="51">
        <v>0</v>
      </c>
      <c r="K1745" s="51">
        <v>0</v>
      </c>
      <c r="L1745" s="51">
        <v>0</v>
      </c>
      <c r="M1745" s="51">
        <v>0</v>
      </c>
      <c r="N1745" s="51">
        <v>0</v>
      </c>
      <c r="O1745" s="51">
        <v>0</v>
      </c>
      <c r="P1745" s="51">
        <v>0</v>
      </c>
      <c r="Q1745" s="51">
        <v>0</v>
      </c>
      <c r="R1745" s="51">
        <v>0</v>
      </c>
      <c r="S1745" s="51">
        <v>0</v>
      </c>
    </row>
    <row r="1746" spans="2:19" ht="15" customHeight="1" x14ac:dyDescent="0.2">
      <c r="B1746" s="36"/>
      <c r="C1746" s="35"/>
      <c r="D1746" s="35"/>
      <c r="E1746" s="35" t="s">
        <v>3061</v>
      </c>
      <c r="F1746" s="35"/>
      <c r="G1746" s="68" t="s">
        <v>3060</v>
      </c>
      <c r="H1746" s="37">
        <v>0</v>
      </c>
      <c r="I1746" s="37">
        <v>0</v>
      </c>
      <c r="J1746" s="37">
        <v>0</v>
      </c>
      <c r="K1746" s="37">
        <v>0</v>
      </c>
      <c r="L1746" s="37">
        <v>0</v>
      </c>
      <c r="M1746" s="37">
        <v>0</v>
      </c>
      <c r="N1746" s="37">
        <v>0</v>
      </c>
      <c r="O1746" s="37">
        <v>0</v>
      </c>
      <c r="P1746" s="37">
        <v>0</v>
      </c>
      <c r="Q1746" s="37">
        <v>0</v>
      </c>
      <c r="R1746" s="37">
        <v>0</v>
      </c>
      <c r="S1746" s="37">
        <v>0</v>
      </c>
    </row>
    <row r="1747" spans="2:19" ht="15" customHeight="1" x14ac:dyDescent="0.2">
      <c r="B1747" s="73"/>
      <c r="C1747" s="74"/>
      <c r="D1747" s="74"/>
      <c r="E1747" s="74"/>
      <c r="F1747" s="56" t="s">
        <v>3062</v>
      </c>
      <c r="G1747" s="66" t="s">
        <v>3060</v>
      </c>
      <c r="H1747" s="57">
        <v>70.739999999999995</v>
      </c>
      <c r="I1747" s="57">
        <v>94.760000000000019</v>
      </c>
      <c r="J1747" s="57">
        <v>72.040000000000006</v>
      </c>
      <c r="K1747" s="57">
        <v>75.760000000000005</v>
      </c>
      <c r="L1747" s="57">
        <v>0</v>
      </c>
      <c r="M1747" s="57">
        <v>126.3</v>
      </c>
      <c r="N1747" s="57">
        <v>183.30000000000004</v>
      </c>
      <c r="O1747" s="57">
        <v>76.78</v>
      </c>
      <c r="P1747" s="57">
        <v>223.53999999999996</v>
      </c>
      <c r="Q1747" s="57">
        <v>24.52</v>
      </c>
      <c r="R1747" s="57">
        <v>26.92</v>
      </c>
      <c r="S1747" s="57">
        <v>379.5</v>
      </c>
    </row>
    <row r="1748" spans="2:19" ht="15" customHeight="1" x14ac:dyDescent="0.2">
      <c r="B1748" s="45"/>
      <c r="C1748" s="46" t="s">
        <v>3063</v>
      </c>
      <c r="D1748" s="46"/>
      <c r="E1748" s="46"/>
      <c r="F1748" s="46"/>
      <c r="G1748" s="63" t="s">
        <v>3064</v>
      </c>
      <c r="H1748" s="86">
        <v>0</v>
      </c>
      <c r="I1748" s="86">
        <v>0</v>
      </c>
      <c r="J1748" s="86">
        <v>0</v>
      </c>
      <c r="K1748" s="86">
        <v>0</v>
      </c>
      <c r="L1748" s="86">
        <v>0</v>
      </c>
      <c r="M1748" s="86">
        <v>0</v>
      </c>
      <c r="N1748" s="86">
        <v>0</v>
      </c>
      <c r="O1748" s="86">
        <v>0</v>
      </c>
      <c r="P1748" s="86">
        <v>0</v>
      </c>
      <c r="Q1748" s="86">
        <v>0</v>
      </c>
      <c r="R1748" s="86">
        <v>0</v>
      </c>
      <c r="S1748" s="86">
        <v>0</v>
      </c>
    </row>
    <row r="1749" spans="2:19" ht="15" customHeight="1" x14ac:dyDescent="0.2">
      <c r="B1749" s="77"/>
      <c r="C1749" s="50"/>
      <c r="D1749" s="50" t="s">
        <v>3065</v>
      </c>
      <c r="E1749" s="50"/>
      <c r="F1749" s="50"/>
      <c r="G1749" s="64" t="s">
        <v>3066</v>
      </c>
      <c r="H1749" s="51">
        <v>0</v>
      </c>
      <c r="I1749" s="51">
        <v>0</v>
      </c>
      <c r="J1749" s="51">
        <v>0</v>
      </c>
      <c r="K1749" s="51">
        <v>0</v>
      </c>
      <c r="L1749" s="51">
        <v>0</v>
      </c>
      <c r="M1749" s="51">
        <v>0</v>
      </c>
      <c r="N1749" s="51">
        <v>0</v>
      </c>
      <c r="O1749" s="51">
        <v>0</v>
      </c>
      <c r="P1749" s="51">
        <v>0</v>
      </c>
      <c r="Q1749" s="51">
        <v>0</v>
      </c>
      <c r="R1749" s="51">
        <v>0</v>
      </c>
      <c r="S1749" s="51">
        <v>0</v>
      </c>
    </row>
    <row r="1750" spans="2:19" ht="15" customHeight="1" x14ac:dyDescent="0.2">
      <c r="B1750" s="36"/>
      <c r="C1750" s="35"/>
      <c r="D1750" s="35"/>
      <c r="E1750" s="35" t="s">
        <v>3067</v>
      </c>
      <c r="F1750" s="35"/>
      <c r="G1750" s="68" t="s">
        <v>3066</v>
      </c>
      <c r="H1750" s="37">
        <v>0</v>
      </c>
      <c r="I1750" s="37">
        <v>0</v>
      </c>
      <c r="J1750" s="37">
        <v>0</v>
      </c>
      <c r="K1750" s="37">
        <v>0</v>
      </c>
      <c r="L1750" s="37">
        <v>0</v>
      </c>
      <c r="M1750" s="37">
        <v>0</v>
      </c>
      <c r="N1750" s="37">
        <v>0</v>
      </c>
      <c r="O1750" s="37">
        <v>0</v>
      </c>
      <c r="P1750" s="37">
        <v>0</v>
      </c>
      <c r="Q1750" s="37">
        <v>0</v>
      </c>
      <c r="R1750" s="37">
        <v>0</v>
      </c>
      <c r="S1750" s="37">
        <v>0</v>
      </c>
    </row>
    <row r="1751" spans="2:19" ht="15" customHeight="1" x14ac:dyDescent="0.2">
      <c r="B1751" s="73"/>
      <c r="C1751" s="74"/>
      <c r="D1751" s="74"/>
      <c r="E1751" s="74"/>
      <c r="F1751" s="56" t="s">
        <v>3068</v>
      </c>
      <c r="G1751" s="66" t="s">
        <v>3066</v>
      </c>
      <c r="H1751" s="57">
        <v>9223.26</v>
      </c>
      <c r="I1751" s="57">
        <v>1620.39</v>
      </c>
      <c r="J1751" s="57">
        <v>1181.29</v>
      </c>
      <c r="K1751" s="57">
        <v>1240.99</v>
      </c>
      <c r="L1751" s="57">
        <v>1132.7400000000002</v>
      </c>
      <c r="M1751" s="57">
        <v>1378.56</v>
      </c>
      <c r="N1751" s="57">
        <v>1118.7799999999997</v>
      </c>
      <c r="O1751" s="57">
        <v>1739.54</v>
      </c>
      <c r="P1751" s="57">
        <v>2171.3200000000002</v>
      </c>
      <c r="Q1751" s="57">
        <v>2346.86</v>
      </c>
      <c r="R1751" s="57">
        <v>1893.1300000000003</v>
      </c>
      <c r="S1751" s="57">
        <v>3096.51</v>
      </c>
    </row>
    <row r="1752" spans="2:19" ht="15" customHeight="1" x14ac:dyDescent="0.2">
      <c r="B1752" s="77"/>
      <c r="C1752" s="50"/>
      <c r="D1752" s="50" t="s">
        <v>3069</v>
      </c>
      <c r="E1752" s="50"/>
      <c r="F1752" s="50"/>
      <c r="G1752" s="64" t="s">
        <v>3070</v>
      </c>
      <c r="H1752" s="51">
        <v>0</v>
      </c>
      <c r="I1752" s="51">
        <v>0</v>
      </c>
      <c r="J1752" s="51">
        <v>0</v>
      </c>
      <c r="K1752" s="51">
        <v>0</v>
      </c>
      <c r="L1752" s="51">
        <v>0</v>
      </c>
      <c r="M1752" s="51">
        <v>0</v>
      </c>
      <c r="N1752" s="51">
        <v>0</v>
      </c>
      <c r="O1752" s="51">
        <v>0</v>
      </c>
      <c r="P1752" s="51">
        <v>0</v>
      </c>
      <c r="Q1752" s="51">
        <v>0</v>
      </c>
      <c r="R1752" s="51">
        <v>0</v>
      </c>
      <c r="S1752" s="51">
        <v>0</v>
      </c>
    </row>
    <row r="1753" spans="2:19" ht="15" customHeight="1" x14ac:dyDescent="0.2">
      <c r="B1753" s="36"/>
      <c r="C1753" s="35"/>
      <c r="D1753" s="35"/>
      <c r="E1753" s="35" t="s">
        <v>3071</v>
      </c>
      <c r="F1753" s="35"/>
      <c r="G1753" s="68" t="s">
        <v>3072</v>
      </c>
      <c r="H1753" s="37">
        <v>0</v>
      </c>
      <c r="I1753" s="37">
        <v>0</v>
      </c>
      <c r="J1753" s="37">
        <v>0</v>
      </c>
      <c r="K1753" s="37">
        <v>0</v>
      </c>
      <c r="L1753" s="37">
        <v>0</v>
      </c>
      <c r="M1753" s="37">
        <v>0</v>
      </c>
      <c r="N1753" s="37">
        <v>0</v>
      </c>
      <c r="O1753" s="37">
        <v>0</v>
      </c>
      <c r="P1753" s="37">
        <v>0</v>
      </c>
      <c r="Q1753" s="37">
        <v>0</v>
      </c>
      <c r="R1753" s="37">
        <v>0</v>
      </c>
      <c r="S1753" s="37">
        <v>0</v>
      </c>
    </row>
    <row r="1754" spans="2:19" ht="15" customHeight="1" x14ac:dyDescent="0.2">
      <c r="B1754" s="73"/>
      <c r="C1754" s="74"/>
      <c r="D1754" s="74"/>
      <c r="E1754" s="74"/>
      <c r="F1754" s="56" t="s">
        <v>3073</v>
      </c>
      <c r="G1754" s="66" t="s">
        <v>3072</v>
      </c>
      <c r="H1754" s="57">
        <v>250594.64</v>
      </c>
      <c r="I1754" s="57">
        <v>282613.37</v>
      </c>
      <c r="J1754" s="57">
        <v>211225.68</v>
      </c>
      <c r="K1754" s="57">
        <v>196100.29</v>
      </c>
      <c r="L1754" s="57">
        <v>286588.52</v>
      </c>
      <c r="M1754" s="57">
        <v>392617.06</v>
      </c>
      <c r="N1754" s="57">
        <v>347440.2</v>
      </c>
      <c r="O1754" s="57">
        <v>293827.32</v>
      </c>
      <c r="P1754" s="57">
        <v>259655.85</v>
      </c>
      <c r="Q1754" s="57">
        <v>286921.09000000003</v>
      </c>
      <c r="R1754" s="57">
        <v>247551.94</v>
      </c>
      <c r="S1754" s="57">
        <v>199031.36</v>
      </c>
    </row>
    <row r="1755" spans="2:19" ht="15" customHeight="1" x14ac:dyDescent="0.2">
      <c r="B1755" s="36"/>
      <c r="C1755" s="35"/>
      <c r="D1755" s="35"/>
      <c r="E1755" s="35" t="s">
        <v>3074</v>
      </c>
      <c r="F1755" s="35"/>
      <c r="G1755" s="68" t="s">
        <v>3075</v>
      </c>
      <c r="H1755" s="37">
        <v>0</v>
      </c>
      <c r="I1755" s="37">
        <v>0</v>
      </c>
      <c r="J1755" s="37">
        <v>0</v>
      </c>
      <c r="K1755" s="37">
        <v>0</v>
      </c>
      <c r="L1755" s="37">
        <v>0</v>
      </c>
      <c r="M1755" s="37">
        <v>0</v>
      </c>
      <c r="N1755" s="37">
        <v>0</v>
      </c>
      <c r="O1755" s="37">
        <v>0</v>
      </c>
      <c r="P1755" s="37">
        <v>0</v>
      </c>
      <c r="Q1755" s="37">
        <v>0</v>
      </c>
      <c r="R1755" s="37">
        <v>0</v>
      </c>
      <c r="S1755" s="37">
        <v>0</v>
      </c>
    </row>
    <row r="1756" spans="2:19" ht="15" customHeight="1" x14ac:dyDescent="0.2">
      <c r="B1756" s="73"/>
      <c r="C1756" s="74"/>
      <c r="D1756" s="74"/>
      <c r="E1756" s="74"/>
      <c r="F1756" s="56" t="s">
        <v>3076</v>
      </c>
      <c r="G1756" s="66" t="s">
        <v>3077</v>
      </c>
      <c r="H1756" s="57">
        <v>80856.649999999994</v>
      </c>
      <c r="I1756" s="57">
        <v>38440.589999999997</v>
      </c>
      <c r="J1756" s="57">
        <v>20804.8</v>
      </c>
      <c r="K1756" s="57">
        <v>70188.47</v>
      </c>
      <c r="L1756" s="57">
        <v>46044.01</v>
      </c>
      <c r="M1756" s="57">
        <v>84713.979999999981</v>
      </c>
      <c r="N1756" s="57">
        <v>43844.36</v>
      </c>
      <c r="O1756" s="57">
        <v>40507.410000000003</v>
      </c>
      <c r="P1756" s="57">
        <v>64400.38</v>
      </c>
      <c r="Q1756" s="57">
        <v>39692.050000000003</v>
      </c>
      <c r="R1756" s="57">
        <v>142587.74</v>
      </c>
      <c r="S1756" s="57">
        <v>22447.43</v>
      </c>
    </row>
    <row r="1757" spans="2:19" ht="15" customHeight="1" x14ac:dyDescent="0.2">
      <c r="B1757" s="73"/>
      <c r="C1757" s="74"/>
      <c r="D1757" s="74"/>
      <c r="E1757" s="74"/>
      <c r="F1757" s="56" t="s">
        <v>3078</v>
      </c>
      <c r="G1757" s="66" t="s">
        <v>3079</v>
      </c>
      <c r="H1757" s="57">
        <v>0</v>
      </c>
      <c r="I1757" s="57">
        <v>301.14999999999998</v>
      </c>
      <c r="J1757" s="57">
        <v>0</v>
      </c>
      <c r="K1757" s="57">
        <v>754.67</v>
      </c>
      <c r="L1757" s="57">
        <v>221</v>
      </c>
      <c r="M1757" s="57">
        <v>393.07999999999993</v>
      </c>
      <c r="N1757" s="57">
        <v>84.019999999999982</v>
      </c>
      <c r="O1757" s="57">
        <v>111.47</v>
      </c>
      <c r="P1757" s="57">
        <v>256.08999999999997</v>
      </c>
      <c r="Q1757" s="57">
        <v>110.50000000000001</v>
      </c>
      <c r="R1757" s="57">
        <v>217.56000000000003</v>
      </c>
      <c r="S1757" s="57">
        <v>0</v>
      </c>
    </row>
    <row r="1758" spans="2:19" ht="15" customHeight="1" x14ac:dyDescent="0.2">
      <c r="B1758" s="45"/>
      <c r="C1758" s="46" t="s">
        <v>3080</v>
      </c>
      <c r="D1758" s="46"/>
      <c r="E1758" s="46"/>
      <c r="F1758" s="46"/>
      <c r="G1758" s="63" t="s">
        <v>3081</v>
      </c>
      <c r="H1758" s="86">
        <v>0</v>
      </c>
      <c r="I1758" s="86">
        <v>0</v>
      </c>
      <c r="J1758" s="86">
        <v>0</v>
      </c>
      <c r="K1758" s="86">
        <v>0</v>
      </c>
      <c r="L1758" s="86">
        <v>0</v>
      </c>
      <c r="M1758" s="86">
        <v>0</v>
      </c>
      <c r="N1758" s="86">
        <v>0</v>
      </c>
      <c r="O1758" s="86">
        <v>0</v>
      </c>
      <c r="P1758" s="86">
        <v>0</v>
      </c>
      <c r="Q1758" s="86">
        <v>0</v>
      </c>
      <c r="R1758" s="86">
        <v>0</v>
      </c>
      <c r="S1758" s="86">
        <v>0</v>
      </c>
    </row>
    <row r="1759" spans="2:19" ht="15" customHeight="1" x14ac:dyDescent="0.2">
      <c r="B1759" s="77"/>
      <c r="C1759" s="50"/>
      <c r="D1759" s="50" t="s">
        <v>3082</v>
      </c>
      <c r="E1759" s="50"/>
      <c r="F1759" s="50"/>
      <c r="G1759" s="64" t="s">
        <v>3083</v>
      </c>
      <c r="H1759" s="51">
        <v>0</v>
      </c>
      <c r="I1759" s="51">
        <v>0</v>
      </c>
      <c r="J1759" s="51">
        <v>0</v>
      </c>
      <c r="K1759" s="51">
        <v>0</v>
      </c>
      <c r="L1759" s="51">
        <v>0</v>
      </c>
      <c r="M1759" s="51">
        <v>0</v>
      </c>
      <c r="N1759" s="51">
        <v>0</v>
      </c>
      <c r="O1759" s="51">
        <v>0</v>
      </c>
      <c r="P1759" s="51">
        <v>0</v>
      </c>
      <c r="Q1759" s="51">
        <v>0</v>
      </c>
      <c r="R1759" s="51">
        <v>0</v>
      </c>
      <c r="S1759" s="51">
        <v>0</v>
      </c>
    </row>
    <row r="1760" spans="2:19" ht="15" customHeight="1" x14ac:dyDescent="0.2">
      <c r="B1760" s="36"/>
      <c r="C1760" s="35"/>
      <c r="D1760" s="35"/>
      <c r="E1760" s="35" t="s">
        <v>3084</v>
      </c>
      <c r="F1760" s="35"/>
      <c r="G1760" s="68" t="s">
        <v>3083</v>
      </c>
      <c r="H1760" s="37">
        <v>0</v>
      </c>
      <c r="I1760" s="37">
        <v>0</v>
      </c>
      <c r="J1760" s="37">
        <v>0</v>
      </c>
      <c r="K1760" s="37">
        <v>0</v>
      </c>
      <c r="L1760" s="37">
        <v>0</v>
      </c>
      <c r="M1760" s="37">
        <v>0</v>
      </c>
      <c r="N1760" s="37">
        <v>0</v>
      </c>
      <c r="O1760" s="37">
        <v>0</v>
      </c>
      <c r="P1760" s="37">
        <v>0</v>
      </c>
      <c r="Q1760" s="37">
        <v>0</v>
      </c>
      <c r="R1760" s="37">
        <v>0</v>
      </c>
      <c r="S1760" s="37">
        <v>0</v>
      </c>
    </row>
    <row r="1761" spans="2:19" ht="15" customHeight="1" x14ac:dyDescent="0.2">
      <c r="B1761" s="73"/>
      <c r="C1761" s="74"/>
      <c r="D1761" s="74"/>
      <c r="E1761" s="74"/>
      <c r="F1761" s="56" t="s">
        <v>3085</v>
      </c>
      <c r="G1761" s="66" t="s">
        <v>4312</v>
      </c>
      <c r="H1761" s="57">
        <v>21918247.920000002</v>
      </c>
      <c r="I1761" s="57">
        <v>10254669.76</v>
      </c>
      <c r="J1761" s="57">
        <v>10010485.57</v>
      </c>
      <c r="K1761" s="57">
        <v>9232714.7599999998</v>
      </c>
      <c r="L1761" s="57">
        <v>9366132.5199999996</v>
      </c>
      <c r="M1761" s="57">
        <v>7772727.04</v>
      </c>
      <c r="N1761" s="57">
        <v>6901204.9500000002</v>
      </c>
      <c r="O1761" s="57">
        <v>7010019.75</v>
      </c>
      <c r="P1761" s="57">
        <v>7286560.1200000001</v>
      </c>
      <c r="Q1761" s="57">
        <v>7075442.2599999998</v>
      </c>
      <c r="R1761" s="57">
        <v>7233271.4900000002</v>
      </c>
      <c r="S1761" s="57">
        <v>7071102.6699999999</v>
      </c>
    </row>
    <row r="1762" spans="2:19" ht="15" customHeight="1" x14ac:dyDescent="0.2">
      <c r="B1762" s="73"/>
      <c r="C1762" s="74"/>
      <c r="D1762" s="74"/>
      <c r="E1762" s="74"/>
      <c r="F1762" s="56" t="s">
        <v>3087</v>
      </c>
      <c r="G1762" s="66" t="s">
        <v>4313</v>
      </c>
      <c r="H1762" s="57">
        <v>4776.4799999999996</v>
      </c>
      <c r="I1762" s="57">
        <v>2627.17</v>
      </c>
      <c r="J1762" s="57">
        <v>3010.7600000000007</v>
      </c>
      <c r="K1762" s="57">
        <v>3087.91</v>
      </c>
      <c r="L1762" s="57">
        <v>3446.82</v>
      </c>
      <c r="M1762" s="57">
        <v>3756.21</v>
      </c>
      <c r="N1762" s="57">
        <v>4007.72</v>
      </c>
      <c r="O1762" s="57">
        <v>3961.37</v>
      </c>
      <c r="P1762" s="57">
        <v>4355.05</v>
      </c>
      <c r="Q1762" s="57">
        <v>4457.91</v>
      </c>
      <c r="R1762" s="57">
        <v>5234.66</v>
      </c>
      <c r="S1762" s="57">
        <v>12599.76</v>
      </c>
    </row>
    <row r="1763" spans="2:19" ht="15" customHeight="1" x14ac:dyDescent="0.2">
      <c r="B1763" s="73"/>
      <c r="C1763" s="74"/>
      <c r="D1763" s="74"/>
      <c r="E1763" s="74"/>
      <c r="F1763" s="56" t="s">
        <v>3089</v>
      </c>
      <c r="G1763" s="66" t="s">
        <v>4314</v>
      </c>
      <c r="H1763" s="57">
        <v>917458.02</v>
      </c>
      <c r="I1763" s="57">
        <v>848183.1</v>
      </c>
      <c r="J1763" s="57">
        <v>842898.46999999986</v>
      </c>
      <c r="K1763" s="57">
        <v>850846.73</v>
      </c>
      <c r="L1763" s="57">
        <v>1090073.9099999999</v>
      </c>
      <c r="M1763" s="57">
        <v>729870.49</v>
      </c>
      <c r="N1763" s="57">
        <v>797212.38</v>
      </c>
      <c r="O1763" s="57">
        <v>873761.61</v>
      </c>
      <c r="P1763" s="57">
        <v>848120.82999999984</v>
      </c>
      <c r="Q1763" s="57">
        <v>861542.57</v>
      </c>
      <c r="R1763" s="57">
        <v>798655.93</v>
      </c>
      <c r="S1763" s="57">
        <v>835277.99</v>
      </c>
    </row>
    <row r="1764" spans="2:19" ht="15" customHeight="1" x14ac:dyDescent="0.2">
      <c r="B1764" s="73"/>
      <c r="C1764" s="74"/>
      <c r="D1764" s="74"/>
      <c r="E1764" s="74"/>
      <c r="F1764" s="56" t="s">
        <v>3091</v>
      </c>
      <c r="G1764" s="66" t="s">
        <v>3092</v>
      </c>
      <c r="H1764" s="57">
        <v>27660.98</v>
      </c>
      <c r="I1764" s="57">
        <v>29211.95</v>
      </c>
      <c r="J1764" s="57">
        <v>9918.010000000002</v>
      </c>
      <c r="K1764" s="57">
        <v>23428.85</v>
      </c>
      <c r="L1764" s="57">
        <v>42478.76</v>
      </c>
      <c r="M1764" s="57">
        <v>23028.470000000005</v>
      </c>
      <c r="N1764" s="57">
        <v>13568.53</v>
      </c>
      <c r="O1764" s="57">
        <v>11863.13</v>
      </c>
      <c r="P1764" s="57">
        <v>11973.19</v>
      </c>
      <c r="Q1764" s="57">
        <v>12114.4</v>
      </c>
      <c r="R1764" s="57">
        <v>11512.24</v>
      </c>
      <c r="S1764" s="57">
        <v>13147.96</v>
      </c>
    </row>
    <row r="1765" spans="2:19" ht="15" customHeight="1" x14ac:dyDescent="0.2">
      <c r="B1765" s="77"/>
      <c r="C1765" s="50"/>
      <c r="D1765" s="50" t="s">
        <v>3093</v>
      </c>
      <c r="E1765" s="50"/>
      <c r="F1765" s="50"/>
      <c r="G1765" s="64" t="s">
        <v>3094</v>
      </c>
      <c r="H1765" s="51">
        <v>0</v>
      </c>
      <c r="I1765" s="51">
        <v>0</v>
      </c>
      <c r="J1765" s="51">
        <v>0</v>
      </c>
      <c r="K1765" s="51">
        <v>0</v>
      </c>
      <c r="L1765" s="51">
        <v>0</v>
      </c>
      <c r="M1765" s="51">
        <v>0</v>
      </c>
      <c r="N1765" s="51">
        <v>0</v>
      </c>
      <c r="O1765" s="51">
        <v>0</v>
      </c>
      <c r="P1765" s="51">
        <v>0</v>
      </c>
      <c r="Q1765" s="51">
        <v>0</v>
      </c>
      <c r="R1765" s="51">
        <v>0</v>
      </c>
      <c r="S1765" s="51">
        <v>0</v>
      </c>
    </row>
    <row r="1766" spans="2:19" ht="15" customHeight="1" x14ac:dyDescent="0.2">
      <c r="B1766" s="36"/>
      <c r="C1766" s="35"/>
      <c r="D1766" s="35"/>
      <c r="E1766" s="35" t="s">
        <v>3095</v>
      </c>
      <c r="F1766" s="35"/>
      <c r="G1766" s="68" t="s">
        <v>3094</v>
      </c>
      <c r="H1766" s="37">
        <v>0</v>
      </c>
      <c r="I1766" s="37">
        <v>0</v>
      </c>
      <c r="J1766" s="37">
        <v>0</v>
      </c>
      <c r="K1766" s="37">
        <v>0</v>
      </c>
      <c r="L1766" s="37">
        <v>0</v>
      </c>
      <c r="M1766" s="37">
        <v>0</v>
      </c>
      <c r="N1766" s="37">
        <v>0</v>
      </c>
      <c r="O1766" s="37">
        <v>0</v>
      </c>
      <c r="P1766" s="37">
        <v>0</v>
      </c>
      <c r="Q1766" s="37">
        <v>0</v>
      </c>
      <c r="R1766" s="37">
        <v>0</v>
      </c>
      <c r="S1766" s="37">
        <v>0</v>
      </c>
    </row>
    <row r="1767" spans="2:19" ht="15" customHeight="1" x14ac:dyDescent="0.2">
      <c r="B1767" s="73"/>
      <c r="C1767" s="74"/>
      <c r="D1767" s="74"/>
      <c r="E1767" s="74"/>
      <c r="F1767" s="56" t="s">
        <v>3096</v>
      </c>
      <c r="G1767" s="66" t="s">
        <v>3097</v>
      </c>
      <c r="H1767" s="57">
        <v>15138828.039999999</v>
      </c>
      <c r="I1767" s="57">
        <v>14767677.35</v>
      </c>
      <c r="J1767" s="57">
        <v>13998105.17</v>
      </c>
      <c r="K1767" s="57">
        <v>14287029.109999999</v>
      </c>
      <c r="L1767" s="57">
        <v>9313097.0399999991</v>
      </c>
      <c r="M1767" s="57">
        <v>7758365.75</v>
      </c>
      <c r="N1767" s="57">
        <v>7319916.8099999996</v>
      </c>
      <c r="O1767" s="57">
        <v>7304384.6399999997</v>
      </c>
      <c r="P1767" s="57">
        <v>7725626.5899999999</v>
      </c>
      <c r="Q1767" s="57">
        <v>7782482.6100000003</v>
      </c>
      <c r="R1767" s="57">
        <v>7729067.21</v>
      </c>
      <c r="S1767" s="57">
        <v>7684394.7699999996</v>
      </c>
    </row>
    <row r="1768" spans="2:19" ht="15" customHeight="1" x14ac:dyDescent="0.2">
      <c r="B1768" s="73"/>
      <c r="C1768" s="74"/>
      <c r="D1768" s="74"/>
      <c r="E1768" s="74"/>
      <c r="F1768" s="56" t="s">
        <v>3098</v>
      </c>
      <c r="G1768" s="66" t="s">
        <v>4315</v>
      </c>
      <c r="H1768" s="57">
        <v>1946805.02</v>
      </c>
      <c r="I1768" s="57">
        <v>2114284.75</v>
      </c>
      <c r="J1768" s="57">
        <v>1919296.66</v>
      </c>
      <c r="K1768" s="57">
        <v>2147354.86</v>
      </c>
      <c r="L1768" s="57">
        <v>1909438.5</v>
      </c>
      <c r="M1768" s="57">
        <v>1954420.94</v>
      </c>
      <c r="N1768" s="57">
        <v>2056681.23</v>
      </c>
      <c r="O1768" s="57">
        <v>2032379.33</v>
      </c>
      <c r="P1768" s="57">
        <v>2048059.34</v>
      </c>
      <c r="Q1768" s="57">
        <v>2037678.38</v>
      </c>
      <c r="R1768" s="57">
        <v>2134162.5299999998</v>
      </c>
      <c r="S1768" s="57">
        <v>2058769.3700000003</v>
      </c>
    </row>
    <row r="1769" spans="2:19" ht="15" customHeight="1" x14ac:dyDescent="0.2">
      <c r="B1769" s="73"/>
      <c r="C1769" s="74"/>
      <c r="D1769" s="74"/>
      <c r="E1769" s="74"/>
      <c r="F1769" s="56" t="s">
        <v>3100</v>
      </c>
      <c r="G1769" s="66" t="s">
        <v>3101</v>
      </c>
      <c r="H1769" s="57">
        <v>7128.6400000000012</v>
      </c>
      <c r="I1769" s="57">
        <v>96.96</v>
      </c>
      <c r="J1769" s="57">
        <v>52.5</v>
      </c>
      <c r="K1769" s="57">
        <v>2983.35</v>
      </c>
      <c r="L1769" s="57">
        <v>34.479999999999997</v>
      </c>
      <c r="M1769" s="57">
        <v>71.95</v>
      </c>
      <c r="N1769" s="57">
        <v>9.7200000000000006</v>
      </c>
      <c r="O1769" s="57">
        <v>2410.61</v>
      </c>
      <c r="P1769" s="57">
        <v>28.43</v>
      </c>
      <c r="Q1769" s="57">
        <v>12156.77</v>
      </c>
      <c r="R1769" s="57">
        <v>12580.73</v>
      </c>
      <c r="S1769" s="57">
        <v>7188.3</v>
      </c>
    </row>
    <row r="1770" spans="2:19" ht="15" customHeight="1" x14ac:dyDescent="0.2">
      <c r="B1770" s="77"/>
      <c r="C1770" s="50"/>
      <c r="D1770" s="50" t="s">
        <v>3102</v>
      </c>
      <c r="E1770" s="50"/>
      <c r="F1770" s="50"/>
      <c r="G1770" s="64" t="s">
        <v>3103</v>
      </c>
      <c r="H1770" s="51">
        <v>0</v>
      </c>
      <c r="I1770" s="51">
        <v>0</v>
      </c>
      <c r="J1770" s="51">
        <v>0</v>
      </c>
      <c r="K1770" s="51">
        <v>0</v>
      </c>
      <c r="L1770" s="51">
        <v>0</v>
      </c>
      <c r="M1770" s="51">
        <v>0</v>
      </c>
      <c r="N1770" s="51">
        <v>0</v>
      </c>
      <c r="O1770" s="51">
        <v>0</v>
      </c>
      <c r="P1770" s="51">
        <v>0</v>
      </c>
      <c r="Q1770" s="51">
        <v>0</v>
      </c>
      <c r="R1770" s="51">
        <v>0</v>
      </c>
      <c r="S1770" s="51">
        <v>0</v>
      </c>
    </row>
    <row r="1771" spans="2:19" ht="15" customHeight="1" x14ac:dyDescent="0.2">
      <c r="B1771" s="36"/>
      <c r="C1771" s="35"/>
      <c r="D1771" s="35"/>
      <c r="E1771" s="35" t="s">
        <v>3104</v>
      </c>
      <c r="F1771" s="35"/>
      <c r="G1771" s="68" t="s">
        <v>3103</v>
      </c>
      <c r="H1771" s="37">
        <v>0</v>
      </c>
      <c r="I1771" s="37">
        <v>0</v>
      </c>
      <c r="J1771" s="37">
        <v>0</v>
      </c>
      <c r="K1771" s="37">
        <v>0</v>
      </c>
      <c r="L1771" s="37">
        <v>0</v>
      </c>
      <c r="M1771" s="37">
        <v>0</v>
      </c>
      <c r="N1771" s="37">
        <v>0</v>
      </c>
      <c r="O1771" s="37">
        <v>0</v>
      </c>
      <c r="P1771" s="37">
        <v>0</v>
      </c>
      <c r="Q1771" s="37">
        <v>0</v>
      </c>
      <c r="R1771" s="37">
        <v>0</v>
      </c>
      <c r="S1771" s="37">
        <v>0</v>
      </c>
    </row>
    <row r="1772" spans="2:19" ht="15" customHeight="1" x14ac:dyDescent="0.2">
      <c r="B1772" s="73"/>
      <c r="C1772" s="74"/>
      <c r="D1772" s="74"/>
      <c r="E1772" s="74"/>
      <c r="F1772" s="56" t="s">
        <v>3105</v>
      </c>
      <c r="G1772" s="66" t="s">
        <v>3103</v>
      </c>
      <c r="H1772" s="57">
        <v>110565.31</v>
      </c>
      <c r="I1772" s="57">
        <v>125384.54</v>
      </c>
      <c r="J1772" s="57">
        <v>197313.87</v>
      </c>
      <c r="K1772" s="57">
        <v>84304.81</v>
      </c>
      <c r="L1772" s="57">
        <v>148441.19</v>
      </c>
      <c r="M1772" s="57">
        <v>94529.52</v>
      </c>
      <c r="N1772" s="57">
        <v>94942.080000000002</v>
      </c>
      <c r="O1772" s="57">
        <v>170974.26</v>
      </c>
      <c r="P1772" s="57">
        <v>137081.09</v>
      </c>
      <c r="Q1772" s="57">
        <v>99679.38</v>
      </c>
      <c r="R1772" s="57">
        <v>135821.68</v>
      </c>
      <c r="S1772" s="57">
        <v>101834.77999999998</v>
      </c>
    </row>
    <row r="1773" spans="2:19" ht="15" customHeight="1" x14ac:dyDescent="0.2">
      <c r="B1773" s="77"/>
      <c r="C1773" s="50"/>
      <c r="D1773" s="50" t="s">
        <v>3106</v>
      </c>
      <c r="E1773" s="50"/>
      <c r="F1773" s="50"/>
      <c r="G1773" s="64" t="s">
        <v>3107</v>
      </c>
      <c r="H1773" s="51">
        <v>0</v>
      </c>
      <c r="I1773" s="51">
        <v>0</v>
      </c>
      <c r="J1773" s="51">
        <v>0</v>
      </c>
      <c r="K1773" s="51">
        <v>0</v>
      </c>
      <c r="L1773" s="51">
        <v>0</v>
      </c>
      <c r="M1773" s="51">
        <v>0</v>
      </c>
      <c r="N1773" s="51">
        <v>0</v>
      </c>
      <c r="O1773" s="51">
        <v>0</v>
      </c>
      <c r="P1773" s="51">
        <v>0</v>
      </c>
      <c r="Q1773" s="51">
        <v>0</v>
      </c>
      <c r="R1773" s="51">
        <v>0</v>
      </c>
      <c r="S1773" s="51">
        <v>0</v>
      </c>
    </row>
    <row r="1774" spans="2:19" ht="15" customHeight="1" x14ac:dyDescent="0.2">
      <c r="B1774" s="36"/>
      <c r="C1774" s="35"/>
      <c r="D1774" s="35"/>
      <c r="E1774" s="35" t="s">
        <v>3108</v>
      </c>
      <c r="F1774" s="35"/>
      <c r="G1774" s="68" t="s">
        <v>3109</v>
      </c>
      <c r="H1774" s="37">
        <v>0</v>
      </c>
      <c r="I1774" s="37">
        <v>0</v>
      </c>
      <c r="J1774" s="37">
        <v>0</v>
      </c>
      <c r="K1774" s="37">
        <v>0</v>
      </c>
      <c r="L1774" s="37">
        <v>0</v>
      </c>
      <c r="M1774" s="37">
        <v>0</v>
      </c>
      <c r="N1774" s="37">
        <v>0</v>
      </c>
      <c r="O1774" s="37">
        <v>0</v>
      </c>
      <c r="P1774" s="37">
        <v>0</v>
      </c>
      <c r="Q1774" s="37">
        <v>0</v>
      </c>
      <c r="R1774" s="37">
        <v>0</v>
      </c>
      <c r="S1774" s="37">
        <v>0</v>
      </c>
    </row>
    <row r="1775" spans="2:19" ht="15" customHeight="1" x14ac:dyDescent="0.2">
      <c r="B1775" s="73"/>
      <c r="C1775" s="74"/>
      <c r="D1775" s="74"/>
      <c r="E1775" s="74"/>
      <c r="F1775" s="56" t="s">
        <v>3110</v>
      </c>
      <c r="G1775" s="66" t="s">
        <v>3109</v>
      </c>
      <c r="H1775" s="57">
        <v>25114.360000000004</v>
      </c>
      <c r="I1775" s="57">
        <v>26111.869999999995</v>
      </c>
      <c r="J1775" s="57">
        <v>30387.91</v>
      </c>
      <c r="K1775" s="57">
        <v>27999.03</v>
      </c>
      <c r="L1775" s="57">
        <v>25279.48</v>
      </c>
      <c r="M1775" s="57">
        <v>25993.73</v>
      </c>
      <c r="N1775" s="57">
        <v>31646.47</v>
      </c>
      <c r="O1775" s="57">
        <v>25857.229999999996</v>
      </c>
      <c r="P1775" s="57">
        <v>26145.78</v>
      </c>
      <c r="Q1775" s="57">
        <v>27444.889999999996</v>
      </c>
      <c r="R1775" s="57">
        <v>28939.58</v>
      </c>
      <c r="S1775" s="57">
        <v>29394.92</v>
      </c>
    </row>
    <row r="1776" spans="2:19" ht="15" customHeight="1" x14ac:dyDescent="0.2">
      <c r="B1776" s="36"/>
      <c r="C1776" s="35"/>
      <c r="D1776" s="35"/>
      <c r="E1776" s="35" t="s">
        <v>3111</v>
      </c>
      <c r="F1776" s="35"/>
      <c r="G1776" s="68" t="s">
        <v>3112</v>
      </c>
      <c r="H1776" s="37">
        <v>0</v>
      </c>
      <c r="I1776" s="37">
        <v>0</v>
      </c>
      <c r="J1776" s="37">
        <v>0</v>
      </c>
      <c r="K1776" s="37">
        <v>0</v>
      </c>
      <c r="L1776" s="37">
        <v>0</v>
      </c>
      <c r="M1776" s="37">
        <v>0</v>
      </c>
      <c r="N1776" s="37">
        <v>0</v>
      </c>
      <c r="O1776" s="37">
        <v>0</v>
      </c>
      <c r="P1776" s="37">
        <v>0</v>
      </c>
      <c r="Q1776" s="37">
        <v>0</v>
      </c>
      <c r="R1776" s="37">
        <v>0</v>
      </c>
      <c r="S1776" s="37">
        <v>0</v>
      </c>
    </row>
    <row r="1777" spans="2:19" ht="15" customHeight="1" x14ac:dyDescent="0.2">
      <c r="B1777" s="73"/>
      <c r="C1777" s="74"/>
      <c r="D1777" s="74"/>
      <c r="E1777" s="74"/>
      <c r="F1777" s="56" t="s">
        <v>3113</v>
      </c>
      <c r="G1777" s="66" t="s">
        <v>3112</v>
      </c>
      <c r="H1777" s="57">
        <v>0</v>
      </c>
      <c r="I1777" s="57">
        <v>0</v>
      </c>
      <c r="J1777" s="57">
        <v>0</v>
      </c>
      <c r="K1777" s="57">
        <v>0</v>
      </c>
      <c r="L1777" s="57">
        <v>0</v>
      </c>
      <c r="M1777" s="57">
        <v>0</v>
      </c>
      <c r="N1777" s="57">
        <v>0</v>
      </c>
      <c r="O1777" s="57">
        <v>0</v>
      </c>
      <c r="P1777" s="57">
        <v>0</v>
      </c>
      <c r="Q1777" s="57">
        <v>0</v>
      </c>
      <c r="R1777" s="57">
        <v>0</v>
      </c>
      <c r="S1777" s="57">
        <v>0</v>
      </c>
    </row>
    <row r="1778" spans="2:19" ht="15" customHeight="1" x14ac:dyDescent="0.2">
      <c r="B1778" s="36"/>
      <c r="C1778" s="35"/>
      <c r="D1778" s="35"/>
      <c r="E1778" s="35" t="s">
        <v>3114</v>
      </c>
      <c r="F1778" s="35"/>
      <c r="G1778" s="68" t="s">
        <v>3115</v>
      </c>
      <c r="H1778" s="37">
        <v>0</v>
      </c>
      <c r="I1778" s="37">
        <v>0</v>
      </c>
      <c r="J1778" s="37">
        <v>0</v>
      </c>
      <c r="K1778" s="37">
        <v>0</v>
      </c>
      <c r="L1778" s="37">
        <v>0</v>
      </c>
      <c r="M1778" s="37">
        <v>0</v>
      </c>
      <c r="N1778" s="37">
        <v>0</v>
      </c>
      <c r="O1778" s="37">
        <v>0</v>
      </c>
      <c r="P1778" s="37">
        <v>0</v>
      </c>
      <c r="Q1778" s="37">
        <v>0</v>
      </c>
      <c r="R1778" s="37">
        <v>0</v>
      </c>
      <c r="S1778" s="37">
        <v>0</v>
      </c>
    </row>
    <row r="1779" spans="2:19" ht="15" customHeight="1" x14ac:dyDescent="0.2">
      <c r="B1779" s="73"/>
      <c r="C1779" s="74"/>
      <c r="D1779" s="74"/>
      <c r="E1779" s="74"/>
      <c r="F1779" s="56" t="s">
        <v>3116</v>
      </c>
      <c r="G1779" s="66" t="s">
        <v>3115</v>
      </c>
      <c r="H1779" s="57">
        <v>252620.88</v>
      </c>
      <c r="I1779" s="57">
        <v>240815.6</v>
      </c>
      <c r="J1779" s="57">
        <v>233916.3</v>
      </c>
      <c r="K1779" s="57">
        <v>131666.98000000001</v>
      </c>
      <c r="L1779" s="57">
        <v>111541.41000000002</v>
      </c>
      <c r="M1779" s="57">
        <v>109344.17</v>
      </c>
      <c r="N1779" s="57">
        <v>107912.35</v>
      </c>
      <c r="O1779" s="57">
        <v>106759.48</v>
      </c>
      <c r="P1779" s="57">
        <v>102463.62</v>
      </c>
      <c r="Q1779" s="57">
        <v>99912.39</v>
      </c>
      <c r="R1779" s="57">
        <v>96624.839999999982</v>
      </c>
      <c r="S1779" s="57">
        <v>94263.380000000019</v>
      </c>
    </row>
    <row r="1780" spans="2:19" ht="15" customHeight="1" x14ac:dyDescent="0.2">
      <c r="B1780" s="77"/>
      <c r="C1780" s="50"/>
      <c r="D1780" s="50" t="s">
        <v>3117</v>
      </c>
      <c r="E1780" s="50"/>
      <c r="F1780" s="50"/>
      <c r="G1780" s="64" t="s">
        <v>3118</v>
      </c>
      <c r="H1780" s="51">
        <v>0</v>
      </c>
      <c r="I1780" s="51">
        <v>0</v>
      </c>
      <c r="J1780" s="51">
        <v>0</v>
      </c>
      <c r="K1780" s="51">
        <v>0</v>
      </c>
      <c r="L1780" s="51">
        <v>0</v>
      </c>
      <c r="M1780" s="51">
        <v>0</v>
      </c>
      <c r="N1780" s="51">
        <v>0</v>
      </c>
      <c r="O1780" s="51">
        <v>0</v>
      </c>
      <c r="P1780" s="51">
        <v>0</v>
      </c>
      <c r="Q1780" s="51">
        <v>0</v>
      </c>
      <c r="R1780" s="51">
        <v>0</v>
      </c>
      <c r="S1780" s="51">
        <v>0</v>
      </c>
    </row>
    <row r="1781" spans="2:19" ht="15" customHeight="1" x14ac:dyDescent="0.2">
      <c r="B1781" s="36"/>
      <c r="C1781" s="35"/>
      <c r="D1781" s="35"/>
      <c r="E1781" s="35" t="s">
        <v>3119</v>
      </c>
      <c r="F1781" s="35"/>
      <c r="G1781" s="68" t="s">
        <v>3118</v>
      </c>
      <c r="H1781" s="37">
        <v>0</v>
      </c>
      <c r="I1781" s="37">
        <v>0</v>
      </c>
      <c r="J1781" s="37">
        <v>0</v>
      </c>
      <c r="K1781" s="37">
        <v>0</v>
      </c>
      <c r="L1781" s="37">
        <v>0</v>
      </c>
      <c r="M1781" s="37">
        <v>0</v>
      </c>
      <c r="N1781" s="37">
        <v>0</v>
      </c>
      <c r="O1781" s="37">
        <v>0</v>
      </c>
      <c r="P1781" s="37">
        <v>0</v>
      </c>
      <c r="Q1781" s="37">
        <v>0</v>
      </c>
      <c r="R1781" s="37">
        <v>0</v>
      </c>
      <c r="S1781" s="37">
        <v>0</v>
      </c>
    </row>
    <row r="1782" spans="2:19" ht="15" customHeight="1" x14ac:dyDescent="0.2">
      <c r="B1782" s="73"/>
      <c r="C1782" s="74"/>
      <c r="D1782" s="74"/>
      <c r="E1782" s="74"/>
      <c r="F1782" s="56" t="s">
        <v>3120</v>
      </c>
      <c r="G1782" s="66" t="s">
        <v>3121</v>
      </c>
      <c r="H1782" s="57">
        <v>243273.1</v>
      </c>
      <c r="I1782" s="57">
        <v>265719.52</v>
      </c>
      <c r="J1782" s="57">
        <v>239205.43</v>
      </c>
      <c r="K1782" s="57">
        <v>249688.85</v>
      </c>
      <c r="L1782" s="57">
        <v>229749.95000000004</v>
      </c>
      <c r="M1782" s="57">
        <v>223630.14999999997</v>
      </c>
      <c r="N1782" s="57">
        <v>248487.89</v>
      </c>
      <c r="O1782" s="57">
        <v>214010.20000000004</v>
      </c>
      <c r="P1782" s="57">
        <v>1301229.1000000001</v>
      </c>
      <c r="Q1782" s="57">
        <v>186856.3</v>
      </c>
      <c r="R1782" s="57">
        <v>266991.45</v>
      </c>
      <c r="S1782" s="57">
        <v>177837.06</v>
      </c>
    </row>
    <row r="1783" spans="2:19" ht="15" customHeight="1" x14ac:dyDescent="0.2">
      <c r="B1783" s="73"/>
      <c r="C1783" s="74"/>
      <c r="D1783" s="74"/>
      <c r="E1783" s="74"/>
      <c r="F1783" s="56" t="s">
        <v>3122</v>
      </c>
      <c r="G1783" s="66" t="s">
        <v>4316</v>
      </c>
      <c r="H1783" s="57">
        <v>0</v>
      </c>
      <c r="I1783" s="57">
        <v>0</v>
      </c>
      <c r="J1783" s="57">
        <v>0</v>
      </c>
      <c r="K1783" s="57">
        <v>0</v>
      </c>
      <c r="L1783" s="57">
        <v>0</v>
      </c>
      <c r="M1783" s="57">
        <v>0</v>
      </c>
      <c r="N1783" s="57">
        <v>0</v>
      </c>
      <c r="O1783" s="57">
        <v>0</v>
      </c>
      <c r="P1783" s="57">
        <v>0</v>
      </c>
      <c r="Q1783" s="57">
        <v>0</v>
      </c>
      <c r="R1783" s="57">
        <v>0</v>
      </c>
      <c r="S1783" s="57">
        <v>0</v>
      </c>
    </row>
    <row r="1784" spans="2:19" ht="15" customHeight="1" x14ac:dyDescent="0.2">
      <c r="B1784" s="73"/>
      <c r="C1784" s="74"/>
      <c r="D1784" s="74"/>
      <c r="E1784" s="74"/>
      <c r="F1784" s="56" t="s">
        <v>3124</v>
      </c>
      <c r="G1784" s="66" t="s">
        <v>3125</v>
      </c>
      <c r="H1784" s="57">
        <v>588544.71</v>
      </c>
      <c r="I1784" s="57">
        <v>11207850.630000001</v>
      </c>
      <c r="J1784" s="57">
        <v>11128060.880000001</v>
      </c>
      <c r="K1784" s="57">
        <v>11234672.65</v>
      </c>
      <c r="L1784" s="57">
        <v>10795046.039999999</v>
      </c>
      <c r="M1784" s="57">
        <v>10875811.619999999</v>
      </c>
      <c r="N1784" s="57">
        <v>5680160.29</v>
      </c>
      <c r="O1784" s="57">
        <v>6757028.0599999996</v>
      </c>
      <c r="P1784" s="57">
        <v>5649648.9699999997</v>
      </c>
      <c r="Q1784" s="57">
        <v>5878716.3600000003</v>
      </c>
      <c r="R1784" s="57">
        <v>6656245.1799999997</v>
      </c>
      <c r="S1784" s="57">
        <v>6230643.0800000001</v>
      </c>
    </row>
    <row r="1785" spans="2:19" ht="15" customHeight="1" x14ac:dyDescent="0.2">
      <c r="B1785" s="45"/>
      <c r="C1785" s="46" t="s">
        <v>3126</v>
      </c>
      <c r="D1785" s="46"/>
      <c r="E1785" s="46"/>
      <c r="F1785" s="46"/>
      <c r="G1785" s="63" t="s">
        <v>3127</v>
      </c>
      <c r="H1785" s="86">
        <v>0</v>
      </c>
      <c r="I1785" s="86">
        <v>0</v>
      </c>
      <c r="J1785" s="86">
        <v>0</v>
      </c>
      <c r="K1785" s="86">
        <v>0</v>
      </c>
      <c r="L1785" s="86">
        <v>0</v>
      </c>
      <c r="M1785" s="86">
        <v>0</v>
      </c>
      <c r="N1785" s="86">
        <v>0</v>
      </c>
      <c r="O1785" s="86">
        <v>0</v>
      </c>
      <c r="P1785" s="86">
        <v>0</v>
      </c>
      <c r="Q1785" s="86">
        <v>0</v>
      </c>
      <c r="R1785" s="86">
        <v>0</v>
      </c>
      <c r="S1785" s="86">
        <v>0</v>
      </c>
    </row>
    <row r="1786" spans="2:19" ht="15" customHeight="1" x14ac:dyDescent="0.2">
      <c r="B1786" s="77"/>
      <c r="C1786" s="50"/>
      <c r="D1786" s="50" t="s">
        <v>3128</v>
      </c>
      <c r="E1786" s="50"/>
      <c r="F1786" s="50"/>
      <c r="G1786" s="64" t="s">
        <v>3129</v>
      </c>
      <c r="H1786" s="51">
        <v>0</v>
      </c>
      <c r="I1786" s="51">
        <v>0</v>
      </c>
      <c r="J1786" s="51">
        <v>0</v>
      </c>
      <c r="K1786" s="51">
        <v>0</v>
      </c>
      <c r="L1786" s="51">
        <v>0</v>
      </c>
      <c r="M1786" s="51">
        <v>0</v>
      </c>
      <c r="N1786" s="51">
        <v>0</v>
      </c>
      <c r="O1786" s="51">
        <v>0</v>
      </c>
      <c r="P1786" s="51">
        <v>0</v>
      </c>
      <c r="Q1786" s="51">
        <v>0</v>
      </c>
      <c r="R1786" s="51">
        <v>0</v>
      </c>
      <c r="S1786" s="51">
        <v>0</v>
      </c>
    </row>
    <row r="1787" spans="2:19" ht="15" customHeight="1" x14ac:dyDescent="0.2">
      <c r="B1787" s="36"/>
      <c r="C1787" s="35"/>
      <c r="D1787" s="35"/>
      <c r="E1787" s="35" t="s">
        <v>3130</v>
      </c>
      <c r="F1787" s="35"/>
      <c r="G1787" s="68" t="s">
        <v>3131</v>
      </c>
      <c r="H1787" s="37">
        <v>0</v>
      </c>
      <c r="I1787" s="37">
        <v>0</v>
      </c>
      <c r="J1787" s="37">
        <v>0</v>
      </c>
      <c r="K1787" s="37">
        <v>0</v>
      </c>
      <c r="L1787" s="37">
        <v>0</v>
      </c>
      <c r="M1787" s="37">
        <v>0</v>
      </c>
      <c r="N1787" s="37">
        <v>0</v>
      </c>
      <c r="O1787" s="37">
        <v>0</v>
      </c>
      <c r="P1787" s="37">
        <v>0</v>
      </c>
      <c r="Q1787" s="37">
        <v>0</v>
      </c>
      <c r="R1787" s="37">
        <v>0</v>
      </c>
      <c r="S1787" s="37">
        <v>0</v>
      </c>
    </row>
    <row r="1788" spans="2:19" ht="15" customHeight="1" x14ac:dyDescent="0.2">
      <c r="B1788" s="73"/>
      <c r="C1788" s="74"/>
      <c r="D1788" s="74"/>
      <c r="E1788" s="74"/>
      <c r="F1788" s="56" t="s">
        <v>3132</v>
      </c>
      <c r="G1788" s="66" t="s">
        <v>3131</v>
      </c>
      <c r="H1788" s="57">
        <v>0</v>
      </c>
      <c r="I1788" s="57">
        <v>0</v>
      </c>
      <c r="J1788" s="57">
        <v>0</v>
      </c>
      <c r="K1788" s="57">
        <v>0</v>
      </c>
      <c r="L1788" s="57">
        <v>0</v>
      </c>
      <c r="M1788" s="57">
        <v>0</v>
      </c>
      <c r="N1788" s="57">
        <v>0</v>
      </c>
      <c r="O1788" s="57">
        <v>0</v>
      </c>
      <c r="P1788" s="57">
        <v>0</v>
      </c>
      <c r="Q1788" s="57">
        <v>0</v>
      </c>
      <c r="R1788" s="57">
        <v>0</v>
      </c>
      <c r="S1788" s="57">
        <v>0</v>
      </c>
    </row>
    <row r="1789" spans="2:19" ht="15" customHeight="1" x14ac:dyDescent="0.2">
      <c r="B1789" s="36"/>
      <c r="C1789" s="35"/>
      <c r="D1789" s="35"/>
      <c r="E1789" s="35" t="s">
        <v>3133</v>
      </c>
      <c r="F1789" s="35"/>
      <c r="G1789" s="68" t="s">
        <v>3134</v>
      </c>
      <c r="H1789" s="37">
        <v>0</v>
      </c>
      <c r="I1789" s="37">
        <v>0</v>
      </c>
      <c r="J1789" s="37">
        <v>0</v>
      </c>
      <c r="K1789" s="37">
        <v>0</v>
      </c>
      <c r="L1789" s="37">
        <v>0</v>
      </c>
      <c r="M1789" s="37">
        <v>0</v>
      </c>
      <c r="N1789" s="37">
        <v>0</v>
      </c>
      <c r="O1789" s="37">
        <v>0</v>
      </c>
      <c r="P1789" s="37">
        <v>0</v>
      </c>
      <c r="Q1789" s="37">
        <v>0</v>
      </c>
      <c r="R1789" s="37">
        <v>0</v>
      </c>
      <c r="S1789" s="37">
        <v>0</v>
      </c>
    </row>
    <row r="1790" spans="2:19" ht="15" customHeight="1" x14ac:dyDescent="0.2">
      <c r="B1790" s="73"/>
      <c r="C1790" s="74"/>
      <c r="D1790" s="74"/>
      <c r="E1790" s="74"/>
      <c r="F1790" s="56" t="s">
        <v>3135</v>
      </c>
      <c r="G1790" s="66" t="s">
        <v>3134</v>
      </c>
      <c r="H1790" s="57">
        <v>42806.87000000001</v>
      </c>
      <c r="I1790" s="57">
        <v>32812.29</v>
      </c>
      <c r="J1790" s="57">
        <v>46513.98</v>
      </c>
      <c r="K1790" s="57">
        <v>58125.919999999998</v>
      </c>
      <c r="L1790" s="57">
        <v>49674.66</v>
      </c>
      <c r="M1790" s="57">
        <v>64518.54</v>
      </c>
      <c r="N1790" s="57">
        <v>55836.54</v>
      </c>
      <c r="O1790" s="57">
        <v>65686.839999999982</v>
      </c>
      <c r="P1790" s="57">
        <v>65959.259999999995</v>
      </c>
      <c r="Q1790" s="57">
        <v>60183.23</v>
      </c>
      <c r="R1790" s="57">
        <v>28647.95</v>
      </c>
      <c r="S1790" s="57">
        <v>53864.540000000008</v>
      </c>
    </row>
    <row r="1791" spans="2:19" ht="15" customHeight="1" x14ac:dyDescent="0.2">
      <c r="B1791" s="36"/>
      <c r="C1791" s="35"/>
      <c r="D1791" s="35"/>
      <c r="E1791" s="35" t="s">
        <v>3136</v>
      </c>
      <c r="F1791" s="35"/>
      <c r="G1791" s="68" t="s">
        <v>4317</v>
      </c>
      <c r="H1791" s="37">
        <v>0</v>
      </c>
      <c r="I1791" s="37">
        <v>0</v>
      </c>
      <c r="J1791" s="37">
        <v>0</v>
      </c>
      <c r="K1791" s="37">
        <v>0</v>
      </c>
      <c r="L1791" s="37">
        <v>0</v>
      </c>
      <c r="M1791" s="37">
        <v>0</v>
      </c>
      <c r="N1791" s="37">
        <v>0</v>
      </c>
      <c r="O1791" s="37">
        <v>0</v>
      </c>
      <c r="P1791" s="37">
        <v>0</v>
      </c>
      <c r="Q1791" s="37">
        <v>0</v>
      </c>
      <c r="R1791" s="37">
        <v>0</v>
      </c>
      <c r="S1791" s="37">
        <v>0</v>
      </c>
    </row>
    <row r="1792" spans="2:19" ht="15" customHeight="1" x14ac:dyDescent="0.2">
      <c r="B1792" s="73"/>
      <c r="C1792" s="74"/>
      <c r="D1792" s="74"/>
      <c r="E1792" s="74"/>
      <c r="F1792" s="56" t="s">
        <v>3138</v>
      </c>
      <c r="G1792" s="66" t="s">
        <v>4317</v>
      </c>
      <c r="H1792" s="57">
        <v>572.65</v>
      </c>
      <c r="I1792" s="57">
        <v>707.68</v>
      </c>
      <c r="J1792" s="57">
        <v>626.20000000000005</v>
      </c>
      <c r="K1792" s="57">
        <v>773.74</v>
      </c>
      <c r="L1792" s="57">
        <v>1527.85</v>
      </c>
      <c r="M1792" s="57">
        <v>901.45</v>
      </c>
      <c r="N1792" s="57">
        <v>1444.96</v>
      </c>
      <c r="O1792" s="57">
        <v>2007.81</v>
      </c>
      <c r="P1792" s="57">
        <v>1328.74</v>
      </c>
      <c r="Q1792" s="57">
        <v>7563.45</v>
      </c>
      <c r="R1792" s="57">
        <v>913.67</v>
      </c>
      <c r="S1792" s="57">
        <v>863.29999999999984</v>
      </c>
    </row>
    <row r="1793" spans="2:19" ht="15" customHeight="1" x14ac:dyDescent="0.2">
      <c r="B1793" s="36"/>
      <c r="C1793" s="35"/>
      <c r="D1793" s="35"/>
      <c r="E1793" s="35" t="s">
        <v>3139</v>
      </c>
      <c r="F1793" s="35"/>
      <c r="G1793" s="68" t="s">
        <v>3140</v>
      </c>
      <c r="H1793" s="37">
        <v>0</v>
      </c>
      <c r="I1793" s="37">
        <v>0</v>
      </c>
      <c r="J1793" s="37">
        <v>0</v>
      </c>
      <c r="K1793" s="37">
        <v>0</v>
      </c>
      <c r="L1793" s="37">
        <v>0</v>
      </c>
      <c r="M1793" s="37">
        <v>0</v>
      </c>
      <c r="N1793" s="37">
        <v>0</v>
      </c>
      <c r="O1793" s="37">
        <v>0</v>
      </c>
      <c r="P1793" s="37">
        <v>0</v>
      </c>
      <c r="Q1793" s="37">
        <v>0</v>
      </c>
      <c r="R1793" s="37">
        <v>0</v>
      </c>
      <c r="S1793" s="37">
        <v>0</v>
      </c>
    </row>
    <row r="1794" spans="2:19" ht="15" customHeight="1" x14ac:dyDescent="0.2">
      <c r="B1794" s="73"/>
      <c r="C1794" s="74"/>
      <c r="D1794" s="74"/>
      <c r="E1794" s="74"/>
      <c r="F1794" s="56" t="s">
        <v>3141</v>
      </c>
      <c r="G1794" s="66" t="s">
        <v>3140</v>
      </c>
      <c r="H1794" s="57">
        <v>20490.04</v>
      </c>
      <c r="I1794" s="57">
        <v>2260.66</v>
      </c>
      <c r="J1794" s="57">
        <v>2543.2100000000005</v>
      </c>
      <c r="K1794" s="57">
        <v>4014.8400000000006</v>
      </c>
      <c r="L1794" s="57">
        <v>1630.44</v>
      </c>
      <c r="M1794" s="57">
        <v>20654.650000000001</v>
      </c>
      <c r="N1794" s="57">
        <v>1868.5999999999997</v>
      </c>
      <c r="O1794" s="57">
        <v>32409.24</v>
      </c>
      <c r="P1794" s="57">
        <v>16687.21</v>
      </c>
      <c r="Q1794" s="57">
        <v>20480.849999999999</v>
      </c>
      <c r="R1794" s="57">
        <v>5913.96</v>
      </c>
      <c r="S1794" s="57">
        <v>9324.1200000000008</v>
      </c>
    </row>
    <row r="1795" spans="2:19" ht="15" customHeight="1" x14ac:dyDescent="0.2">
      <c r="B1795" s="36"/>
      <c r="C1795" s="35"/>
      <c r="D1795" s="35"/>
      <c r="E1795" s="35" t="s">
        <v>3142</v>
      </c>
      <c r="F1795" s="35"/>
      <c r="G1795" s="68" t="s">
        <v>3143</v>
      </c>
      <c r="H1795" s="37">
        <v>0</v>
      </c>
      <c r="I1795" s="37">
        <v>0</v>
      </c>
      <c r="J1795" s="37">
        <v>0</v>
      </c>
      <c r="K1795" s="37">
        <v>0</v>
      </c>
      <c r="L1795" s="37">
        <v>0</v>
      </c>
      <c r="M1795" s="37">
        <v>0</v>
      </c>
      <c r="N1795" s="37">
        <v>0</v>
      </c>
      <c r="O1795" s="37">
        <v>0</v>
      </c>
      <c r="P1795" s="37">
        <v>0</v>
      </c>
      <c r="Q1795" s="37">
        <v>0</v>
      </c>
      <c r="R1795" s="37">
        <v>0</v>
      </c>
      <c r="S1795" s="37">
        <v>0</v>
      </c>
    </row>
    <row r="1796" spans="2:19" ht="15" customHeight="1" x14ac:dyDescent="0.2">
      <c r="B1796" s="73"/>
      <c r="C1796" s="74"/>
      <c r="D1796" s="74"/>
      <c r="E1796" s="74"/>
      <c r="F1796" s="56" t="s">
        <v>3144</v>
      </c>
      <c r="G1796" s="66" t="s">
        <v>3143</v>
      </c>
      <c r="H1796" s="57">
        <v>28893.9</v>
      </c>
      <c r="I1796" s="57">
        <v>27084.22</v>
      </c>
      <c r="J1796" s="57">
        <v>19649.21</v>
      </c>
      <c r="K1796" s="57">
        <v>20968.82</v>
      </c>
      <c r="L1796" s="57">
        <v>26343.25</v>
      </c>
      <c r="M1796" s="57">
        <v>25803.75</v>
      </c>
      <c r="N1796" s="57">
        <v>45342.960000000006</v>
      </c>
      <c r="O1796" s="57">
        <v>94927.4</v>
      </c>
      <c r="P1796" s="57">
        <v>49115.529999999992</v>
      </c>
      <c r="Q1796" s="57">
        <v>48642.970000000008</v>
      </c>
      <c r="R1796" s="57">
        <v>49748.09</v>
      </c>
      <c r="S1796" s="57">
        <v>50721.98</v>
      </c>
    </row>
    <row r="1797" spans="2:19" ht="15" customHeight="1" x14ac:dyDescent="0.2">
      <c r="B1797" s="45"/>
      <c r="C1797" s="46">
        <v>63</v>
      </c>
      <c r="D1797" s="46"/>
      <c r="E1797" s="46"/>
      <c r="F1797" s="46"/>
      <c r="G1797" s="63" t="s">
        <v>3145</v>
      </c>
      <c r="H1797" s="85">
        <v>0</v>
      </c>
      <c r="I1797" s="85">
        <v>0</v>
      </c>
      <c r="J1797" s="85">
        <v>0</v>
      </c>
      <c r="K1797" s="85">
        <v>0</v>
      </c>
      <c r="L1797" s="85">
        <v>0</v>
      </c>
      <c r="M1797" s="85">
        <v>0</v>
      </c>
      <c r="N1797" s="85">
        <v>0</v>
      </c>
      <c r="O1797" s="85">
        <v>0</v>
      </c>
      <c r="P1797" s="85">
        <v>0</v>
      </c>
      <c r="Q1797" s="85">
        <v>0</v>
      </c>
      <c r="R1797" s="85">
        <v>0</v>
      </c>
      <c r="S1797" s="85">
        <v>0</v>
      </c>
    </row>
    <row r="1798" spans="2:19" ht="15" customHeight="1" x14ac:dyDescent="0.2">
      <c r="B1798" s="77"/>
      <c r="C1798" s="50"/>
      <c r="D1798" s="50" t="s">
        <v>3146</v>
      </c>
      <c r="E1798" s="50"/>
      <c r="F1798" s="50"/>
      <c r="G1798" s="64" t="s">
        <v>3147</v>
      </c>
      <c r="H1798" s="51">
        <v>0</v>
      </c>
      <c r="I1798" s="51">
        <v>0</v>
      </c>
      <c r="J1798" s="51">
        <v>0</v>
      </c>
      <c r="K1798" s="51">
        <v>0</v>
      </c>
      <c r="L1798" s="51">
        <v>0</v>
      </c>
      <c r="M1798" s="51">
        <v>0</v>
      </c>
      <c r="N1798" s="51">
        <v>0</v>
      </c>
      <c r="O1798" s="51">
        <v>0</v>
      </c>
      <c r="P1798" s="51">
        <v>0</v>
      </c>
      <c r="Q1798" s="51">
        <v>0</v>
      </c>
      <c r="R1798" s="51">
        <v>0</v>
      </c>
      <c r="S1798" s="51">
        <v>0</v>
      </c>
    </row>
    <row r="1799" spans="2:19" ht="15" customHeight="1" x14ac:dyDescent="0.2">
      <c r="B1799" s="36"/>
      <c r="C1799" s="35"/>
      <c r="D1799" s="35"/>
      <c r="E1799" s="35" t="s">
        <v>3148</v>
      </c>
      <c r="F1799" s="35"/>
      <c r="G1799" s="68" t="s">
        <v>3149</v>
      </c>
      <c r="H1799" s="37">
        <v>0</v>
      </c>
      <c r="I1799" s="37">
        <v>0</v>
      </c>
      <c r="J1799" s="37">
        <v>0</v>
      </c>
      <c r="K1799" s="37">
        <v>0</v>
      </c>
      <c r="L1799" s="37">
        <v>0</v>
      </c>
      <c r="M1799" s="37">
        <v>0</v>
      </c>
      <c r="N1799" s="37">
        <v>0</v>
      </c>
      <c r="O1799" s="37">
        <v>0</v>
      </c>
      <c r="P1799" s="37">
        <v>0</v>
      </c>
      <c r="Q1799" s="37">
        <v>0</v>
      </c>
      <c r="R1799" s="37">
        <v>0</v>
      </c>
      <c r="S1799" s="37">
        <v>0</v>
      </c>
    </row>
    <row r="1800" spans="2:19" ht="15" customHeight="1" x14ac:dyDescent="0.2">
      <c r="B1800" s="73"/>
      <c r="C1800" s="74"/>
      <c r="D1800" s="74"/>
      <c r="E1800" s="74"/>
      <c r="F1800" s="56" t="s">
        <v>3150</v>
      </c>
      <c r="G1800" s="66" t="s">
        <v>3149</v>
      </c>
      <c r="H1800" s="57">
        <v>195.85</v>
      </c>
      <c r="I1800" s="57">
        <v>333.34</v>
      </c>
      <c r="J1800" s="57">
        <v>214.92</v>
      </c>
      <c r="K1800" s="57">
        <v>72.83</v>
      </c>
      <c r="L1800" s="57">
        <v>1374.96</v>
      </c>
      <c r="M1800" s="57">
        <v>980.86</v>
      </c>
      <c r="N1800" s="57">
        <v>16.98</v>
      </c>
      <c r="O1800" s="57">
        <v>449.23</v>
      </c>
      <c r="P1800" s="57">
        <v>498.67999999999995</v>
      </c>
      <c r="Q1800" s="57">
        <v>1450.2</v>
      </c>
      <c r="R1800" s="57">
        <v>249.02000000000004</v>
      </c>
      <c r="S1800" s="57">
        <v>459.96</v>
      </c>
    </row>
    <row r="1801" spans="2:19" ht="15" customHeight="1" x14ac:dyDescent="0.2">
      <c r="B1801" s="36"/>
      <c r="C1801" s="35"/>
      <c r="D1801" s="35"/>
      <c r="E1801" s="35" t="s">
        <v>3151</v>
      </c>
      <c r="F1801" s="35"/>
      <c r="G1801" s="68" t="s">
        <v>3152</v>
      </c>
      <c r="H1801" s="37">
        <v>0</v>
      </c>
      <c r="I1801" s="37">
        <v>0</v>
      </c>
      <c r="J1801" s="37">
        <v>0</v>
      </c>
      <c r="K1801" s="37">
        <v>0</v>
      </c>
      <c r="L1801" s="37">
        <v>0</v>
      </c>
      <c r="M1801" s="37">
        <v>0</v>
      </c>
      <c r="N1801" s="37">
        <v>0</v>
      </c>
      <c r="O1801" s="37">
        <v>0</v>
      </c>
      <c r="P1801" s="37">
        <v>0</v>
      </c>
      <c r="Q1801" s="37">
        <v>0</v>
      </c>
      <c r="R1801" s="37">
        <v>0</v>
      </c>
      <c r="S1801" s="37">
        <v>0</v>
      </c>
    </row>
    <row r="1802" spans="2:19" ht="15" customHeight="1" x14ac:dyDescent="0.2">
      <c r="B1802" s="73"/>
      <c r="C1802" s="74"/>
      <c r="D1802" s="74"/>
      <c r="E1802" s="74"/>
      <c r="F1802" s="56" t="s">
        <v>3153</v>
      </c>
      <c r="G1802" s="66" t="s">
        <v>3152</v>
      </c>
      <c r="H1802" s="57">
        <v>1695.57</v>
      </c>
      <c r="I1802" s="57">
        <v>601.24</v>
      </c>
      <c r="J1802" s="57">
        <v>1629.29</v>
      </c>
      <c r="K1802" s="57">
        <v>2542.0700000000002</v>
      </c>
      <c r="L1802" s="57">
        <v>1663.01</v>
      </c>
      <c r="M1802" s="57">
        <v>1743.98</v>
      </c>
      <c r="N1802" s="57">
        <v>2404.3200000000002</v>
      </c>
      <c r="O1802" s="57">
        <v>94007.81</v>
      </c>
      <c r="P1802" s="57">
        <v>1604.26</v>
      </c>
      <c r="Q1802" s="57">
        <v>2172.19</v>
      </c>
      <c r="R1802" s="57">
        <v>2469.15</v>
      </c>
      <c r="S1802" s="57">
        <v>1203.3800000000001</v>
      </c>
    </row>
    <row r="1803" spans="2:19" ht="15" customHeight="1" x14ac:dyDescent="0.2">
      <c r="B1803" s="77"/>
      <c r="C1803" s="50"/>
      <c r="D1803" s="50" t="s">
        <v>3154</v>
      </c>
      <c r="E1803" s="50"/>
      <c r="F1803" s="50"/>
      <c r="G1803" s="64" t="s">
        <v>3155</v>
      </c>
      <c r="H1803" s="51">
        <v>0</v>
      </c>
      <c r="I1803" s="51">
        <v>0</v>
      </c>
      <c r="J1803" s="51">
        <v>0</v>
      </c>
      <c r="K1803" s="51">
        <v>0</v>
      </c>
      <c r="L1803" s="51">
        <v>0</v>
      </c>
      <c r="M1803" s="51">
        <v>0</v>
      </c>
      <c r="N1803" s="51">
        <v>0</v>
      </c>
      <c r="O1803" s="51">
        <v>0</v>
      </c>
      <c r="P1803" s="51">
        <v>0</v>
      </c>
      <c r="Q1803" s="51">
        <v>0</v>
      </c>
      <c r="R1803" s="51">
        <v>0</v>
      </c>
      <c r="S1803" s="51">
        <v>0</v>
      </c>
    </row>
    <row r="1804" spans="2:19" ht="15" customHeight="1" x14ac:dyDescent="0.2">
      <c r="B1804" s="36"/>
      <c r="C1804" s="35"/>
      <c r="D1804" s="35"/>
      <c r="E1804" s="35" t="s">
        <v>3156</v>
      </c>
      <c r="F1804" s="35"/>
      <c r="G1804" s="68" t="s">
        <v>3157</v>
      </c>
      <c r="H1804" s="37">
        <v>0</v>
      </c>
      <c r="I1804" s="37">
        <v>0</v>
      </c>
      <c r="J1804" s="37">
        <v>0</v>
      </c>
      <c r="K1804" s="37">
        <v>0</v>
      </c>
      <c r="L1804" s="37">
        <v>0</v>
      </c>
      <c r="M1804" s="37">
        <v>0</v>
      </c>
      <c r="N1804" s="37">
        <v>0</v>
      </c>
      <c r="O1804" s="37">
        <v>0</v>
      </c>
      <c r="P1804" s="37">
        <v>0</v>
      </c>
      <c r="Q1804" s="37">
        <v>0</v>
      </c>
      <c r="R1804" s="37">
        <v>0</v>
      </c>
      <c r="S1804" s="37">
        <v>0</v>
      </c>
    </row>
    <row r="1805" spans="2:19" ht="15" customHeight="1" x14ac:dyDescent="0.2">
      <c r="B1805" s="73"/>
      <c r="C1805" s="74"/>
      <c r="D1805" s="74"/>
      <c r="E1805" s="74"/>
      <c r="F1805" s="56" t="s">
        <v>3158</v>
      </c>
      <c r="G1805" s="66" t="s">
        <v>3157</v>
      </c>
      <c r="H1805" s="57">
        <v>0</v>
      </c>
      <c r="I1805" s="57">
        <v>0</v>
      </c>
      <c r="J1805" s="57">
        <v>29.52</v>
      </c>
      <c r="K1805" s="57">
        <v>0</v>
      </c>
      <c r="L1805" s="57">
        <v>6.91</v>
      </c>
      <c r="M1805" s="57">
        <v>11.57</v>
      </c>
      <c r="N1805" s="57">
        <v>0</v>
      </c>
      <c r="O1805" s="57">
        <v>0</v>
      </c>
      <c r="P1805" s="57">
        <v>6.89</v>
      </c>
      <c r="Q1805" s="57">
        <v>0</v>
      </c>
      <c r="R1805" s="57">
        <v>0</v>
      </c>
      <c r="S1805" s="57">
        <v>0</v>
      </c>
    </row>
    <row r="1806" spans="2:19" ht="15" customHeight="1" x14ac:dyDescent="0.2">
      <c r="B1806" s="36"/>
      <c r="C1806" s="35"/>
      <c r="D1806" s="35"/>
      <c r="E1806" s="35" t="s">
        <v>3159</v>
      </c>
      <c r="F1806" s="35"/>
      <c r="G1806" s="68" t="s">
        <v>3160</v>
      </c>
      <c r="H1806" s="37">
        <v>0</v>
      </c>
      <c r="I1806" s="37">
        <v>0</v>
      </c>
      <c r="J1806" s="37">
        <v>0</v>
      </c>
      <c r="K1806" s="37">
        <v>0</v>
      </c>
      <c r="L1806" s="37">
        <v>0</v>
      </c>
      <c r="M1806" s="37">
        <v>0</v>
      </c>
      <c r="N1806" s="37">
        <v>0</v>
      </c>
      <c r="O1806" s="37">
        <v>0</v>
      </c>
      <c r="P1806" s="37">
        <v>0</v>
      </c>
      <c r="Q1806" s="37">
        <v>0</v>
      </c>
      <c r="R1806" s="37">
        <v>0</v>
      </c>
      <c r="S1806" s="37">
        <v>0</v>
      </c>
    </row>
    <row r="1807" spans="2:19" ht="15" customHeight="1" x14ac:dyDescent="0.2">
      <c r="B1807" s="73"/>
      <c r="C1807" s="74"/>
      <c r="D1807" s="74"/>
      <c r="E1807" s="74"/>
      <c r="F1807" s="56" t="s">
        <v>3161</v>
      </c>
      <c r="G1807" s="66" t="s">
        <v>3160</v>
      </c>
      <c r="H1807" s="57">
        <v>0</v>
      </c>
      <c r="I1807" s="57">
        <v>0</v>
      </c>
      <c r="J1807" s="57">
        <v>0</v>
      </c>
      <c r="K1807" s="57">
        <v>0</v>
      </c>
      <c r="L1807" s="57">
        <v>0</v>
      </c>
      <c r="M1807" s="57">
        <v>95.22</v>
      </c>
      <c r="N1807" s="57">
        <v>0</v>
      </c>
      <c r="O1807" s="57">
        <v>0</v>
      </c>
      <c r="P1807" s="57">
        <v>0</v>
      </c>
      <c r="Q1807" s="57">
        <v>0</v>
      </c>
      <c r="R1807" s="57">
        <v>0</v>
      </c>
      <c r="S1807" s="57">
        <v>0</v>
      </c>
    </row>
    <row r="1808" spans="2:19" ht="15" customHeight="1" thickBot="1" x14ac:dyDescent="0.25">
      <c r="B1808" s="79"/>
      <c r="C1808" s="80"/>
      <c r="D1808" s="80"/>
      <c r="E1808" s="80"/>
      <c r="F1808" s="80"/>
      <c r="G1808" s="81"/>
      <c r="H1808" s="34">
        <v>0</v>
      </c>
      <c r="I1808" s="34">
        <v>0</v>
      </c>
      <c r="J1808" s="34">
        <v>0</v>
      </c>
      <c r="K1808" s="34">
        <v>0</v>
      </c>
      <c r="L1808" s="34">
        <v>0</v>
      </c>
      <c r="M1808" s="34">
        <v>0</v>
      </c>
      <c r="N1808" s="34">
        <v>0</v>
      </c>
      <c r="O1808" s="34">
        <v>0</v>
      </c>
      <c r="P1808" s="34">
        <v>0</v>
      </c>
      <c r="Q1808" s="34">
        <v>0</v>
      </c>
      <c r="R1808" s="34">
        <v>0</v>
      </c>
      <c r="S1808" s="34">
        <v>0</v>
      </c>
    </row>
    <row r="1809" spans="2:19" ht="30" customHeight="1" thickBot="1" x14ac:dyDescent="0.25">
      <c r="B1809" s="61" t="s">
        <v>16</v>
      </c>
      <c r="C1809" s="38"/>
      <c r="D1809" s="39"/>
      <c r="E1809" s="38"/>
      <c r="F1809" s="40"/>
      <c r="G1809" s="62" t="s">
        <v>3162</v>
      </c>
      <c r="H1809" s="106">
        <v>0</v>
      </c>
      <c r="I1809" s="106">
        <v>0</v>
      </c>
      <c r="J1809" s="106">
        <v>0</v>
      </c>
      <c r="K1809" s="106">
        <v>0</v>
      </c>
      <c r="L1809" s="106">
        <v>0</v>
      </c>
      <c r="M1809" s="106">
        <v>0</v>
      </c>
      <c r="N1809" s="106">
        <v>0</v>
      </c>
      <c r="O1809" s="106">
        <v>0</v>
      </c>
      <c r="P1809" s="106">
        <v>0</v>
      </c>
      <c r="Q1809" s="106">
        <v>0</v>
      </c>
      <c r="R1809" s="106">
        <v>0</v>
      </c>
      <c r="S1809" s="106">
        <v>0</v>
      </c>
    </row>
    <row r="1810" spans="2:19" ht="15" customHeight="1" x14ac:dyDescent="0.2">
      <c r="B1810" s="45"/>
      <c r="C1810" s="46" t="s">
        <v>3163</v>
      </c>
      <c r="D1810" s="46"/>
      <c r="E1810" s="46"/>
      <c r="F1810" s="46"/>
      <c r="G1810" s="63" t="s">
        <v>3164</v>
      </c>
      <c r="H1810" s="86">
        <v>0</v>
      </c>
      <c r="I1810" s="86">
        <v>0</v>
      </c>
      <c r="J1810" s="86">
        <v>0</v>
      </c>
      <c r="K1810" s="86">
        <v>0</v>
      </c>
      <c r="L1810" s="86">
        <v>0</v>
      </c>
      <c r="M1810" s="86">
        <v>0</v>
      </c>
      <c r="N1810" s="86">
        <v>0</v>
      </c>
      <c r="O1810" s="86">
        <v>0</v>
      </c>
      <c r="P1810" s="86">
        <v>0</v>
      </c>
      <c r="Q1810" s="86">
        <v>0</v>
      </c>
      <c r="R1810" s="86">
        <v>0</v>
      </c>
      <c r="S1810" s="86">
        <v>0</v>
      </c>
    </row>
    <row r="1811" spans="2:19" ht="15" customHeight="1" x14ac:dyDescent="0.2">
      <c r="B1811" s="77"/>
      <c r="C1811" s="50"/>
      <c r="D1811" s="50" t="s">
        <v>3165</v>
      </c>
      <c r="E1811" s="50"/>
      <c r="F1811" s="50"/>
      <c r="G1811" s="64" t="s">
        <v>3166</v>
      </c>
      <c r="H1811" s="51">
        <v>0</v>
      </c>
      <c r="I1811" s="51">
        <v>0</v>
      </c>
      <c r="J1811" s="51">
        <v>0</v>
      </c>
      <c r="K1811" s="51">
        <v>0</v>
      </c>
      <c r="L1811" s="51">
        <v>0</v>
      </c>
      <c r="M1811" s="51">
        <v>0</v>
      </c>
      <c r="N1811" s="51">
        <v>0</v>
      </c>
      <c r="O1811" s="51">
        <v>0</v>
      </c>
      <c r="P1811" s="51">
        <v>0</v>
      </c>
      <c r="Q1811" s="51">
        <v>0</v>
      </c>
      <c r="R1811" s="51">
        <v>0</v>
      </c>
      <c r="S1811" s="51">
        <v>0</v>
      </c>
    </row>
    <row r="1812" spans="2:19" ht="15" customHeight="1" x14ac:dyDescent="0.2">
      <c r="B1812" s="36"/>
      <c r="C1812" s="35"/>
      <c r="D1812" s="35"/>
      <c r="E1812" s="35" t="s">
        <v>3167</v>
      </c>
      <c r="F1812" s="35"/>
      <c r="G1812" s="68" t="s">
        <v>3166</v>
      </c>
      <c r="H1812" s="37">
        <v>0</v>
      </c>
      <c r="I1812" s="37">
        <v>0</v>
      </c>
      <c r="J1812" s="37">
        <v>0</v>
      </c>
      <c r="K1812" s="37">
        <v>0</v>
      </c>
      <c r="L1812" s="37">
        <v>0</v>
      </c>
      <c r="M1812" s="37">
        <v>0</v>
      </c>
      <c r="N1812" s="37">
        <v>0</v>
      </c>
      <c r="O1812" s="37">
        <v>0</v>
      </c>
      <c r="P1812" s="37">
        <v>0</v>
      </c>
      <c r="Q1812" s="37">
        <v>0</v>
      </c>
      <c r="R1812" s="37">
        <v>0</v>
      </c>
      <c r="S1812" s="37">
        <v>0</v>
      </c>
    </row>
    <row r="1813" spans="2:19" ht="15" customHeight="1" x14ac:dyDescent="0.2">
      <c r="B1813" s="73"/>
      <c r="C1813" s="74"/>
      <c r="D1813" s="74"/>
      <c r="E1813" s="74"/>
      <c r="F1813" s="56" t="s">
        <v>3168</v>
      </c>
      <c r="G1813" s="66" t="s">
        <v>3166</v>
      </c>
      <c r="H1813" s="57">
        <v>0</v>
      </c>
      <c r="I1813" s="57">
        <v>0</v>
      </c>
      <c r="J1813" s="57">
        <v>0</v>
      </c>
      <c r="K1813" s="57">
        <v>0</v>
      </c>
      <c r="L1813" s="57">
        <v>0</v>
      </c>
      <c r="M1813" s="57">
        <v>0</v>
      </c>
      <c r="N1813" s="57">
        <v>0</v>
      </c>
      <c r="O1813" s="57">
        <v>0</v>
      </c>
      <c r="P1813" s="57">
        <v>0</v>
      </c>
      <c r="Q1813" s="57">
        <v>0</v>
      </c>
      <c r="R1813" s="57">
        <v>0</v>
      </c>
      <c r="S1813" s="57">
        <v>0</v>
      </c>
    </row>
    <row r="1814" spans="2:19" ht="15" customHeight="1" x14ac:dyDescent="0.2">
      <c r="B1814" s="77"/>
      <c r="C1814" s="50"/>
      <c r="D1814" s="50" t="s">
        <v>3169</v>
      </c>
      <c r="E1814" s="50"/>
      <c r="F1814" s="50"/>
      <c r="G1814" s="64" t="s">
        <v>4318</v>
      </c>
      <c r="H1814" s="51">
        <v>0</v>
      </c>
      <c r="I1814" s="51">
        <v>0</v>
      </c>
      <c r="J1814" s="51">
        <v>0</v>
      </c>
      <c r="K1814" s="51">
        <v>0</v>
      </c>
      <c r="L1814" s="51">
        <v>0</v>
      </c>
      <c r="M1814" s="51">
        <v>0</v>
      </c>
      <c r="N1814" s="51">
        <v>0</v>
      </c>
      <c r="O1814" s="51">
        <v>0</v>
      </c>
      <c r="P1814" s="51">
        <v>0</v>
      </c>
      <c r="Q1814" s="51">
        <v>0</v>
      </c>
      <c r="R1814" s="51">
        <v>0</v>
      </c>
      <c r="S1814" s="51">
        <v>0</v>
      </c>
    </row>
    <row r="1815" spans="2:19" ht="15" customHeight="1" x14ac:dyDescent="0.2">
      <c r="B1815" s="36"/>
      <c r="C1815" s="35"/>
      <c r="D1815" s="35"/>
      <c r="E1815" s="35" t="s">
        <v>3170</v>
      </c>
      <c r="F1815" s="35"/>
      <c r="G1815" s="68" t="s">
        <v>3171</v>
      </c>
      <c r="H1815" s="37">
        <v>0</v>
      </c>
      <c r="I1815" s="37">
        <v>0</v>
      </c>
      <c r="J1815" s="37">
        <v>0</v>
      </c>
      <c r="K1815" s="37">
        <v>0</v>
      </c>
      <c r="L1815" s="37">
        <v>0</v>
      </c>
      <c r="M1815" s="37">
        <v>0</v>
      </c>
      <c r="N1815" s="37">
        <v>0</v>
      </c>
      <c r="O1815" s="37">
        <v>0</v>
      </c>
      <c r="P1815" s="37">
        <v>0</v>
      </c>
      <c r="Q1815" s="37">
        <v>0</v>
      </c>
      <c r="R1815" s="37">
        <v>0</v>
      </c>
      <c r="S1815" s="37">
        <v>0</v>
      </c>
    </row>
    <row r="1816" spans="2:19" ht="15" customHeight="1" x14ac:dyDescent="0.2">
      <c r="B1816" s="73"/>
      <c r="C1816" s="74"/>
      <c r="D1816" s="74"/>
      <c r="E1816" s="74"/>
      <c r="F1816" s="56" t="s">
        <v>3172</v>
      </c>
      <c r="G1816" s="66" t="s">
        <v>3171</v>
      </c>
      <c r="H1816" s="57">
        <v>0</v>
      </c>
      <c r="I1816" s="57">
        <v>518.66</v>
      </c>
      <c r="J1816" s="57">
        <v>543.48</v>
      </c>
      <c r="K1816" s="57">
        <v>3.82</v>
      </c>
      <c r="L1816" s="57">
        <v>1633.35</v>
      </c>
      <c r="M1816" s="57">
        <v>448.24</v>
      </c>
      <c r="N1816" s="57">
        <v>0</v>
      </c>
      <c r="O1816" s="57">
        <v>448.56</v>
      </c>
      <c r="P1816" s="57">
        <v>85.51</v>
      </c>
      <c r="Q1816" s="57">
        <v>0</v>
      </c>
      <c r="R1816" s="57">
        <v>5.95</v>
      </c>
      <c r="S1816" s="57">
        <v>598</v>
      </c>
    </row>
    <row r="1817" spans="2:19" ht="15" customHeight="1" x14ac:dyDescent="0.2">
      <c r="B1817" s="36"/>
      <c r="C1817" s="35"/>
      <c r="D1817" s="35"/>
      <c r="E1817" s="35" t="s">
        <v>3173</v>
      </c>
      <c r="F1817" s="35"/>
      <c r="G1817" s="68" t="s">
        <v>3174</v>
      </c>
      <c r="H1817" s="37">
        <v>0</v>
      </c>
      <c r="I1817" s="37">
        <v>0</v>
      </c>
      <c r="J1817" s="37">
        <v>0</v>
      </c>
      <c r="K1817" s="37">
        <v>0</v>
      </c>
      <c r="L1817" s="37">
        <v>0</v>
      </c>
      <c r="M1817" s="37">
        <v>0</v>
      </c>
      <c r="N1817" s="37">
        <v>0</v>
      </c>
      <c r="O1817" s="37">
        <v>0</v>
      </c>
      <c r="P1817" s="37">
        <v>0</v>
      </c>
      <c r="Q1817" s="37">
        <v>0</v>
      </c>
      <c r="R1817" s="37">
        <v>0</v>
      </c>
      <c r="S1817" s="37">
        <v>0</v>
      </c>
    </row>
    <row r="1818" spans="2:19" ht="15" customHeight="1" x14ac:dyDescent="0.2">
      <c r="B1818" s="73"/>
      <c r="C1818" s="74"/>
      <c r="D1818" s="74"/>
      <c r="E1818" s="74"/>
      <c r="F1818" s="56" t="s">
        <v>3175</v>
      </c>
      <c r="G1818" s="66" t="s">
        <v>3174</v>
      </c>
      <c r="H1818" s="57">
        <v>0</v>
      </c>
      <c r="I1818" s="57">
        <v>0</v>
      </c>
      <c r="J1818" s="57">
        <v>0</v>
      </c>
      <c r="K1818" s="57">
        <v>69.98</v>
      </c>
      <c r="L1818" s="57">
        <v>0</v>
      </c>
      <c r="M1818" s="57">
        <v>0</v>
      </c>
      <c r="N1818" s="57">
        <v>81.389999999999986</v>
      </c>
      <c r="O1818" s="57">
        <v>3.17</v>
      </c>
      <c r="P1818" s="57">
        <v>0</v>
      </c>
      <c r="Q1818" s="57">
        <v>0</v>
      </c>
      <c r="R1818" s="57">
        <v>0</v>
      </c>
      <c r="S1818" s="57">
        <v>2.2799999999999998</v>
      </c>
    </row>
    <row r="1819" spans="2:19" ht="15" customHeight="1" x14ac:dyDescent="0.2">
      <c r="B1819" s="36"/>
      <c r="C1819" s="35"/>
      <c r="D1819" s="35"/>
      <c r="E1819" s="35" t="s">
        <v>3176</v>
      </c>
      <c r="F1819" s="35"/>
      <c r="G1819" s="68" t="s">
        <v>3177</v>
      </c>
      <c r="H1819" s="37">
        <v>0</v>
      </c>
      <c r="I1819" s="37">
        <v>0</v>
      </c>
      <c r="J1819" s="37">
        <v>0</v>
      </c>
      <c r="K1819" s="37">
        <v>0</v>
      </c>
      <c r="L1819" s="37">
        <v>0</v>
      </c>
      <c r="M1819" s="37">
        <v>0</v>
      </c>
      <c r="N1819" s="37">
        <v>0</v>
      </c>
      <c r="O1819" s="37">
        <v>0</v>
      </c>
      <c r="P1819" s="37">
        <v>0</v>
      </c>
      <c r="Q1819" s="37">
        <v>0</v>
      </c>
      <c r="R1819" s="37">
        <v>0</v>
      </c>
      <c r="S1819" s="37">
        <v>0</v>
      </c>
    </row>
    <row r="1820" spans="2:19" ht="15" customHeight="1" x14ac:dyDescent="0.2">
      <c r="B1820" s="73"/>
      <c r="C1820" s="74"/>
      <c r="D1820" s="74"/>
      <c r="E1820" s="74"/>
      <c r="F1820" s="56" t="s">
        <v>3178</v>
      </c>
      <c r="G1820" s="66" t="s">
        <v>3177</v>
      </c>
      <c r="H1820" s="57">
        <v>0</v>
      </c>
      <c r="I1820" s="57">
        <v>0</v>
      </c>
      <c r="J1820" s="57">
        <v>0</v>
      </c>
      <c r="K1820" s="57">
        <v>0</v>
      </c>
      <c r="L1820" s="57">
        <v>0</v>
      </c>
      <c r="M1820" s="57">
        <v>0</v>
      </c>
      <c r="N1820" s="57">
        <v>0</v>
      </c>
      <c r="O1820" s="57">
        <v>0</v>
      </c>
      <c r="P1820" s="57">
        <v>0</v>
      </c>
      <c r="Q1820" s="57">
        <v>0</v>
      </c>
      <c r="R1820" s="57">
        <v>0</v>
      </c>
      <c r="S1820" s="57">
        <v>0</v>
      </c>
    </row>
    <row r="1821" spans="2:19" ht="15" customHeight="1" x14ac:dyDescent="0.2">
      <c r="B1821" s="36"/>
      <c r="C1821" s="35"/>
      <c r="D1821" s="35"/>
      <c r="E1821" s="35" t="s">
        <v>3179</v>
      </c>
      <c r="F1821" s="35"/>
      <c r="G1821" s="68" t="s">
        <v>3180</v>
      </c>
      <c r="H1821" s="37">
        <v>0</v>
      </c>
      <c r="I1821" s="37">
        <v>0</v>
      </c>
      <c r="J1821" s="37">
        <v>0</v>
      </c>
      <c r="K1821" s="37">
        <v>0</v>
      </c>
      <c r="L1821" s="37">
        <v>0</v>
      </c>
      <c r="M1821" s="37">
        <v>0</v>
      </c>
      <c r="N1821" s="37">
        <v>0</v>
      </c>
      <c r="O1821" s="37">
        <v>0</v>
      </c>
      <c r="P1821" s="37">
        <v>0</v>
      </c>
      <c r="Q1821" s="37">
        <v>0</v>
      </c>
      <c r="R1821" s="37">
        <v>0</v>
      </c>
      <c r="S1821" s="37">
        <v>0</v>
      </c>
    </row>
    <row r="1822" spans="2:19" ht="15" customHeight="1" x14ac:dyDescent="0.2">
      <c r="B1822" s="73"/>
      <c r="C1822" s="74"/>
      <c r="D1822" s="74"/>
      <c r="E1822" s="74"/>
      <c r="F1822" s="56" t="s">
        <v>3181</v>
      </c>
      <c r="G1822" s="66" t="s">
        <v>3182</v>
      </c>
      <c r="H1822" s="57">
        <v>0</v>
      </c>
      <c r="I1822" s="57">
        <v>0</v>
      </c>
      <c r="J1822" s="57">
        <v>0</v>
      </c>
      <c r="K1822" s="57">
        <v>0</v>
      </c>
      <c r="L1822" s="57">
        <v>0</v>
      </c>
      <c r="M1822" s="57">
        <v>0</v>
      </c>
      <c r="N1822" s="57">
        <v>0</v>
      </c>
      <c r="O1822" s="57">
        <v>0</v>
      </c>
      <c r="P1822" s="57">
        <v>0</v>
      </c>
      <c r="Q1822" s="57">
        <v>0</v>
      </c>
      <c r="R1822" s="57">
        <v>0</v>
      </c>
      <c r="S1822" s="57">
        <v>0</v>
      </c>
    </row>
    <row r="1823" spans="2:19" ht="15" customHeight="1" x14ac:dyDescent="0.2">
      <c r="B1823" s="73"/>
      <c r="C1823" s="74"/>
      <c r="D1823" s="74"/>
      <c r="E1823" s="74"/>
      <c r="F1823" s="56" t="s">
        <v>3183</v>
      </c>
      <c r="G1823" s="66" t="s">
        <v>3184</v>
      </c>
      <c r="H1823" s="57">
        <v>0</v>
      </c>
      <c r="I1823" s="57">
        <v>0</v>
      </c>
      <c r="J1823" s="57">
        <v>0</v>
      </c>
      <c r="K1823" s="57">
        <v>0</v>
      </c>
      <c r="L1823" s="57">
        <v>0</v>
      </c>
      <c r="M1823" s="57">
        <v>0</v>
      </c>
      <c r="N1823" s="57">
        <v>0</v>
      </c>
      <c r="O1823" s="57">
        <v>0</v>
      </c>
      <c r="P1823" s="57">
        <v>0</v>
      </c>
      <c r="Q1823" s="57">
        <v>0</v>
      </c>
      <c r="R1823" s="57">
        <v>0</v>
      </c>
      <c r="S1823" s="57">
        <v>0</v>
      </c>
    </row>
    <row r="1824" spans="2:19" ht="15" customHeight="1" x14ac:dyDescent="0.2">
      <c r="B1824" s="73"/>
      <c r="C1824" s="74"/>
      <c r="D1824" s="74"/>
      <c r="E1824" s="74"/>
      <c r="F1824" s="56" t="s">
        <v>3185</v>
      </c>
      <c r="G1824" s="66" t="s">
        <v>3186</v>
      </c>
      <c r="H1824" s="57">
        <v>0</v>
      </c>
      <c r="I1824" s="57">
        <v>0</v>
      </c>
      <c r="J1824" s="57">
        <v>0</v>
      </c>
      <c r="K1824" s="57">
        <v>0</v>
      </c>
      <c r="L1824" s="57">
        <v>0</v>
      </c>
      <c r="M1824" s="57">
        <v>0</v>
      </c>
      <c r="N1824" s="57">
        <v>0</v>
      </c>
      <c r="O1824" s="57">
        <v>0</v>
      </c>
      <c r="P1824" s="57">
        <v>0</v>
      </c>
      <c r="Q1824" s="57">
        <v>0</v>
      </c>
      <c r="R1824" s="57">
        <v>0</v>
      </c>
      <c r="S1824" s="57">
        <v>0</v>
      </c>
    </row>
    <row r="1825" spans="2:19" ht="15" customHeight="1" x14ac:dyDescent="0.2">
      <c r="B1825" s="73"/>
      <c r="C1825" s="74"/>
      <c r="D1825" s="74"/>
      <c r="E1825" s="74"/>
      <c r="F1825" s="56" t="s">
        <v>3187</v>
      </c>
      <c r="G1825" s="66" t="s">
        <v>3188</v>
      </c>
      <c r="H1825" s="57">
        <v>0</v>
      </c>
      <c r="I1825" s="57">
        <v>0</v>
      </c>
      <c r="J1825" s="57">
        <v>0</v>
      </c>
      <c r="K1825" s="57">
        <v>0</v>
      </c>
      <c r="L1825" s="57">
        <v>0</v>
      </c>
      <c r="M1825" s="57">
        <v>0</v>
      </c>
      <c r="N1825" s="57">
        <v>0</v>
      </c>
      <c r="O1825" s="57">
        <v>0</v>
      </c>
      <c r="P1825" s="57">
        <v>0</v>
      </c>
      <c r="Q1825" s="57">
        <v>0</v>
      </c>
      <c r="R1825" s="57">
        <v>0</v>
      </c>
      <c r="S1825" s="57">
        <v>0</v>
      </c>
    </row>
    <row r="1826" spans="2:19" ht="15" customHeight="1" x14ac:dyDescent="0.2">
      <c r="B1826" s="77"/>
      <c r="C1826" s="50"/>
      <c r="D1826" s="50" t="s">
        <v>3189</v>
      </c>
      <c r="E1826" s="50"/>
      <c r="F1826" s="50"/>
      <c r="G1826" s="64" t="s">
        <v>4319</v>
      </c>
      <c r="H1826" s="51">
        <v>0</v>
      </c>
      <c r="I1826" s="51">
        <v>0</v>
      </c>
      <c r="J1826" s="51">
        <v>0</v>
      </c>
      <c r="K1826" s="51">
        <v>0</v>
      </c>
      <c r="L1826" s="51">
        <v>0</v>
      </c>
      <c r="M1826" s="51">
        <v>0</v>
      </c>
      <c r="N1826" s="51">
        <v>0</v>
      </c>
      <c r="O1826" s="51">
        <v>0</v>
      </c>
      <c r="P1826" s="51">
        <v>0</v>
      </c>
      <c r="Q1826" s="51">
        <v>0</v>
      </c>
      <c r="R1826" s="51">
        <v>0</v>
      </c>
      <c r="S1826" s="51">
        <v>0</v>
      </c>
    </row>
    <row r="1827" spans="2:19" ht="15" customHeight="1" x14ac:dyDescent="0.2">
      <c r="B1827" s="36"/>
      <c r="C1827" s="35"/>
      <c r="D1827" s="35"/>
      <c r="E1827" s="35" t="s">
        <v>3190</v>
      </c>
      <c r="F1827" s="35"/>
      <c r="G1827" s="68" t="s">
        <v>3191</v>
      </c>
      <c r="H1827" s="37">
        <v>0</v>
      </c>
      <c r="I1827" s="37">
        <v>0</v>
      </c>
      <c r="J1827" s="37">
        <v>0</v>
      </c>
      <c r="K1827" s="37">
        <v>0</v>
      </c>
      <c r="L1827" s="37">
        <v>0</v>
      </c>
      <c r="M1827" s="37">
        <v>0</v>
      </c>
      <c r="N1827" s="37">
        <v>0</v>
      </c>
      <c r="O1827" s="37">
        <v>0</v>
      </c>
      <c r="P1827" s="37">
        <v>0</v>
      </c>
      <c r="Q1827" s="37">
        <v>0</v>
      </c>
      <c r="R1827" s="37">
        <v>0</v>
      </c>
      <c r="S1827" s="37">
        <v>0</v>
      </c>
    </row>
    <row r="1828" spans="2:19" ht="15" customHeight="1" x14ac:dyDescent="0.2">
      <c r="B1828" s="73"/>
      <c r="C1828" s="74"/>
      <c r="D1828" s="74"/>
      <c r="E1828" s="74"/>
      <c r="F1828" s="56" t="s">
        <v>3192</v>
      </c>
      <c r="G1828" s="66" t="s">
        <v>3191</v>
      </c>
      <c r="H1828" s="57">
        <v>0</v>
      </c>
      <c r="I1828" s="57">
        <v>0</v>
      </c>
      <c r="J1828" s="57">
        <v>0</v>
      </c>
      <c r="K1828" s="57">
        <v>0</v>
      </c>
      <c r="L1828" s="57">
        <v>0</v>
      </c>
      <c r="M1828" s="57">
        <v>0</v>
      </c>
      <c r="N1828" s="57">
        <v>0</v>
      </c>
      <c r="O1828" s="57">
        <v>0</v>
      </c>
      <c r="P1828" s="57">
        <v>0</v>
      </c>
      <c r="Q1828" s="57">
        <v>0</v>
      </c>
      <c r="R1828" s="57">
        <v>0</v>
      </c>
      <c r="S1828" s="57">
        <v>0</v>
      </c>
    </row>
    <row r="1829" spans="2:19" ht="15" customHeight="1" x14ac:dyDescent="0.2">
      <c r="B1829" s="36"/>
      <c r="C1829" s="35"/>
      <c r="D1829" s="35"/>
      <c r="E1829" s="35" t="s">
        <v>3193</v>
      </c>
      <c r="F1829" s="35"/>
      <c r="G1829" s="68" t="s">
        <v>3194</v>
      </c>
      <c r="H1829" s="37">
        <v>0</v>
      </c>
      <c r="I1829" s="37">
        <v>0</v>
      </c>
      <c r="J1829" s="37">
        <v>0</v>
      </c>
      <c r="K1829" s="37">
        <v>0</v>
      </c>
      <c r="L1829" s="37">
        <v>0</v>
      </c>
      <c r="M1829" s="37">
        <v>0</v>
      </c>
      <c r="N1829" s="37">
        <v>0</v>
      </c>
      <c r="O1829" s="37">
        <v>0</v>
      </c>
      <c r="P1829" s="37">
        <v>0</v>
      </c>
      <c r="Q1829" s="37">
        <v>0</v>
      </c>
      <c r="R1829" s="37">
        <v>0</v>
      </c>
      <c r="S1829" s="37">
        <v>0</v>
      </c>
    </row>
    <row r="1830" spans="2:19" ht="15" customHeight="1" x14ac:dyDescent="0.2">
      <c r="B1830" s="73"/>
      <c r="C1830" s="74"/>
      <c r="D1830" s="74"/>
      <c r="E1830" s="74"/>
      <c r="F1830" s="56" t="s">
        <v>3195</v>
      </c>
      <c r="G1830" s="66" t="s">
        <v>3194</v>
      </c>
      <c r="H1830" s="57">
        <v>0</v>
      </c>
      <c r="I1830" s="57">
        <v>0</v>
      </c>
      <c r="J1830" s="57">
        <v>0</v>
      </c>
      <c r="K1830" s="57">
        <v>0</v>
      </c>
      <c r="L1830" s="57">
        <v>0</v>
      </c>
      <c r="M1830" s="57">
        <v>12.8</v>
      </c>
      <c r="N1830" s="57">
        <v>0</v>
      </c>
      <c r="O1830" s="57">
        <v>0</v>
      </c>
      <c r="P1830" s="57">
        <v>0</v>
      </c>
      <c r="Q1830" s="57">
        <v>0</v>
      </c>
      <c r="R1830" s="57">
        <v>0</v>
      </c>
      <c r="S1830" s="57">
        <v>0</v>
      </c>
    </row>
    <row r="1831" spans="2:19" ht="15" customHeight="1" x14ac:dyDescent="0.2">
      <c r="B1831" s="36"/>
      <c r="C1831" s="35"/>
      <c r="D1831" s="35"/>
      <c r="E1831" s="35" t="s">
        <v>3196</v>
      </c>
      <c r="F1831" s="35"/>
      <c r="G1831" s="68" t="s">
        <v>3197</v>
      </c>
      <c r="H1831" s="37">
        <v>0</v>
      </c>
      <c r="I1831" s="37">
        <v>0</v>
      </c>
      <c r="J1831" s="37">
        <v>0</v>
      </c>
      <c r="K1831" s="37">
        <v>0</v>
      </c>
      <c r="L1831" s="37">
        <v>0</v>
      </c>
      <c r="M1831" s="37">
        <v>0</v>
      </c>
      <c r="N1831" s="37">
        <v>0</v>
      </c>
      <c r="O1831" s="37">
        <v>0</v>
      </c>
      <c r="P1831" s="37">
        <v>0</v>
      </c>
      <c r="Q1831" s="37">
        <v>0</v>
      </c>
      <c r="R1831" s="37">
        <v>0</v>
      </c>
      <c r="S1831" s="37">
        <v>0</v>
      </c>
    </row>
    <row r="1832" spans="2:19" ht="15" customHeight="1" x14ac:dyDescent="0.2">
      <c r="B1832" s="73"/>
      <c r="C1832" s="74"/>
      <c r="D1832" s="74"/>
      <c r="E1832" s="74"/>
      <c r="F1832" s="56" t="s">
        <v>3198</v>
      </c>
      <c r="G1832" s="66" t="s">
        <v>3197</v>
      </c>
      <c r="H1832" s="57">
        <v>0</v>
      </c>
      <c r="I1832" s="57">
        <v>0</v>
      </c>
      <c r="J1832" s="57">
        <v>0</v>
      </c>
      <c r="K1832" s="57">
        <v>0</v>
      </c>
      <c r="L1832" s="57">
        <v>0</v>
      </c>
      <c r="M1832" s="57">
        <v>0</v>
      </c>
      <c r="N1832" s="57">
        <v>0</v>
      </c>
      <c r="O1832" s="57">
        <v>0</v>
      </c>
      <c r="P1832" s="57">
        <v>0</v>
      </c>
      <c r="Q1832" s="57">
        <v>0</v>
      </c>
      <c r="R1832" s="57">
        <v>0</v>
      </c>
      <c r="S1832" s="57">
        <v>0</v>
      </c>
    </row>
    <row r="1833" spans="2:19" ht="15" customHeight="1" x14ac:dyDescent="0.2">
      <c r="B1833" s="36"/>
      <c r="C1833" s="35"/>
      <c r="D1833" s="35"/>
      <c r="E1833" s="35" t="s">
        <v>3199</v>
      </c>
      <c r="F1833" s="35"/>
      <c r="G1833" s="68" t="s">
        <v>3200</v>
      </c>
      <c r="H1833" s="37">
        <v>0</v>
      </c>
      <c r="I1833" s="37">
        <v>0</v>
      </c>
      <c r="J1833" s="37">
        <v>0</v>
      </c>
      <c r="K1833" s="37">
        <v>0</v>
      </c>
      <c r="L1833" s="37">
        <v>0</v>
      </c>
      <c r="M1833" s="37">
        <v>0</v>
      </c>
      <c r="N1833" s="37">
        <v>0</v>
      </c>
      <c r="O1833" s="37">
        <v>0</v>
      </c>
      <c r="P1833" s="37">
        <v>0</v>
      </c>
      <c r="Q1833" s="37">
        <v>0</v>
      </c>
      <c r="R1833" s="37">
        <v>0</v>
      </c>
      <c r="S1833" s="37">
        <v>0</v>
      </c>
    </row>
    <row r="1834" spans="2:19" ht="15" customHeight="1" x14ac:dyDescent="0.2">
      <c r="B1834" s="73"/>
      <c r="C1834" s="74"/>
      <c r="D1834" s="74"/>
      <c r="E1834" s="74"/>
      <c r="F1834" s="56" t="s">
        <v>3201</v>
      </c>
      <c r="G1834" s="66" t="s">
        <v>3200</v>
      </c>
      <c r="H1834" s="57">
        <v>0</v>
      </c>
      <c r="I1834" s="57">
        <v>0</v>
      </c>
      <c r="J1834" s="57">
        <v>0</v>
      </c>
      <c r="K1834" s="57">
        <v>0</v>
      </c>
      <c r="L1834" s="57">
        <v>0</v>
      </c>
      <c r="M1834" s="57">
        <v>0</v>
      </c>
      <c r="N1834" s="57">
        <v>0</v>
      </c>
      <c r="O1834" s="57">
        <v>0</v>
      </c>
      <c r="P1834" s="57">
        <v>0</v>
      </c>
      <c r="Q1834" s="57">
        <v>0</v>
      </c>
      <c r="R1834" s="57">
        <v>0</v>
      </c>
      <c r="S1834" s="57">
        <v>0</v>
      </c>
    </row>
    <row r="1835" spans="2:19" ht="15" customHeight="1" x14ac:dyDescent="0.2">
      <c r="B1835" s="36"/>
      <c r="C1835" s="35"/>
      <c r="D1835" s="35"/>
      <c r="E1835" s="35" t="s">
        <v>3202</v>
      </c>
      <c r="F1835" s="35"/>
      <c r="G1835" s="68" t="s">
        <v>3203</v>
      </c>
      <c r="H1835" s="37">
        <v>0</v>
      </c>
      <c r="I1835" s="37">
        <v>0</v>
      </c>
      <c r="J1835" s="37">
        <v>0</v>
      </c>
      <c r="K1835" s="37">
        <v>0</v>
      </c>
      <c r="L1835" s="37">
        <v>0</v>
      </c>
      <c r="M1835" s="37">
        <v>0</v>
      </c>
      <c r="N1835" s="37">
        <v>0</v>
      </c>
      <c r="O1835" s="37">
        <v>0</v>
      </c>
      <c r="P1835" s="37">
        <v>0</v>
      </c>
      <c r="Q1835" s="37">
        <v>0</v>
      </c>
      <c r="R1835" s="37">
        <v>0</v>
      </c>
      <c r="S1835" s="37">
        <v>0</v>
      </c>
    </row>
    <row r="1836" spans="2:19" ht="15" customHeight="1" x14ac:dyDescent="0.2">
      <c r="B1836" s="73"/>
      <c r="C1836" s="74"/>
      <c r="D1836" s="74"/>
      <c r="E1836" s="74"/>
      <c r="F1836" s="56" t="s">
        <v>3204</v>
      </c>
      <c r="G1836" s="66" t="s">
        <v>3205</v>
      </c>
      <c r="H1836" s="57">
        <v>0</v>
      </c>
      <c r="I1836" s="57">
        <v>0</v>
      </c>
      <c r="J1836" s="57">
        <v>0</v>
      </c>
      <c r="K1836" s="57">
        <v>0</v>
      </c>
      <c r="L1836" s="57">
        <v>0</v>
      </c>
      <c r="M1836" s="57">
        <v>0</v>
      </c>
      <c r="N1836" s="57">
        <v>0</v>
      </c>
      <c r="O1836" s="57">
        <v>0</v>
      </c>
      <c r="P1836" s="57">
        <v>0</v>
      </c>
      <c r="Q1836" s="57">
        <v>0</v>
      </c>
      <c r="R1836" s="57">
        <v>0</v>
      </c>
      <c r="S1836" s="57">
        <v>0</v>
      </c>
    </row>
    <row r="1837" spans="2:19" ht="15" customHeight="1" x14ac:dyDescent="0.2">
      <c r="B1837" s="73"/>
      <c r="C1837" s="74"/>
      <c r="D1837" s="74"/>
      <c r="E1837" s="74"/>
      <c r="F1837" s="56" t="s">
        <v>3206</v>
      </c>
      <c r="G1837" s="66" t="s">
        <v>3207</v>
      </c>
      <c r="H1837" s="57">
        <v>0</v>
      </c>
      <c r="I1837" s="57">
        <v>0</v>
      </c>
      <c r="J1837" s="57">
        <v>0</v>
      </c>
      <c r="K1837" s="57">
        <v>0</v>
      </c>
      <c r="L1837" s="57">
        <v>0</v>
      </c>
      <c r="M1837" s="57">
        <v>0</v>
      </c>
      <c r="N1837" s="57">
        <v>0</v>
      </c>
      <c r="O1837" s="57">
        <v>0</v>
      </c>
      <c r="P1837" s="57">
        <v>0</v>
      </c>
      <c r="Q1837" s="57">
        <v>0</v>
      </c>
      <c r="R1837" s="57">
        <v>0</v>
      </c>
      <c r="S1837" s="57">
        <v>0</v>
      </c>
    </row>
    <row r="1838" spans="2:19" ht="15" customHeight="1" x14ac:dyDescent="0.2">
      <c r="B1838" s="73"/>
      <c r="C1838" s="74"/>
      <c r="D1838" s="74"/>
      <c r="E1838" s="74"/>
      <c r="F1838" s="56" t="s">
        <v>3208</v>
      </c>
      <c r="G1838" s="66" t="s">
        <v>3209</v>
      </c>
      <c r="H1838" s="57">
        <v>0</v>
      </c>
      <c r="I1838" s="57">
        <v>0</v>
      </c>
      <c r="J1838" s="57">
        <v>0</v>
      </c>
      <c r="K1838" s="57">
        <v>0</v>
      </c>
      <c r="L1838" s="57">
        <v>0</v>
      </c>
      <c r="M1838" s="57">
        <v>0</v>
      </c>
      <c r="N1838" s="57">
        <v>0</v>
      </c>
      <c r="O1838" s="57">
        <v>0</v>
      </c>
      <c r="P1838" s="57">
        <v>0</v>
      </c>
      <c r="Q1838" s="57">
        <v>0</v>
      </c>
      <c r="R1838" s="57">
        <v>0</v>
      </c>
      <c r="S1838" s="57">
        <v>0</v>
      </c>
    </row>
    <row r="1839" spans="2:19" ht="15" customHeight="1" x14ac:dyDescent="0.2">
      <c r="B1839" s="36"/>
      <c r="C1839" s="35"/>
      <c r="D1839" s="35"/>
      <c r="E1839" s="35" t="s">
        <v>3210</v>
      </c>
      <c r="F1839" s="35"/>
      <c r="G1839" s="68" t="s">
        <v>4320</v>
      </c>
      <c r="H1839" s="37">
        <v>0</v>
      </c>
      <c r="I1839" s="37">
        <v>0</v>
      </c>
      <c r="J1839" s="37">
        <v>0</v>
      </c>
      <c r="K1839" s="37">
        <v>0</v>
      </c>
      <c r="L1839" s="37">
        <v>0</v>
      </c>
      <c r="M1839" s="37">
        <v>0</v>
      </c>
      <c r="N1839" s="37">
        <v>0</v>
      </c>
      <c r="O1839" s="37">
        <v>0</v>
      </c>
      <c r="P1839" s="37">
        <v>0</v>
      </c>
      <c r="Q1839" s="37">
        <v>0</v>
      </c>
      <c r="R1839" s="37">
        <v>0</v>
      </c>
      <c r="S1839" s="37">
        <v>0</v>
      </c>
    </row>
    <row r="1840" spans="2:19" ht="15" customHeight="1" x14ac:dyDescent="0.2">
      <c r="B1840" s="73"/>
      <c r="C1840" s="74"/>
      <c r="D1840" s="74"/>
      <c r="E1840" s="74"/>
      <c r="F1840" s="56" t="s">
        <v>3212</v>
      </c>
      <c r="G1840" s="66" t="s">
        <v>4320</v>
      </c>
      <c r="H1840" s="57">
        <v>0</v>
      </c>
      <c r="I1840" s="57">
        <v>0</v>
      </c>
      <c r="J1840" s="57">
        <v>0</v>
      </c>
      <c r="K1840" s="57">
        <v>0</v>
      </c>
      <c r="L1840" s="57">
        <v>0</v>
      </c>
      <c r="M1840" s="57">
        <v>0</v>
      </c>
      <c r="N1840" s="57">
        <v>0</v>
      </c>
      <c r="O1840" s="57">
        <v>0</v>
      </c>
      <c r="P1840" s="57">
        <v>0</v>
      </c>
      <c r="Q1840" s="57">
        <v>0</v>
      </c>
      <c r="R1840" s="57">
        <v>0</v>
      </c>
      <c r="S1840" s="57">
        <v>0</v>
      </c>
    </row>
    <row r="1841" spans="2:19" ht="15" customHeight="1" x14ac:dyDescent="0.2">
      <c r="B1841" s="36"/>
      <c r="C1841" s="35"/>
      <c r="D1841" s="35"/>
      <c r="E1841" s="35" t="s">
        <v>3213</v>
      </c>
      <c r="F1841" s="35"/>
      <c r="G1841" s="68" t="s">
        <v>3214</v>
      </c>
      <c r="H1841" s="37">
        <v>0</v>
      </c>
      <c r="I1841" s="37">
        <v>0</v>
      </c>
      <c r="J1841" s="37">
        <v>0</v>
      </c>
      <c r="K1841" s="37">
        <v>0</v>
      </c>
      <c r="L1841" s="37">
        <v>0</v>
      </c>
      <c r="M1841" s="37">
        <v>0</v>
      </c>
      <c r="N1841" s="37">
        <v>0</v>
      </c>
      <c r="O1841" s="37">
        <v>0</v>
      </c>
      <c r="P1841" s="37">
        <v>0</v>
      </c>
      <c r="Q1841" s="37">
        <v>0</v>
      </c>
      <c r="R1841" s="37">
        <v>0</v>
      </c>
      <c r="S1841" s="37">
        <v>0</v>
      </c>
    </row>
    <row r="1842" spans="2:19" ht="15" customHeight="1" x14ac:dyDescent="0.2">
      <c r="B1842" s="73"/>
      <c r="C1842" s="74"/>
      <c r="D1842" s="74"/>
      <c r="E1842" s="74"/>
      <c r="F1842" s="56" t="s">
        <v>3215</v>
      </c>
      <c r="G1842" s="66" t="s">
        <v>3214</v>
      </c>
      <c r="H1842" s="57">
        <v>0</v>
      </c>
      <c r="I1842" s="57">
        <v>0</v>
      </c>
      <c r="J1842" s="57">
        <v>0</v>
      </c>
      <c r="K1842" s="57">
        <v>0</v>
      </c>
      <c r="L1842" s="57">
        <v>0</v>
      </c>
      <c r="M1842" s="57">
        <v>0</v>
      </c>
      <c r="N1842" s="57">
        <v>0</v>
      </c>
      <c r="O1842" s="57">
        <v>0</v>
      </c>
      <c r="P1842" s="57">
        <v>0</v>
      </c>
      <c r="Q1842" s="57">
        <v>0</v>
      </c>
      <c r="R1842" s="57">
        <v>0</v>
      </c>
      <c r="S1842" s="57">
        <v>0</v>
      </c>
    </row>
    <row r="1843" spans="2:19" ht="15" customHeight="1" x14ac:dyDescent="0.2">
      <c r="B1843" s="36"/>
      <c r="C1843" s="35"/>
      <c r="D1843" s="35"/>
      <c r="E1843" s="35" t="s">
        <v>3216</v>
      </c>
      <c r="F1843" s="35"/>
      <c r="G1843" s="68" t="s">
        <v>4321</v>
      </c>
      <c r="H1843" s="37">
        <v>0</v>
      </c>
      <c r="I1843" s="37">
        <v>0</v>
      </c>
      <c r="J1843" s="37">
        <v>0</v>
      </c>
      <c r="K1843" s="37">
        <v>0</v>
      </c>
      <c r="L1843" s="37">
        <v>0</v>
      </c>
      <c r="M1843" s="37">
        <v>0</v>
      </c>
      <c r="N1843" s="37">
        <v>0</v>
      </c>
      <c r="O1843" s="37">
        <v>0</v>
      </c>
      <c r="P1843" s="37">
        <v>0</v>
      </c>
      <c r="Q1843" s="37">
        <v>0</v>
      </c>
      <c r="R1843" s="37">
        <v>0</v>
      </c>
      <c r="S1843" s="37">
        <v>0</v>
      </c>
    </row>
    <row r="1844" spans="2:19" ht="15" customHeight="1" x14ac:dyDescent="0.2">
      <c r="B1844" s="73"/>
      <c r="C1844" s="74"/>
      <c r="D1844" s="74"/>
      <c r="E1844" s="74"/>
      <c r="F1844" s="56" t="s">
        <v>3217</v>
      </c>
      <c r="G1844" s="66" t="s">
        <v>3218</v>
      </c>
      <c r="H1844" s="57">
        <v>0</v>
      </c>
      <c r="I1844" s="57">
        <v>0</v>
      </c>
      <c r="J1844" s="57">
        <v>0</v>
      </c>
      <c r="K1844" s="57">
        <v>0</v>
      </c>
      <c r="L1844" s="57">
        <v>0</v>
      </c>
      <c r="M1844" s="57">
        <v>0</v>
      </c>
      <c r="N1844" s="57">
        <v>0</v>
      </c>
      <c r="O1844" s="57">
        <v>0</v>
      </c>
      <c r="P1844" s="57">
        <v>0</v>
      </c>
      <c r="Q1844" s="57">
        <v>0</v>
      </c>
      <c r="R1844" s="57">
        <v>0</v>
      </c>
      <c r="S1844" s="57">
        <v>0</v>
      </c>
    </row>
    <row r="1845" spans="2:19" ht="15" customHeight="1" x14ac:dyDescent="0.2">
      <c r="B1845" s="73"/>
      <c r="C1845" s="74"/>
      <c r="D1845" s="74"/>
      <c r="E1845" s="74"/>
      <c r="F1845" s="56" t="s">
        <v>3219</v>
      </c>
      <c r="G1845" s="66" t="s">
        <v>4322</v>
      </c>
      <c r="H1845" s="57">
        <v>0</v>
      </c>
      <c r="I1845" s="57">
        <v>0</v>
      </c>
      <c r="J1845" s="57">
        <v>0</v>
      </c>
      <c r="K1845" s="57">
        <v>0</v>
      </c>
      <c r="L1845" s="57">
        <v>0</v>
      </c>
      <c r="M1845" s="57">
        <v>0</v>
      </c>
      <c r="N1845" s="57">
        <v>0</v>
      </c>
      <c r="O1845" s="57">
        <v>0</v>
      </c>
      <c r="P1845" s="57">
        <v>0</v>
      </c>
      <c r="Q1845" s="57">
        <v>0</v>
      </c>
      <c r="R1845" s="57">
        <v>0</v>
      </c>
      <c r="S1845" s="57">
        <v>0</v>
      </c>
    </row>
    <row r="1846" spans="2:19" ht="15" customHeight="1" x14ac:dyDescent="0.2">
      <c r="B1846" s="77"/>
      <c r="C1846" s="50"/>
      <c r="D1846" s="50" t="s">
        <v>3221</v>
      </c>
      <c r="E1846" s="50"/>
      <c r="F1846" s="50"/>
      <c r="G1846" s="64" t="s">
        <v>3222</v>
      </c>
      <c r="H1846" s="51">
        <v>0</v>
      </c>
      <c r="I1846" s="51">
        <v>0</v>
      </c>
      <c r="J1846" s="51">
        <v>0</v>
      </c>
      <c r="K1846" s="51">
        <v>0</v>
      </c>
      <c r="L1846" s="51">
        <v>0</v>
      </c>
      <c r="M1846" s="51">
        <v>0</v>
      </c>
      <c r="N1846" s="51">
        <v>0</v>
      </c>
      <c r="O1846" s="51">
        <v>0</v>
      </c>
      <c r="P1846" s="51">
        <v>0</v>
      </c>
      <c r="Q1846" s="51">
        <v>0</v>
      </c>
      <c r="R1846" s="51">
        <v>0</v>
      </c>
      <c r="S1846" s="51">
        <v>0</v>
      </c>
    </row>
    <row r="1847" spans="2:19" ht="15" customHeight="1" x14ac:dyDescent="0.2">
      <c r="B1847" s="36"/>
      <c r="C1847" s="35"/>
      <c r="D1847" s="35"/>
      <c r="E1847" s="35" t="s">
        <v>3223</v>
      </c>
      <c r="F1847" s="35"/>
      <c r="G1847" s="68" t="s">
        <v>3222</v>
      </c>
      <c r="H1847" s="37">
        <v>0</v>
      </c>
      <c r="I1847" s="37">
        <v>0</v>
      </c>
      <c r="J1847" s="37">
        <v>0</v>
      </c>
      <c r="K1847" s="37">
        <v>0</v>
      </c>
      <c r="L1847" s="37">
        <v>0</v>
      </c>
      <c r="M1847" s="37">
        <v>0</v>
      </c>
      <c r="N1847" s="37">
        <v>0</v>
      </c>
      <c r="O1847" s="37">
        <v>0</v>
      </c>
      <c r="P1847" s="37">
        <v>0</v>
      </c>
      <c r="Q1847" s="37">
        <v>0</v>
      </c>
      <c r="R1847" s="37">
        <v>0</v>
      </c>
      <c r="S1847" s="37">
        <v>0</v>
      </c>
    </row>
    <row r="1848" spans="2:19" ht="15" customHeight="1" x14ac:dyDescent="0.2">
      <c r="B1848" s="73"/>
      <c r="C1848" s="74"/>
      <c r="D1848" s="74"/>
      <c r="E1848" s="74"/>
      <c r="F1848" s="56" t="s">
        <v>3224</v>
      </c>
      <c r="G1848" s="66" t="s">
        <v>3222</v>
      </c>
      <c r="H1848" s="57">
        <v>0</v>
      </c>
      <c r="I1848" s="57">
        <v>0</v>
      </c>
      <c r="J1848" s="57">
        <v>0</v>
      </c>
      <c r="K1848" s="57">
        <v>0</v>
      </c>
      <c r="L1848" s="57">
        <v>0</v>
      </c>
      <c r="M1848" s="57">
        <v>0</v>
      </c>
      <c r="N1848" s="57">
        <v>35.4</v>
      </c>
      <c r="O1848" s="57">
        <v>5</v>
      </c>
      <c r="P1848" s="57">
        <v>0</v>
      </c>
      <c r="Q1848" s="57">
        <v>0</v>
      </c>
      <c r="R1848" s="57">
        <v>0</v>
      </c>
      <c r="S1848" s="57">
        <v>36.420000000000009</v>
      </c>
    </row>
    <row r="1849" spans="2:19" ht="15" customHeight="1" x14ac:dyDescent="0.2">
      <c r="B1849" s="77"/>
      <c r="C1849" s="50"/>
      <c r="D1849" s="50" t="s">
        <v>3225</v>
      </c>
      <c r="E1849" s="50"/>
      <c r="F1849" s="50"/>
      <c r="G1849" s="64" t="s">
        <v>3226</v>
      </c>
      <c r="H1849" s="51">
        <v>0</v>
      </c>
      <c r="I1849" s="51">
        <v>0</v>
      </c>
      <c r="J1849" s="51">
        <v>0</v>
      </c>
      <c r="K1849" s="51">
        <v>0</v>
      </c>
      <c r="L1849" s="51">
        <v>0</v>
      </c>
      <c r="M1849" s="51">
        <v>0</v>
      </c>
      <c r="N1849" s="51">
        <v>0</v>
      </c>
      <c r="O1849" s="51">
        <v>0</v>
      </c>
      <c r="P1849" s="51">
        <v>0</v>
      </c>
      <c r="Q1849" s="51">
        <v>0</v>
      </c>
      <c r="R1849" s="51">
        <v>0</v>
      </c>
      <c r="S1849" s="51">
        <v>0</v>
      </c>
    </row>
    <row r="1850" spans="2:19" ht="15" customHeight="1" x14ac:dyDescent="0.2">
      <c r="B1850" s="36"/>
      <c r="C1850" s="35"/>
      <c r="D1850" s="35"/>
      <c r="E1850" s="35" t="s">
        <v>3227</v>
      </c>
      <c r="F1850" s="35"/>
      <c r="G1850" s="68" t="s">
        <v>3226</v>
      </c>
      <c r="H1850" s="37">
        <v>0</v>
      </c>
      <c r="I1850" s="37">
        <v>0</v>
      </c>
      <c r="J1850" s="37">
        <v>0</v>
      </c>
      <c r="K1850" s="37">
        <v>0</v>
      </c>
      <c r="L1850" s="37">
        <v>0</v>
      </c>
      <c r="M1850" s="37">
        <v>0</v>
      </c>
      <c r="N1850" s="37">
        <v>0</v>
      </c>
      <c r="O1850" s="37">
        <v>0</v>
      </c>
      <c r="P1850" s="37">
        <v>0</v>
      </c>
      <c r="Q1850" s="37">
        <v>0</v>
      </c>
      <c r="R1850" s="37">
        <v>0</v>
      </c>
      <c r="S1850" s="37">
        <v>0</v>
      </c>
    </row>
    <row r="1851" spans="2:19" ht="15" customHeight="1" x14ac:dyDescent="0.2">
      <c r="B1851" s="73"/>
      <c r="C1851" s="74"/>
      <c r="D1851" s="74"/>
      <c r="E1851" s="74"/>
      <c r="F1851" s="56" t="s">
        <v>3228</v>
      </c>
      <c r="G1851" s="66" t="s">
        <v>3226</v>
      </c>
      <c r="H1851" s="57">
        <v>0</v>
      </c>
      <c r="I1851" s="57">
        <v>0</v>
      </c>
      <c r="J1851" s="57">
        <v>0</v>
      </c>
      <c r="K1851" s="57">
        <v>0</v>
      </c>
      <c r="L1851" s="57">
        <v>0</v>
      </c>
      <c r="M1851" s="57">
        <v>3.83</v>
      </c>
      <c r="N1851" s="57">
        <v>0</v>
      </c>
      <c r="O1851" s="57">
        <v>0</v>
      </c>
      <c r="P1851" s="57">
        <v>0</v>
      </c>
      <c r="Q1851" s="57">
        <v>0</v>
      </c>
      <c r="R1851" s="57">
        <v>0</v>
      </c>
      <c r="S1851" s="57">
        <v>0</v>
      </c>
    </row>
    <row r="1852" spans="2:19" ht="15" customHeight="1" x14ac:dyDescent="0.2">
      <c r="B1852" s="77"/>
      <c r="C1852" s="50"/>
      <c r="D1852" s="50" t="s">
        <v>3229</v>
      </c>
      <c r="E1852" s="50"/>
      <c r="F1852" s="50"/>
      <c r="G1852" s="64" t="s">
        <v>3230</v>
      </c>
      <c r="H1852" s="51">
        <v>0</v>
      </c>
      <c r="I1852" s="51">
        <v>0</v>
      </c>
      <c r="J1852" s="51">
        <v>0</v>
      </c>
      <c r="K1852" s="51">
        <v>0</v>
      </c>
      <c r="L1852" s="51">
        <v>0</v>
      </c>
      <c r="M1852" s="51">
        <v>0</v>
      </c>
      <c r="N1852" s="51">
        <v>0</v>
      </c>
      <c r="O1852" s="51">
        <v>0</v>
      </c>
      <c r="P1852" s="51">
        <v>0</v>
      </c>
      <c r="Q1852" s="51">
        <v>0</v>
      </c>
      <c r="R1852" s="51">
        <v>0</v>
      </c>
      <c r="S1852" s="51">
        <v>0</v>
      </c>
    </row>
    <row r="1853" spans="2:19" ht="15" customHeight="1" x14ac:dyDescent="0.2">
      <c r="B1853" s="36"/>
      <c r="C1853" s="35"/>
      <c r="D1853" s="35"/>
      <c r="E1853" s="35" t="s">
        <v>3231</v>
      </c>
      <c r="F1853" s="35"/>
      <c r="G1853" s="68" t="s">
        <v>4397</v>
      </c>
      <c r="H1853" s="37">
        <v>0</v>
      </c>
      <c r="I1853" s="37">
        <v>0</v>
      </c>
      <c r="J1853" s="37">
        <v>0</v>
      </c>
      <c r="K1853" s="37">
        <v>0</v>
      </c>
      <c r="L1853" s="37">
        <v>0</v>
      </c>
      <c r="M1853" s="37">
        <v>0</v>
      </c>
      <c r="N1853" s="37">
        <v>0</v>
      </c>
      <c r="O1853" s="37">
        <v>0</v>
      </c>
      <c r="P1853" s="37">
        <v>0</v>
      </c>
      <c r="Q1853" s="37">
        <v>0</v>
      </c>
      <c r="R1853" s="37">
        <v>0</v>
      </c>
      <c r="S1853" s="37">
        <v>0</v>
      </c>
    </row>
    <row r="1854" spans="2:19" ht="15" customHeight="1" x14ac:dyDescent="0.2">
      <c r="B1854" s="73"/>
      <c r="C1854" s="74"/>
      <c r="D1854" s="74"/>
      <c r="E1854" s="74"/>
      <c r="F1854" s="56" t="s">
        <v>3232</v>
      </c>
      <c r="G1854" s="66" t="s">
        <v>4398</v>
      </c>
      <c r="H1854" s="57">
        <v>0</v>
      </c>
      <c r="I1854" s="57">
        <v>0</v>
      </c>
      <c r="J1854" s="57">
        <v>0</v>
      </c>
      <c r="K1854" s="57">
        <v>0</v>
      </c>
      <c r="L1854" s="57">
        <v>0</v>
      </c>
      <c r="M1854" s="57">
        <v>0</v>
      </c>
      <c r="N1854" s="57">
        <v>0</v>
      </c>
      <c r="O1854" s="57">
        <v>0</v>
      </c>
      <c r="P1854" s="57">
        <v>0</v>
      </c>
      <c r="Q1854" s="57">
        <v>0</v>
      </c>
      <c r="R1854" s="57">
        <v>0</v>
      </c>
      <c r="S1854" s="57">
        <v>0</v>
      </c>
    </row>
    <row r="1855" spans="2:19" ht="15" customHeight="1" x14ac:dyDescent="0.2">
      <c r="B1855" s="36"/>
      <c r="C1855" s="35"/>
      <c r="D1855" s="35"/>
      <c r="E1855" s="35" t="s">
        <v>3233</v>
      </c>
      <c r="F1855" s="35"/>
      <c r="G1855" s="68" t="s">
        <v>4323</v>
      </c>
      <c r="H1855" s="37">
        <v>0</v>
      </c>
      <c r="I1855" s="37">
        <v>0</v>
      </c>
      <c r="J1855" s="37">
        <v>0</v>
      </c>
      <c r="K1855" s="37">
        <v>0</v>
      </c>
      <c r="L1855" s="37">
        <v>0</v>
      </c>
      <c r="M1855" s="37">
        <v>0</v>
      </c>
      <c r="N1855" s="37">
        <v>0</v>
      </c>
      <c r="O1855" s="37">
        <v>0</v>
      </c>
      <c r="P1855" s="37">
        <v>0</v>
      </c>
      <c r="Q1855" s="37">
        <v>0</v>
      </c>
      <c r="R1855" s="37">
        <v>0</v>
      </c>
      <c r="S1855" s="37">
        <v>0</v>
      </c>
    </row>
    <row r="1856" spans="2:19" ht="15" customHeight="1" x14ac:dyDescent="0.2">
      <c r="B1856" s="73"/>
      <c r="C1856" s="74"/>
      <c r="D1856" s="74"/>
      <c r="E1856" s="74"/>
      <c r="F1856" s="56" t="s">
        <v>3234</v>
      </c>
      <c r="G1856" s="66" t="s">
        <v>4323</v>
      </c>
      <c r="H1856" s="57">
        <v>20467.61</v>
      </c>
      <c r="I1856" s="57">
        <v>15557.01</v>
      </c>
      <c r="J1856" s="57">
        <v>9607.3700000000008</v>
      </c>
      <c r="K1856" s="57">
        <v>5889.91</v>
      </c>
      <c r="L1856" s="57">
        <v>10145.4</v>
      </c>
      <c r="M1856" s="57">
        <v>7666.67</v>
      </c>
      <c r="N1856" s="57">
        <v>17184.21</v>
      </c>
      <c r="O1856" s="57">
        <v>5320.0399999999991</v>
      </c>
      <c r="P1856" s="57">
        <v>16794.29</v>
      </c>
      <c r="Q1856" s="57">
        <v>8883.3799999999992</v>
      </c>
      <c r="R1856" s="57">
        <v>22899.08</v>
      </c>
      <c r="S1856" s="57">
        <v>21289.360000000001</v>
      </c>
    </row>
    <row r="1857" spans="2:19" ht="15" customHeight="1" x14ac:dyDescent="0.2">
      <c r="B1857" s="36"/>
      <c r="C1857" s="35"/>
      <c r="D1857" s="35"/>
      <c r="E1857" s="35" t="s">
        <v>3235</v>
      </c>
      <c r="F1857" s="35"/>
      <c r="G1857" s="68" t="s">
        <v>4399</v>
      </c>
      <c r="H1857" s="37">
        <v>0</v>
      </c>
      <c r="I1857" s="37">
        <v>0</v>
      </c>
      <c r="J1857" s="37">
        <v>0</v>
      </c>
      <c r="K1857" s="37">
        <v>0</v>
      </c>
      <c r="L1857" s="37">
        <v>0</v>
      </c>
      <c r="M1857" s="37">
        <v>0</v>
      </c>
      <c r="N1857" s="37">
        <v>0</v>
      </c>
      <c r="O1857" s="37">
        <v>0</v>
      </c>
      <c r="P1857" s="37">
        <v>0</v>
      </c>
      <c r="Q1857" s="37">
        <v>0</v>
      </c>
      <c r="R1857" s="37">
        <v>0</v>
      </c>
      <c r="S1857" s="37">
        <v>0</v>
      </c>
    </row>
    <row r="1858" spans="2:19" ht="15" customHeight="1" x14ac:dyDescent="0.2">
      <c r="B1858" s="73"/>
      <c r="C1858" s="74"/>
      <c r="D1858" s="74"/>
      <c r="E1858" s="74"/>
      <c r="F1858" s="56" t="s">
        <v>3236</v>
      </c>
      <c r="G1858" s="66" t="s">
        <v>4400</v>
      </c>
      <c r="H1858" s="57">
        <v>2196.34</v>
      </c>
      <c r="I1858" s="57">
        <v>688.81</v>
      </c>
      <c r="J1858" s="57">
        <v>2123.8099999999995</v>
      </c>
      <c r="K1858" s="57">
        <v>783.7</v>
      </c>
      <c r="L1858" s="57">
        <v>1102.94</v>
      </c>
      <c r="M1858" s="57">
        <v>1665.49</v>
      </c>
      <c r="N1858" s="57">
        <v>356</v>
      </c>
      <c r="O1858" s="57">
        <v>629.84</v>
      </c>
      <c r="P1858" s="57">
        <v>2948.58</v>
      </c>
      <c r="Q1858" s="57">
        <v>1916.69</v>
      </c>
      <c r="R1858" s="57">
        <v>1433.95</v>
      </c>
      <c r="S1858" s="57">
        <v>1555.74</v>
      </c>
    </row>
    <row r="1859" spans="2:19" ht="15" customHeight="1" x14ac:dyDescent="0.2">
      <c r="B1859" s="77"/>
      <c r="C1859" s="50"/>
      <c r="D1859" s="50" t="s">
        <v>3237</v>
      </c>
      <c r="E1859" s="50"/>
      <c r="F1859" s="50"/>
      <c r="G1859" s="64" t="s">
        <v>3238</v>
      </c>
      <c r="H1859" s="51">
        <v>0</v>
      </c>
      <c r="I1859" s="51">
        <v>0</v>
      </c>
      <c r="J1859" s="51">
        <v>0</v>
      </c>
      <c r="K1859" s="51">
        <v>0</v>
      </c>
      <c r="L1859" s="51">
        <v>0</v>
      </c>
      <c r="M1859" s="51">
        <v>0</v>
      </c>
      <c r="N1859" s="51">
        <v>0</v>
      </c>
      <c r="O1859" s="51">
        <v>0</v>
      </c>
      <c r="P1859" s="51">
        <v>0</v>
      </c>
      <c r="Q1859" s="51">
        <v>0</v>
      </c>
      <c r="R1859" s="51">
        <v>0</v>
      </c>
      <c r="S1859" s="51">
        <v>0</v>
      </c>
    </row>
    <row r="1860" spans="2:19" ht="15" customHeight="1" x14ac:dyDescent="0.2">
      <c r="B1860" s="36"/>
      <c r="C1860" s="35"/>
      <c r="D1860" s="35"/>
      <c r="E1860" s="35" t="s">
        <v>3239</v>
      </c>
      <c r="F1860" s="35"/>
      <c r="G1860" s="68" t="s">
        <v>3238</v>
      </c>
      <c r="H1860" s="37">
        <v>0</v>
      </c>
      <c r="I1860" s="37">
        <v>0</v>
      </c>
      <c r="J1860" s="37">
        <v>0</v>
      </c>
      <c r="K1860" s="37">
        <v>0</v>
      </c>
      <c r="L1860" s="37">
        <v>0</v>
      </c>
      <c r="M1860" s="37">
        <v>0</v>
      </c>
      <c r="N1860" s="37">
        <v>0</v>
      </c>
      <c r="O1860" s="37">
        <v>0</v>
      </c>
      <c r="P1860" s="37">
        <v>0</v>
      </c>
      <c r="Q1860" s="37">
        <v>0</v>
      </c>
      <c r="R1860" s="37">
        <v>0</v>
      </c>
      <c r="S1860" s="37">
        <v>0</v>
      </c>
    </row>
    <row r="1861" spans="2:19" ht="15" customHeight="1" x14ac:dyDescent="0.2">
      <c r="B1861" s="73"/>
      <c r="C1861" s="74"/>
      <c r="D1861" s="74"/>
      <c r="E1861" s="74"/>
      <c r="F1861" s="56" t="s">
        <v>3240</v>
      </c>
      <c r="G1861" s="66" t="s">
        <v>3241</v>
      </c>
      <c r="H1861" s="57">
        <v>0</v>
      </c>
      <c r="I1861" s="57">
        <v>0</v>
      </c>
      <c r="J1861" s="57">
        <v>0</v>
      </c>
      <c r="K1861" s="57">
        <v>0</v>
      </c>
      <c r="L1861" s="57">
        <v>0</v>
      </c>
      <c r="M1861" s="57">
        <v>0</v>
      </c>
      <c r="N1861" s="57">
        <v>0</v>
      </c>
      <c r="O1861" s="57">
        <v>0</v>
      </c>
      <c r="P1861" s="57">
        <v>0</v>
      </c>
      <c r="Q1861" s="57">
        <v>0</v>
      </c>
      <c r="R1861" s="57">
        <v>0</v>
      </c>
      <c r="S1861" s="57">
        <v>0</v>
      </c>
    </row>
    <row r="1862" spans="2:19" ht="15" customHeight="1" x14ac:dyDescent="0.2">
      <c r="B1862" s="73"/>
      <c r="C1862" s="74"/>
      <c r="D1862" s="74"/>
      <c r="E1862" s="74"/>
      <c r="F1862" s="56" t="s">
        <v>3242</v>
      </c>
      <c r="G1862" s="66" t="s">
        <v>3243</v>
      </c>
      <c r="H1862" s="57">
        <v>0</v>
      </c>
      <c r="I1862" s="57">
        <v>0</v>
      </c>
      <c r="J1862" s="57">
        <v>0</v>
      </c>
      <c r="K1862" s="57">
        <v>0</v>
      </c>
      <c r="L1862" s="57">
        <v>0</v>
      </c>
      <c r="M1862" s="57">
        <v>0</v>
      </c>
      <c r="N1862" s="57">
        <v>0</v>
      </c>
      <c r="O1862" s="57">
        <v>0</v>
      </c>
      <c r="P1862" s="57">
        <v>0</v>
      </c>
      <c r="Q1862" s="57">
        <v>0</v>
      </c>
      <c r="R1862" s="57">
        <v>0</v>
      </c>
      <c r="S1862" s="57">
        <v>0</v>
      </c>
    </row>
    <row r="1863" spans="2:19" ht="15" customHeight="1" x14ac:dyDescent="0.2">
      <c r="B1863" s="73"/>
      <c r="C1863" s="74"/>
      <c r="D1863" s="74"/>
      <c r="E1863" s="74"/>
      <c r="F1863" s="56" t="s">
        <v>3244</v>
      </c>
      <c r="G1863" s="66" t="s">
        <v>3245</v>
      </c>
      <c r="H1863" s="57">
        <v>0</v>
      </c>
      <c r="I1863" s="57">
        <v>0</v>
      </c>
      <c r="J1863" s="57">
        <v>0</v>
      </c>
      <c r="K1863" s="57">
        <v>0</v>
      </c>
      <c r="L1863" s="57">
        <v>0</v>
      </c>
      <c r="M1863" s="57">
        <v>0</v>
      </c>
      <c r="N1863" s="57">
        <v>0</v>
      </c>
      <c r="O1863" s="57">
        <v>0</v>
      </c>
      <c r="P1863" s="57">
        <v>0</v>
      </c>
      <c r="Q1863" s="57">
        <v>0</v>
      </c>
      <c r="R1863" s="57">
        <v>0</v>
      </c>
      <c r="S1863" s="57">
        <v>0</v>
      </c>
    </row>
    <row r="1864" spans="2:19" ht="15" customHeight="1" x14ac:dyDescent="0.2">
      <c r="B1864" s="77"/>
      <c r="C1864" s="50"/>
      <c r="D1864" s="50" t="s">
        <v>3246</v>
      </c>
      <c r="E1864" s="50"/>
      <c r="F1864" s="50"/>
      <c r="G1864" s="64" t="s">
        <v>3247</v>
      </c>
      <c r="H1864" s="51">
        <v>0</v>
      </c>
      <c r="I1864" s="51">
        <v>0</v>
      </c>
      <c r="J1864" s="51">
        <v>0</v>
      </c>
      <c r="K1864" s="51">
        <v>0</v>
      </c>
      <c r="L1864" s="51">
        <v>0</v>
      </c>
      <c r="M1864" s="51">
        <v>0</v>
      </c>
      <c r="N1864" s="51">
        <v>0</v>
      </c>
      <c r="O1864" s="51">
        <v>0</v>
      </c>
      <c r="P1864" s="51">
        <v>0</v>
      </c>
      <c r="Q1864" s="51">
        <v>0</v>
      </c>
      <c r="R1864" s="51">
        <v>0</v>
      </c>
      <c r="S1864" s="51">
        <v>0</v>
      </c>
    </row>
    <row r="1865" spans="2:19" ht="15" customHeight="1" x14ac:dyDescent="0.2">
      <c r="B1865" s="36"/>
      <c r="C1865" s="35"/>
      <c r="D1865" s="35"/>
      <c r="E1865" s="35" t="s">
        <v>3248</v>
      </c>
      <c r="F1865" s="35"/>
      <c r="G1865" s="68" t="s">
        <v>4324</v>
      </c>
      <c r="H1865" s="37">
        <v>0</v>
      </c>
      <c r="I1865" s="37">
        <v>0</v>
      </c>
      <c r="J1865" s="37">
        <v>0</v>
      </c>
      <c r="K1865" s="37">
        <v>0</v>
      </c>
      <c r="L1865" s="37">
        <v>0</v>
      </c>
      <c r="M1865" s="37">
        <v>0</v>
      </c>
      <c r="N1865" s="37">
        <v>0</v>
      </c>
      <c r="O1865" s="37">
        <v>0</v>
      </c>
      <c r="P1865" s="37">
        <v>0</v>
      </c>
      <c r="Q1865" s="37">
        <v>0</v>
      </c>
      <c r="R1865" s="37">
        <v>0</v>
      </c>
      <c r="S1865" s="37">
        <v>0</v>
      </c>
    </row>
    <row r="1866" spans="2:19" ht="15" customHeight="1" x14ac:dyDescent="0.2">
      <c r="B1866" s="73"/>
      <c r="C1866" s="74"/>
      <c r="D1866" s="74"/>
      <c r="E1866" s="74"/>
      <c r="F1866" s="56" t="s">
        <v>3249</v>
      </c>
      <c r="G1866" s="66" t="s">
        <v>4324</v>
      </c>
      <c r="H1866" s="57">
        <v>0</v>
      </c>
      <c r="I1866" s="57">
        <v>0</v>
      </c>
      <c r="J1866" s="57">
        <v>0</v>
      </c>
      <c r="K1866" s="57">
        <v>0</v>
      </c>
      <c r="L1866" s="57">
        <v>0</v>
      </c>
      <c r="M1866" s="57">
        <v>0</v>
      </c>
      <c r="N1866" s="57">
        <v>0</v>
      </c>
      <c r="O1866" s="57">
        <v>0</v>
      </c>
      <c r="P1866" s="57">
        <v>0</v>
      </c>
      <c r="Q1866" s="57">
        <v>0</v>
      </c>
      <c r="R1866" s="57">
        <v>0</v>
      </c>
      <c r="S1866" s="57">
        <v>0</v>
      </c>
    </row>
    <row r="1867" spans="2:19" ht="15" customHeight="1" x14ac:dyDescent="0.2">
      <c r="B1867" s="36"/>
      <c r="C1867" s="35"/>
      <c r="D1867" s="35"/>
      <c r="E1867" s="35" t="s">
        <v>3250</v>
      </c>
      <c r="F1867" s="35"/>
      <c r="G1867" s="68" t="s">
        <v>3251</v>
      </c>
      <c r="H1867" s="37">
        <v>0</v>
      </c>
      <c r="I1867" s="37">
        <v>0</v>
      </c>
      <c r="J1867" s="37">
        <v>0</v>
      </c>
      <c r="K1867" s="37">
        <v>0</v>
      </c>
      <c r="L1867" s="37">
        <v>0</v>
      </c>
      <c r="M1867" s="37">
        <v>0</v>
      </c>
      <c r="N1867" s="37">
        <v>0</v>
      </c>
      <c r="O1867" s="37">
        <v>0</v>
      </c>
      <c r="P1867" s="37">
        <v>0</v>
      </c>
      <c r="Q1867" s="37">
        <v>0</v>
      </c>
      <c r="R1867" s="37">
        <v>0</v>
      </c>
      <c r="S1867" s="37">
        <v>0</v>
      </c>
    </row>
    <row r="1868" spans="2:19" ht="15" customHeight="1" x14ac:dyDescent="0.2">
      <c r="B1868" s="73"/>
      <c r="C1868" s="74"/>
      <c r="D1868" s="74"/>
      <c r="E1868" s="74"/>
      <c r="F1868" s="56" t="s">
        <v>3252</v>
      </c>
      <c r="G1868" s="66" t="s">
        <v>3251</v>
      </c>
      <c r="H1868" s="57">
        <v>0</v>
      </c>
      <c r="I1868" s="57">
        <v>0</v>
      </c>
      <c r="J1868" s="57">
        <v>0</v>
      </c>
      <c r="K1868" s="57">
        <v>128.09</v>
      </c>
      <c r="L1868" s="57">
        <v>54.52</v>
      </c>
      <c r="M1868" s="57">
        <v>232.77</v>
      </c>
      <c r="N1868" s="57">
        <v>246.91999999999996</v>
      </c>
      <c r="O1868" s="57">
        <v>489.07</v>
      </c>
      <c r="P1868" s="57">
        <v>338.61000000000007</v>
      </c>
      <c r="Q1868" s="57">
        <v>1149.0899999999999</v>
      </c>
      <c r="R1868" s="57">
        <v>1188.6199999999999</v>
      </c>
      <c r="S1868" s="57">
        <v>0</v>
      </c>
    </row>
    <row r="1869" spans="2:19" ht="15" customHeight="1" x14ac:dyDescent="0.2">
      <c r="B1869" s="36"/>
      <c r="C1869" s="35"/>
      <c r="D1869" s="35"/>
      <c r="E1869" s="35" t="s">
        <v>3253</v>
      </c>
      <c r="F1869" s="35"/>
      <c r="G1869" s="68" t="s">
        <v>3254</v>
      </c>
      <c r="H1869" s="37">
        <v>0</v>
      </c>
      <c r="I1869" s="37">
        <v>0</v>
      </c>
      <c r="J1869" s="37">
        <v>0</v>
      </c>
      <c r="K1869" s="37">
        <v>0</v>
      </c>
      <c r="L1869" s="37">
        <v>0</v>
      </c>
      <c r="M1869" s="37">
        <v>0</v>
      </c>
      <c r="N1869" s="37">
        <v>0</v>
      </c>
      <c r="O1869" s="37">
        <v>0</v>
      </c>
      <c r="P1869" s="37">
        <v>0</v>
      </c>
      <c r="Q1869" s="37">
        <v>0</v>
      </c>
      <c r="R1869" s="37">
        <v>0</v>
      </c>
      <c r="S1869" s="37">
        <v>0</v>
      </c>
    </row>
    <row r="1870" spans="2:19" ht="15" customHeight="1" x14ac:dyDescent="0.2">
      <c r="B1870" s="73"/>
      <c r="C1870" s="74"/>
      <c r="D1870" s="74"/>
      <c r="E1870" s="74"/>
      <c r="F1870" s="56" t="s">
        <v>3255</v>
      </c>
      <c r="G1870" s="66" t="s">
        <v>3254</v>
      </c>
      <c r="H1870" s="57">
        <v>0</v>
      </c>
      <c r="I1870" s="57">
        <v>0</v>
      </c>
      <c r="J1870" s="57">
        <v>0</v>
      </c>
      <c r="K1870" s="57">
        <v>0</v>
      </c>
      <c r="L1870" s="57">
        <v>0</v>
      </c>
      <c r="M1870" s="57">
        <v>0</v>
      </c>
      <c r="N1870" s="57">
        <v>0</v>
      </c>
      <c r="O1870" s="57">
        <v>0</v>
      </c>
      <c r="P1870" s="57">
        <v>0</v>
      </c>
      <c r="Q1870" s="57">
        <v>0</v>
      </c>
      <c r="R1870" s="57">
        <v>0</v>
      </c>
      <c r="S1870" s="57">
        <v>0</v>
      </c>
    </row>
    <row r="1871" spans="2:19" ht="15" customHeight="1" x14ac:dyDescent="0.2">
      <c r="B1871" s="36"/>
      <c r="C1871" s="35"/>
      <c r="D1871" s="35"/>
      <c r="E1871" s="35" t="s">
        <v>3256</v>
      </c>
      <c r="F1871" s="35"/>
      <c r="G1871" s="68" t="s">
        <v>3257</v>
      </c>
      <c r="H1871" s="37">
        <v>0</v>
      </c>
      <c r="I1871" s="37">
        <v>0</v>
      </c>
      <c r="J1871" s="37">
        <v>0</v>
      </c>
      <c r="K1871" s="37">
        <v>0</v>
      </c>
      <c r="L1871" s="37">
        <v>0</v>
      </c>
      <c r="M1871" s="37">
        <v>0</v>
      </c>
      <c r="N1871" s="37">
        <v>0</v>
      </c>
      <c r="O1871" s="37">
        <v>0</v>
      </c>
      <c r="P1871" s="37">
        <v>0</v>
      </c>
      <c r="Q1871" s="37">
        <v>0</v>
      </c>
      <c r="R1871" s="37">
        <v>0</v>
      </c>
      <c r="S1871" s="37">
        <v>0</v>
      </c>
    </row>
    <row r="1872" spans="2:19" ht="15" customHeight="1" x14ac:dyDescent="0.2">
      <c r="B1872" s="73"/>
      <c r="C1872" s="74"/>
      <c r="D1872" s="74"/>
      <c r="E1872" s="74"/>
      <c r="F1872" s="56" t="s">
        <v>3258</v>
      </c>
      <c r="G1872" s="66" t="s">
        <v>3259</v>
      </c>
      <c r="H1872" s="57">
        <v>0</v>
      </c>
      <c r="I1872" s="57">
        <v>0</v>
      </c>
      <c r="J1872" s="57">
        <v>0</v>
      </c>
      <c r="K1872" s="57">
        <v>0</v>
      </c>
      <c r="L1872" s="57">
        <v>0</v>
      </c>
      <c r="M1872" s="57">
        <v>0</v>
      </c>
      <c r="N1872" s="57">
        <v>0</v>
      </c>
      <c r="O1872" s="57">
        <v>0</v>
      </c>
      <c r="P1872" s="57">
        <v>0</v>
      </c>
      <c r="Q1872" s="57">
        <v>0</v>
      </c>
      <c r="R1872" s="57">
        <v>0</v>
      </c>
      <c r="S1872" s="57">
        <v>0</v>
      </c>
    </row>
    <row r="1873" spans="2:19" ht="15" customHeight="1" x14ac:dyDescent="0.2">
      <c r="B1873" s="73"/>
      <c r="C1873" s="74"/>
      <c r="D1873" s="74"/>
      <c r="E1873" s="74"/>
      <c r="F1873" s="56" t="s">
        <v>3260</v>
      </c>
      <c r="G1873" s="66" t="s">
        <v>3261</v>
      </c>
      <c r="H1873" s="57">
        <v>0</v>
      </c>
      <c r="I1873" s="57">
        <v>0</v>
      </c>
      <c r="J1873" s="57">
        <v>0</v>
      </c>
      <c r="K1873" s="57">
        <v>0</v>
      </c>
      <c r="L1873" s="57">
        <v>0</v>
      </c>
      <c r="M1873" s="57">
        <v>0</v>
      </c>
      <c r="N1873" s="57">
        <v>0</v>
      </c>
      <c r="O1873" s="57">
        <v>0</v>
      </c>
      <c r="P1873" s="57">
        <v>0</v>
      </c>
      <c r="Q1873" s="57">
        <v>0</v>
      </c>
      <c r="R1873" s="57">
        <v>0</v>
      </c>
      <c r="S1873" s="57">
        <v>0</v>
      </c>
    </row>
    <row r="1874" spans="2:19" ht="15" customHeight="1" x14ac:dyDescent="0.2">
      <c r="B1874" s="73"/>
      <c r="C1874" s="74"/>
      <c r="D1874" s="74"/>
      <c r="E1874" s="74"/>
      <c r="F1874" s="56" t="s">
        <v>3262</v>
      </c>
      <c r="G1874" s="66" t="s">
        <v>3263</v>
      </c>
      <c r="H1874" s="57">
        <v>0</v>
      </c>
      <c r="I1874" s="57">
        <v>0</v>
      </c>
      <c r="J1874" s="57">
        <v>0</v>
      </c>
      <c r="K1874" s="57">
        <v>0</v>
      </c>
      <c r="L1874" s="57">
        <v>0</v>
      </c>
      <c r="M1874" s="57">
        <v>0</v>
      </c>
      <c r="N1874" s="57">
        <v>0</v>
      </c>
      <c r="O1874" s="57">
        <v>0</v>
      </c>
      <c r="P1874" s="57">
        <v>0</v>
      </c>
      <c r="Q1874" s="57">
        <v>0</v>
      </c>
      <c r="R1874" s="57">
        <v>0</v>
      </c>
      <c r="S1874" s="57">
        <v>0</v>
      </c>
    </row>
    <row r="1875" spans="2:19" ht="15" customHeight="1" x14ac:dyDescent="0.2">
      <c r="B1875" s="73"/>
      <c r="C1875" s="74"/>
      <c r="D1875" s="74"/>
      <c r="E1875" s="74"/>
      <c r="F1875" s="56" t="s">
        <v>3264</v>
      </c>
      <c r="G1875" s="66" t="s">
        <v>3265</v>
      </c>
      <c r="H1875" s="57">
        <v>0</v>
      </c>
      <c r="I1875" s="57">
        <v>0</v>
      </c>
      <c r="J1875" s="57">
        <v>0</v>
      </c>
      <c r="K1875" s="57">
        <v>0</v>
      </c>
      <c r="L1875" s="57">
        <v>0</v>
      </c>
      <c r="M1875" s="57">
        <v>0</v>
      </c>
      <c r="N1875" s="57">
        <v>0</v>
      </c>
      <c r="O1875" s="57">
        <v>0</v>
      </c>
      <c r="P1875" s="57">
        <v>0</v>
      </c>
      <c r="Q1875" s="57">
        <v>0</v>
      </c>
      <c r="R1875" s="57">
        <v>0</v>
      </c>
      <c r="S1875" s="57">
        <v>0</v>
      </c>
    </row>
    <row r="1876" spans="2:19" ht="15" customHeight="1" x14ac:dyDescent="0.2">
      <c r="B1876" s="73"/>
      <c r="C1876" s="74"/>
      <c r="D1876" s="74"/>
      <c r="E1876" s="74"/>
      <c r="F1876" s="56" t="s">
        <v>3266</v>
      </c>
      <c r="G1876" s="66" t="s">
        <v>3267</v>
      </c>
      <c r="H1876" s="57">
        <v>0</v>
      </c>
      <c r="I1876" s="57">
        <v>0</v>
      </c>
      <c r="J1876" s="57">
        <v>0</v>
      </c>
      <c r="K1876" s="57">
        <v>0</v>
      </c>
      <c r="L1876" s="57">
        <v>0</v>
      </c>
      <c r="M1876" s="57">
        <v>0</v>
      </c>
      <c r="N1876" s="57">
        <v>0</v>
      </c>
      <c r="O1876" s="57">
        <v>0</v>
      </c>
      <c r="P1876" s="57">
        <v>0</v>
      </c>
      <c r="Q1876" s="57">
        <v>0</v>
      </c>
      <c r="R1876" s="57">
        <v>0</v>
      </c>
      <c r="S1876" s="57">
        <v>0</v>
      </c>
    </row>
    <row r="1877" spans="2:19" ht="15" customHeight="1" x14ac:dyDescent="0.2">
      <c r="B1877" s="73"/>
      <c r="C1877" s="74"/>
      <c r="D1877" s="74"/>
      <c r="E1877" s="74"/>
      <c r="F1877" s="56" t="s">
        <v>3268</v>
      </c>
      <c r="G1877" s="66" t="s">
        <v>3257</v>
      </c>
      <c r="H1877" s="57">
        <v>0</v>
      </c>
      <c r="I1877" s="57">
        <v>0</v>
      </c>
      <c r="J1877" s="57">
        <v>0</v>
      </c>
      <c r="K1877" s="57">
        <v>0</v>
      </c>
      <c r="L1877" s="57">
        <v>0</v>
      </c>
      <c r="M1877" s="57">
        <v>0</v>
      </c>
      <c r="N1877" s="57">
        <v>0</v>
      </c>
      <c r="O1877" s="57">
        <v>0</v>
      </c>
      <c r="P1877" s="57">
        <v>0</v>
      </c>
      <c r="Q1877" s="57">
        <v>0</v>
      </c>
      <c r="R1877" s="57">
        <v>0</v>
      </c>
      <c r="S1877" s="57">
        <v>0</v>
      </c>
    </row>
    <row r="1878" spans="2:19" ht="15" customHeight="1" x14ac:dyDescent="0.2">
      <c r="B1878" s="45"/>
      <c r="C1878" s="46" t="s">
        <v>3269</v>
      </c>
      <c r="D1878" s="46"/>
      <c r="E1878" s="46"/>
      <c r="F1878" s="46"/>
      <c r="G1878" s="63" t="s">
        <v>3270</v>
      </c>
      <c r="H1878" s="86">
        <v>0</v>
      </c>
      <c r="I1878" s="86">
        <v>0</v>
      </c>
      <c r="J1878" s="86">
        <v>0</v>
      </c>
      <c r="K1878" s="86">
        <v>0</v>
      </c>
      <c r="L1878" s="86">
        <v>0</v>
      </c>
      <c r="M1878" s="86">
        <v>0</v>
      </c>
      <c r="N1878" s="86">
        <v>0</v>
      </c>
      <c r="O1878" s="86">
        <v>0</v>
      </c>
      <c r="P1878" s="86">
        <v>0</v>
      </c>
      <c r="Q1878" s="86">
        <v>0</v>
      </c>
      <c r="R1878" s="86">
        <v>0</v>
      </c>
      <c r="S1878" s="86">
        <v>0</v>
      </c>
    </row>
    <row r="1879" spans="2:19" ht="15" customHeight="1" x14ac:dyDescent="0.2">
      <c r="B1879" s="77"/>
      <c r="C1879" s="50"/>
      <c r="D1879" s="50" t="s">
        <v>3271</v>
      </c>
      <c r="E1879" s="50"/>
      <c r="F1879" s="50"/>
      <c r="G1879" s="64" t="s">
        <v>4325</v>
      </c>
      <c r="H1879" s="51">
        <v>0</v>
      </c>
      <c r="I1879" s="51">
        <v>0</v>
      </c>
      <c r="J1879" s="51">
        <v>0</v>
      </c>
      <c r="K1879" s="51">
        <v>0</v>
      </c>
      <c r="L1879" s="51">
        <v>0</v>
      </c>
      <c r="M1879" s="51">
        <v>0</v>
      </c>
      <c r="N1879" s="51">
        <v>0</v>
      </c>
      <c r="O1879" s="51">
        <v>0</v>
      </c>
      <c r="P1879" s="51">
        <v>0</v>
      </c>
      <c r="Q1879" s="51">
        <v>0</v>
      </c>
      <c r="R1879" s="51">
        <v>0</v>
      </c>
      <c r="S1879" s="51">
        <v>0</v>
      </c>
    </row>
    <row r="1880" spans="2:19" ht="15" customHeight="1" x14ac:dyDescent="0.2">
      <c r="B1880" s="36"/>
      <c r="C1880" s="35"/>
      <c r="D1880" s="35"/>
      <c r="E1880" s="35" t="s">
        <v>3272</v>
      </c>
      <c r="F1880" s="35"/>
      <c r="G1880" s="68" t="s">
        <v>3273</v>
      </c>
      <c r="H1880" s="37">
        <v>0</v>
      </c>
      <c r="I1880" s="37">
        <v>0</v>
      </c>
      <c r="J1880" s="37">
        <v>0</v>
      </c>
      <c r="K1880" s="37">
        <v>0</v>
      </c>
      <c r="L1880" s="37">
        <v>0</v>
      </c>
      <c r="M1880" s="37">
        <v>0</v>
      </c>
      <c r="N1880" s="37">
        <v>0</v>
      </c>
      <c r="O1880" s="37">
        <v>0</v>
      </c>
      <c r="P1880" s="37">
        <v>0</v>
      </c>
      <c r="Q1880" s="37">
        <v>0</v>
      </c>
      <c r="R1880" s="37">
        <v>0</v>
      </c>
      <c r="S1880" s="37">
        <v>0</v>
      </c>
    </row>
    <row r="1881" spans="2:19" ht="15" customHeight="1" x14ac:dyDescent="0.2">
      <c r="B1881" s="73"/>
      <c r="C1881" s="74"/>
      <c r="D1881" s="74"/>
      <c r="E1881" s="74"/>
      <c r="F1881" s="56" t="s">
        <v>3274</v>
      </c>
      <c r="G1881" s="66" t="s">
        <v>3273</v>
      </c>
      <c r="H1881" s="57">
        <v>30.54</v>
      </c>
      <c r="I1881" s="57">
        <v>60.74</v>
      </c>
      <c r="J1881" s="57">
        <v>1352.44</v>
      </c>
      <c r="K1881" s="57">
        <v>212.88999999999996</v>
      </c>
      <c r="L1881" s="57">
        <v>8.09</v>
      </c>
      <c r="M1881" s="57">
        <v>352.8</v>
      </c>
      <c r="N1881" s="57">
        <v>336.87</v>
      </c>
      <c r="O1881" s="57">
        <v>6075.85</v>
      </c>
      <c r="P1881" s="57">
        <v>3723.57</v>
      </c>
      <c r="Q1881" s="57">
        <v>239.43</v>
      </c>
      <c r="R1881" s="57">
        <v>5556.85</v>
      </c>
      <c r="S1881" s="57">
        <v>85.64</v>
      </c>
    </row>
    <row r="1882" spans="2:19" ht="15" customHeight="1" x14ac:dyDescent="0.2">
      <c r="B1882" s="73"/>
      <c r="C1882" s="74"/>
      <c r="D1882" s="74"/>
      <c r="E1882" s="74"/>
      <c r="F1882" s="56" t="s">
        <v>3275</v>
      </c>
      <c r="G1882" s="66" t="s">
        <v>4326</v>
      </c>
      <c r="H1882" s="57">
        <v>0</v>
      </c>
      <c r="I1882" s="57">
        <v>0</v>
      </c>
      <c r="J1882" s="57">
        <v>22.649999999999995</v>
      </c>
      <c r="K1882" s="57">
        <v>0</v>
      </c>
      <c r="L1882" s="57">
        <v>0</v>
      </c>
      <c r="M1882" s="57">
        <v>0</v>
      </c>
      <c r="N1882" s="57">
        <v>0</v>
      </c>
      <c r="O1882" s="57">
        <v>0</v>
      </c>
      <c r="P1882" s="57">
        <v>0</v>
      </c>
      <c r="Q1882" s="57">
        <v>0</v>
      </c>
      <c r="R1882" s="57">
        <v>0</v>
      </c>
      <c r="S1882" s="57">
        <v>0</v>
      </c>
    </row>
    <row r="1883" spans="2:19" ht="15" customHeight="1" x14ac:dyDescent="0.2">
      <c r="B1883" s="36"/>
      <c r="C1883" s="35"/>
      <c r="D1883" s="35"/>
      <c r="E1883" s="35" t="s">
        <v>3277</v>
      </c>
      <c r="F1883" s="35"/>
      <c r="G1883" s="68" t="s">
        <v>4327</v>
      </c>
      <c r="H1883" s="37">
        <v>0</v>
      </c>
      <c r="I1883" s="37">
        <v>0</v>
      </c>
      <c r="J1883" s="37">
        <v>0</v>
      </c>
      <c r="K1883" s="37">
        <v>0</v>
      </c>
      <c r="L1883" s="37">
        <v>0</v>
      </c>
      <c r="M1883" s="37">
        <v>0</v>
      </c>
      <c r="N1883" s="37">
        <v>0</v>
      </c>
      <c r="O1883" s="37">
        <v>0</v>
      </c>
      <c r="P1883" s="37">
        <v>0</v>
      </c>
      <c r="Q1883" s="37">
        <v>0</v>
      </c>
      <c r="R1883" s="37">
        <v>0</v>
      </c>
      <c r="S1883" s="37">
        <v>0</v>
      </c>
    </row>
    <row r="1884" spans="2:19" ht="15" customHeight="1" x14ac:dyDescent="0.2">
      <c r="B1884" s="73"/>
      <c r="C1884" s="74"/>
      <c r="D1884" s="74"/>
      <c r="E1884" s="74"/>
      <c r="F1884" s="56" t="s">
        <v>3279</v>
      </c>
      <c r="G1884" s="66" t="s">
        <v>4327</v>
      </c>
      <c r="H1884" s="57">
        <v>13378.47</v>
      </c>
      <c r="I1884" s="57">
        <v>2204.11</v>
      </c>
      <c r="J1884" s="57">
        <v>2647.07</v>
      </c>
      <c r="K1884" s="57">
        <v>1487.58</v>
      </c>
      <c r="L1884" s="57">
        <v>1754.68</v>
      </c>
      <c r="M1884" s="57">
        <v>1047.93</v>
      </c>
      <c r="N1884" s="57">
        <v>544.13</v>
      </c>
      <c r="O1884" s="57">
        <v>1674.16</v>
      </c>
      <c r="P1884" s="57">
        <v>826.53</v>
      </c>
      <c r="Q1884" s="57">
        <v>2432.3200000000002</v>
      </c>
      <c r="R1884" s="57">
        <v>4121.8599999999997</v>
      </c>
      <c r="S1884" s="57">
        <v>4446.49</v>
      </c>
    </row>
    <row r="1885" spans="2:19" ht="15" customHeight="1" x14ac:dyDescent="0.2">
      <c r="B1885" s="77"/>
      <c r="C1885" s="50"/>
      <c r="D1885" s="50" t="s">
        <v>3280</v>
      </c>
      <c r="E1885" s="50"/>
      <c r="F1885" s="50"/>
      <c r="G1885" s="64" t="s">
        <v>4328</v>
      </c>
      <c r="H1885" s="51">
        <v>0</v>
      </c>
      <c r="I1885" s="51">
        <v>0</v>
      </c>
      <c r="J1885" s="51">
        <v>0</v>
      </c>
      <c r="K1885" s="51">
        <v>0</v>
      </c>
      <c r="L1885" s="51">
        <v>0</v>
      </c>
      <c r="M1885" s="51">
        <v>0</v>
      </c>
      <c r="N1885" s="51">
        <v>0</v>
      </c>
      <c r="O1885" s="51">
        <v>0</v>
      </c>
      <c r="P1885" s="51">
        <v>0</v>
      </c>
      <c r="Q1885" s="51">
        <v>0</v>
      </c>
      <c r="R1885" s="51">
        <v>0</v>
      </c>
      <c r="S1885" s="51">
        <v>0</v>
      </c>
    </row>
    <row r="1886" spans="2:19" ht="15" customHeight="1" x14ac:dyDescent="0.2">
      <c r="B1886" s="36"/>
      <c r="C1886" s="35"/>
      <c r="D1886" s="35"/>
      <c r="E1886" s="35" t="s">
        <v>3282</v>
      </c>
      <c r="F1886" s="35"/>
      <c r="G1886" s="68" t="s">
        <v>4328</v>
      </c>
      <c r="H1886" s="37">
        <v>0</v>
      </c>
      <c r="I1886" s="37">
        <v>0</v>
      </c>
      <c r="J1886" s="37">
        <v>0</v>
      </c>
      <c r="K1886" s="37">
        <v>0</v>
      </c>
      <c r="L1886" s="37">
        <v>0</v>
      </c>
      <c r="M1886" s="37">
        <v>0</v>
      </c>
      <c r="N1886" s="37">
        <v>0</v>
      </c>
      <c r="O1886" s="37">
        <v>0</v>
      </c>
      <c r="P1886" s="37">
        <v>0</v>
      </c>
      <c r="Q1886" s="37">
        <v>0</v>
      </c>
      <c r="R1886" s="37">
        <v>0</v>
      </c>
      <c r="S1886" s="37">
        <v>0</v>
      </c>
    </row>
    <row r="1887" spans="2:19" ht="15" customHeight="1" x14ac:dyDescent="0.2">
      <c r="B1887" s="73"/>
      <c r="C1887" s="74"/>
      <c r="D1887" s="74"/>
      <c r="E1887" s="74"/>
      <c r="F1887" s="56" t="s">
        <v>3283</v>
      </c>
      <c r="G1887" s="66" t="s">
        <v>4328</v>
      </c>
      <c r="H1887" s="57">
        <v>3895.3200000000006</v>
      </c>
      <c r="I1887" s="57">
        <v>3211.36</v>
      </c>
      <c r="J1887" s="57">
        <v>4927.93</v>
      </c>
      <c r="K1887" s="57">
        <v>1802.49</v>
      </c>
      <c r="L1887" s="57">
        <v>2024.22</v>
      </c>
      <c r="M1887" s="57">
        <v>7439.12</v>
      </c>
      <c r="N1887" s="57">
        <v>4334.1000000000004</v>
      </c>
      <c r="O1887" s="57">
        <v>1990.97</v>
      </c>
      <c r="P1887" s="57">
        <v>1872.82</v>
      </c>
      <c r="Q1887" s="57">
        <v>2842.46</v>
      </c>
      <c r="R1887" s="57">
        <v>27573.599999999999</v>
      </c>
      <c r="S1887" s="57">
        <v>3126.68</v>
      </c>
    </row>
    <row r="1888" spans="2:19" ht="15" customHeight="1" x14ac:dyDescent="0.2">
      <c r="B1888" s="77"/>
      <c r="C1888" s="50"/>
      <c r="D1888" s="50" t="s">
        <v>3284</v>
      </c>
      <c r="E1888" s="50"/>
      <c r="F1888" s="50"/>
      <c r="G1888" s="64" t="s">
        <v>3285</v>
      </c>
      <c r="H1888" s="51">
        <v>0</v>
      </c>
      <c r="I1888" s="51">
        <v>0</v>
      </c>
      <c r="J1888" s="51">
        <v>0</v>
      </c>
      <c r="K1888" s="51">
        <v>0</v>
      </c>
      <c r="L1888" s="51">
        <v>0</v>
      </c>
      <c r="M1888" s="51">
        <v>0</v>
      </c>
      <c r="N1888" s="51">
        <v>0</v>
      </c>
      <c r="O1888" s="51">
        <v>0</v>
      </c>
      <c r="P1888" s="51">
        <v>0</v>
      </c>
      <c r="Q1888" s="51">
        <v>0</v>
      </c>
      <c r="R1888" s="51">
        <v>0</v>
      </c>
      <c r="S1888" s="51">
        <v>0</v>
      </c>
    </row>
    <row r="1889" spans="2:19" ht="15" customHeight="1" x14ac:dyDescent="0.2">
      <c r="B1889" s="36"/>
      <c r="C1889" s="35"/>
      <c r="D1889" s="35"/>
      <c r="E1889" s="35" t="s">
        <v>3286</v>
      </c>
      <c r="F1889" s="35"/>
      <c r="G1889" s="68" t="s">
        <v>3285</v>
      </c>
      <c r="H1889" s="37">
        <v>0</v>
      </c>
      <c r="I1889" s="37">
        <v>0</v>
      </c>
      <c r="J1889" s="37">
        <v>0</v>
      </c>
      <c r="K1889" s="37">
        <v>0</v>
      </c>
      <c r="L1889" s="37">
        <v>0</v>
      </c>
      <c r="M1889" s="37">
        <v>0</v>
      </c>
      <c r="N1889" s="37">
        <v>0</v>
      </c>
      <c r="O1889" s="37">
        <v>0</v>
      </c>
      <c r="P1889" s="37">
        <v>0</v>
      </c>
      <c r="Q1889" s="37">
        <v>0</v>
      </c>
      <c r="R1889" s="37">
        <v>0</v>
      </c>
      <c r="S1889" s="37">
        <v>0</v>
      </c>
    </row>
    <row r="1890" spans="2:19" ht="15" customHeight="1" x14ac:dyDescent="0.2">
      <c r="B1890" s="73"/>
      <c r="C1890" s="74"/>
      <c r="D1890" s="74"/>
      <c r="E1890" s="74"/>
      <c r="F1890" s="56" t="s">
        <v>3287</v>
      </c>
      <c r="G1890" s="66" t="s">
        <v>3285</v>
      </c>
      <c r="H1890" s="57">
        <v>0</v>
      </c>
      <c r="I1890" s="57">
        <v>2.67</v>
      </c>
      <c r="J1890" s="57">
        <v>0</v>
      </c>
      <c r="K1890" s="57">
        <v>177.34</v>
      </c>
      <c r="L1890" s="57">
        <v>355.12</v>
      </c>
      <c r="M1890" s="57">
        <v>2.82</v>
      </c>
      <c r="N1890" s="57">
        <v>110.48</v>
      </c>
      <c r="O1890" s="57">
        <v>0</v>
      </c>
      <c r="P1890" s="57">
        <v>16.190000000000005</v>
      </c>
      <c r="Q1890" s="57">
        <v>0</v>
      </c>
      <c r="R1890" s="57">
        <v>0</v>
      </c>
      <c r="S1890" s="57">
        <v>8.06</v>
      </c>
    </row>
    <row r="1891" spans="2:19" ht="15" customHeight="1" x14ac:dyDescent="0.2">
      <c r="B1891" s="77"/>
      <c r="C1891" s="50"/>
      <c r="D1891" s="50" t="s">
        <v>3288</v>
      </c>
      <c r="E1891" s="50"/>
      <c r="F1891" s="50"/>
      <c r="G1891" s="64" t="s">
        <v>3289</v>
      </c>
      <c r="H1891" s="51">
        <v>0</v>
      </c>
      <c r="I1891" s="51">
        <v>0</v>
      </c>
      <c r="J1891" s="51">
        <v>0</v>
      </c>
      <c r="K1891" s="51">
        <v>0</v>
      </c>
      <c r="L1891" s="51">
        <v>0</v>
      </c>
      <c r="M1891" s="51">
        <v>0</v>
      </c>
      <c r="N1891" s="51">
        <v>0</v>
      </c>
      <c r="O1891" s="51">
        <v>0</v>
      </c>
      <c r="P1891" s="51">
        <v>0</v>
      </c>
      <c r="Q1891" s="51">
        <v>0</v>
      </c>
      <c r="R1891" s="51">
        <v>0</v>
      </c>
      <c r="S1891" s="51">
        <v>0</v>
      </c>
    </row>
    <row r="1892" spans="2:19" ht="15" customHeight="1" x14ac:dyDescent="0.2">
      <c r="B1892" s="36"/>
      <c r="C1892" s="35"/>
      <c r="D1892" s="35"/>
      <c r="E1892" s="35" t="s">
        <v>3290</v>
      </c>
      <c r="F1892" s="35"/>
      <c r="G1892" s="68" t="s">
        <v>3291</v>
      </c>
      <c r="H1892" s="37">
        <v>0</v>
      </c>
      <c r="I1892" s="37">
        <v>0</v>
      </c>
      <c r="J1892" s="37">
        <v>0</v>
      </c>
      <c r="K1892" s="37">
        <v>0</v>
      </c>
      <c r="L1892" s="37">
        <v>0</v>
      </c>
      <c r="M1892" s="37">
        <v>0</v>
      </c>
      <c r="N1892" s="37">
        <v>0</v>
      </c>
      <c r="O1892" s="37">
        <v>0</v>
      </c>
      <c r="P1892" s="37">
        <v>0</v>
      </c>
      <c r="Q1892" s="37">
        <v>0</v>
      </c>
      <c r="R1892" s="37">
        <v>0</v>
      </c>
      <c r="S1892" s="37">
        <v>0</v>
      </c>
    </row>
    <row r="1893" spans="2:19" ht="15" customHeight="1" x14ac:dyDescent="0.2">
      <c r="B1893" s="73"/>
      <c r="C1893" s="74"/>
      <c r="D1893" s="74"/>
      <c r="E1893" s="74"/>
      <c r="F1893" s="56" t="s">
        <v>3292</v>
      </c>
      <c r="G1893" s="66" t="s">
        <v>3291</v>
      </c>
      <c r="H1893" s="57">
        <v>0</v>
      </c>
      <c r="I1893" s="57">
        <v>0</v>
      </c>
      <c r="J1893" s="57">
        <v>0</v>
      </c>
      <c r="K1893" s="57">
        <v>0</v>
      </c>
      <c r="L1893" s="57">
        <v>0</v>
      </c>
      <c r="M1893" s="57">
        <v>0</v>
      </c>
      <c r="N1893" s="57">
        <v>0</v>
      </c>
      <c r="O1893" s="57">
        <v>0</v>
      </c>
      <c r="P1893" s="57">
        <v>0</v>
      </c>
      <c r="Q1893" s="57">
        <v>0</v>
      </c>
      <c r="R1893" s="57">
        <v>0</v>
      </c>
      <c r="S1893" s="57">
        <v>0</v>
      </c>
    </row>
    <row r="1894" spans="2:19" ht="15" customHeight="1" x14ac:dyDescent="0.2">
      <c r="B1894" s="36"/>
      <c r="C1894" s="35"/>
      <c r="D1894" s="35"/>
      <c r="E1894" s="35" t="s">
        <v>3293</v>
      </c>
      <c r="F1894" s="35"/>
      <c r="G1894" s="68" t="s">
        <v>3294</v>
      </c>
      <c r="H1894" s="37">
        <v>0</v>
      </c>
      <c r="I1894" s="37">
        <v>0</v>
      </c>
      <c r="J1894" s="37">
        <v>0</v>
      </c>
      <c r="K1894" s="37">
        <v>0</v>
      </c>
      <c r="L1894" s="37">
        <v>0</v>
      </c>
      <c r="M1894" s="37">
        <v>0</v>
      </c>
      <c r="N1894" s="37">
        <v>0</v>
      </c>
      <c r="O1894" s="37">
        <v>0</v>
      </c>
      <c r="P1894" s="37">
        <v>0</v>
      </c>
      <c r="Q1894" s="37">
        <v>0</v>
      </c>
      <c r="R1894" s="37">
        <v>0</v>
      </c>
      <c r="S1894" s="37">
        <v>0</v>
      </c>
    </row>
    <row r="1895" spans="2:19" ht="15" customHeight="1" x14ac:dyDescent="0.2">
      <c r="B1895" s="73"/>
      <c r="C1895" s="74"/>
      <c r="D1895" s="74"/>
      <c r="E1895" s="74"/>
      <c r="F1895" s="56" t="s">
        <v>3295</v>
      </c>
      <c r="G1895" s="66" t="s">
        <v>3294</v>
      </c>
      <c r="H1895" s="57">
        <v>0</v>
      </c>
      <c r="I1895" s="57">
        <v>0</v>
      </c>
      <c r="J1895" s="57">
        <v>0</v>
      </c>
      <c r="K1895" s="57">
        <v>13.98</v>
      </c>
      <c r="L1895" s="57">
        <v>0</v>
      </c>
      <c r="M1895" s="57">
        <v>0</v>
      </c>
      <c r="N1895" s="57">
        <v>10.37</v>
      </c>
      <c r="O1895" s="57">
        <v>0</v>
      </c>
      <c r="P1895" s="57">
        <v>0</v>
      </c>
      <c r="Q1895" s="57">
        <v>0</v>
      </c>
      <c r="R1895" s="57">
        <v>15.71</v>
      </c>
      <c r="S1895" s="57">
        <v>0.24</v>
      </c>
    </row>
    <row r="1896" spans="2:19" ht="15" customHeight="1" x14ac:dyDescent="0.2">
      <c r="B1896" s="77"/>
      <c r="C1896" s="50"/>
      <c r="D1896" s="50" t="s">
        <v>3296</v>
      </c>
      <c r="E1896" s="50"/>
      <c r="F1896" s="50"/>
      <c r="G1896" s="64" t="s">
        <v>3297</v>
      </c>
      <c r="H1896" s="51">
        <v>0</v>
      </c>
      <c r="I1896" s="51">
        <v>0</v>
      </c>
      <c r="J1896" s="51">
        <v>0</v>
      </c>
      <c r="K1896" s="51">
        <v>0</v>
      </c>
      <c r="L1896" s="51">
        <v>0</v>
      </c>
      <c r="M1896" s="51">
        <v>0</v>
      </c>
      <c r="N1896" s="51">
        <v>0</v>
      </c>
      <c r="O1896" s="51">
        <v>0</v>
      </c>
      <c r="P1896" s="51">
        <v>0</v>
      </c>
      <c r="Q1896" s="51">
        <v>0</v>
      </c>
      <c r="R1896" s="51">
        <v>0</v>
      </c>
      <c r="S1896" s="51">
        <v>0</v>
      </c>
    </row>
    <row r="1897" spans="2:19" ht="15" customHeight="1" x14ac:dyDescent="0.2">
      <c r="B1897" s="36"/>
      <c r="C1897" s="35"/>
      <c r="D1897" s="35"/>
      <c r="E1897" s="35" t="s">
        <v>3298</v>
      </c>
      <c r="F1897" s="35"/>
      <c r="G1897" s="68" t="s">
        <v>3297</v>
      </c>
      <c r="H1897" s="37">
        <v>0</v>
      </c>
      <c r="I1897" s="37">
        <v>0</v>
      </c>
      <c r="J1897" s="37">
        <v>0</v>
      </c>
      <c r="K1897" s="37">
        <v>0</v>
      </c>
      <c r="L1897" s="37">
        <v>0</v>
      </c>
      <c r="M1897" s="37">
        <v>0</v>
      </c>
      <c r="N1897" s="37">
        <v>0</v>
      </c>
      <c r="O1897" s="37">
        <v>0</v>
      </c>
      <c r="P1897" s="37">
        <v>0</v>
      </c>
      <c r="Q1897" s="37">
        <v>0</v>
      </c>
      <c r="R1897" s="37">
        <v>0</v>
      </c>
      <c r="S1897" s="37">
        <v>0</v>
      </c>
    </row>
    <row r="1898" spans="2:19" ht="15" customHeight="1" x14ac:dyDescent="0.2">
      <c r="B1898" s="73"/>
      <c r="C1898" s="74"/>
      <c r="D1898" s="74"/>
      <c r="E1898" s="74"/>
      <c r="F1898" s="56" t="s">
        <v>3299</v>
      </c>
      <c r="G1898" s="66" t="s">
        <v>3297</v>
      </c>
      <c r="H1898" s="57">
        <v>39.96</v>
      </c>
      <c r="I1898" s="57">
        <v>0</v>
      </c>
      <c r="J1898" s="57">
        <v>75</v>
      </c>
      <c r="K1898" s="57">
        <v>0</v>
      </c>
      <c r="L1898" s="57">
        <v>0</v>
      </c>
      <c r="M1898" s="57">
        <v>158</v>
      </c>
      <c r="N1898" s="57">
        <v>10.130000000000001</v>
      </c>
      <c r="O1898" s="57">
        <v>6.2</v>
      </c>
      <c r="P1898" s="57">
        <v>0</v>
      </c>
      <c r="Q1898" s="57">
        <v>0.61</v>
      </c>
      <c r="R1898" s="57">
        <v>0</v>
      </c>
      <c r="S1898" s="57">
        <v>0</v>
      </c>
    </row>
    <row r="1899" spans="2:19" ht="30" customHeight="1" x14ac:dyDescent="0.2">
      <c r="B1899" s="45"/>
      <c r="C1899" s="46" t="s">
        <v>3300</v>
      </c>
      <c r="D1899" s="46"/>
      <c r="E1899" s="46"/>
      <c r="F1899" s="46"/>
      <c r="G1899" s="63" t="s">
        <v>3301</v>
      </c>
      <c r="H1899" s="86">
        <v>0</v>
      </c>
      <c r="I1899" s="86">
        <v>0</v>
      </c>
      <c r="J1899" s="86">
        <v>0</v>
      </c>
      <c r="K1899" s="86">
        <v>0</v>
      </c>
      <c r="L1899" s="86">
        <v>0</v>
      </c>
      <c r="M1899" s="86">
        <v>0</v>
      </c>
      <c r="N1899" s="86">
        <v>0</v>
      </c>
      <c r="O1899" s="86">
        <v>0</v>
      </c>
      <c r="P1899" s="86">
        <v>0</v>
      </c>
      <c r="Q1899" s="86">
        <v>0</v>
      </c>
      <c r="R1899" s="86">
        <v>0</v>
      </c>
      <c r="S1899" s="86">
        <v>0</v>
      </c>
    </row>
    <row r="1900" spans="2:19" ht="15" customHeight="1" x14ac:dyDescent="0.2">
      <c r="B1900" s="77"/>
      <c r="C1900" s="50"/>
      <c r="D1900" s="50" t="s">
        <v>3302</v>
      </c>
      <c r="E1900" s="50"/>
      <c r="F1900" s="50"/>
      <c r="G1900" s="64" t="s">
        <v>3303</v>
      </c>
      <c r="H1900" s="51">
        <v>0</v>
      </c>
      <c r="I1900" s="51">
        <v>0</v>
      </c>
      <c r="J1900" s="51">
        <v>0</v>
      </c>
      <c r="K1900" s="51">
        <v>0</v>
      </c>
      <c r="L1900" s="51">
        <v>0</v>
      </c>
      <c r="M1900" s="51">
        <v>0</v>
      </c>
      <c r="N1900" s="51">
        <v>0</v>
      </c>
      <c r="O1900" s="51">
        <v>0</v>
      </c>
      <c r="P1900" s="51">
        <v>0</v>
      </c>
      <c r="Q1900" s="51">
        <v>0</v>
      </c>
      <c r="R1900" s="51">
        <v>0</v>
      </c>
      <c r="S1900" s="51">
        <v>0</v>
      </c>
    </row>
    <row r="1901" spans="2:19" ht="15" customHeight="1" x14ac:dyDescent="0.2">
      <c r="B1901" s="36"/>
      <c r="C1901" s="35"/>
      <c r="D1901" s="35"/>
      <c r="E1901" s="35" t="s">
        <v>3304</v>
      </c>
      <c r="F1901" s="35"/>
      <c r="G1901" s="68" t="s">
        <v>3305</v>
      </c>
      <c r="H1901" s="37">
        <v>0</v>
      </c>
      <c r="I1901" s="37">
        <v>0</v>
      </c>
      <c r="J1901" s="37">
        <v>0</v>
      </c>
      <c r="K1901" s="37">
        <v>0</v>
      </c>
      <c r="L1901" s="37">
        <v>0</v>
      </c>
      <c r="M1901" s="37">
        <v>0</v>
      </c>
      <c r="N1901" s="37">
        <v>0</v>
      </c>
      <c r="O1901" s="37">
        <v>0</v>
      </c>
      <c r="P1901" s="37">
        <v>0</v>
      </c>
      <c r="Q1901" s="37">
        <v>0</v>
      </c>
      <c r="R1901" s="37">
        <v>0</v>
      </c>
      <c r="S1901" s="37">
        <v>0</v>
      </c>
    </row>
    <row r="1902" spans="2:19" ht="15" customHeight="1" x14ac:dyDescent="0.2">
      <c r="B1902" s="73"/>
      <c r="C1902" s="74"/>
      <c r="D1902" s="74"/>
      <c r="E1902" s="74"/>
      <c r="F1902" s="56" t="s">
        <v>3306</v>
      </c>
      <c r="G1902" s="66" t="s">
        <v>3307</v>
      </c>
      <c r="H1902" s="57">
        <v>0</v>
      </c>
      <c r="I1902" s="57">
        <v>0</v>
      </c>
      <c r="J1902" s="57">
        <v>0</v>
      </c>
      <c r="K1902" s="57">
        <v>0</v>
      </c>
      <c r="L1902" s="57">
        <v>0</v>
      </c>
      <c r="M1902" s="57">
        <v>0</v>
      </c>
      <c r="N1902" s="57">
        <v>0</v>
      </c>
      <c r="O1902" s="57">
        <v>0</v>
      </c>
      <c r="P1902" s="57">
        <v>0</v>
      </c>
      <c r="Q1902" s="57">
        <v>0</v>
      </c>
      <c r="R1902" s="57">
        <v>0</v>
      </c>
      <c r="S1902" s="57">
        <v>0</v>
      </c>
    </row>
    <row r="1903" spans="2:19" ht="15" customHeight="1" x14ac:dyDescent="0.2">
      <c r="B1903" s="73"/>
      <c r="C1903" s="74"/>
      <c r="D1903" s="74"/>
      <c r="E1903" s="74"/>
      <c r="F1903" s="56" t="s">
        <v>3308</v>
      </c>
      <c r="G1903" s="66" t="s">
        <v>3309</v>
      </c>
      <c r="H1903" s="57">
        <v>0</v>
      </c>
      <c r="I1903" s="57">
        <v>0</v>
      </c>
      <c r="J1903" s="57">
        <v>0</v>
      </c>
      <c r="K1903" s="57">
        <v>0</v>
      </c>
      <c r="L1903" s="57">
        <v>0</v>
      </c>
      <c r="M1903" s="57">
        <v>0</v>
      </c>
      <c r="N1903" s="57">
        <v>0</v>
      </c>
      <c r="O1903" s="57">
        <v>0</v>
      </c>
      <c r="P1903" s="57">
        <v>0</v>
      </c>
      <c r="Q1903" s="57">
        <v>0</v>
      </c>
      <c r="R1903" s="57">
        <v>0</v>
      </c>
      <c r="S1903" s="57">
        <v>0</v>
      </c>
    </row>
    <row r="1904" spans="2:19" ht="15" customHeight="1" x14ac:dyDescent="0.2">
      <c r="B1904" s="73"/>
      <c r="C1904" s="74"/>
      <c r="D1904" s="74"/>
      <c r="E1904" s="74"/>
      <c r="F1904" s="56" t="s">
        <v>3310</v>
      </c>
      <c r="G1904" s="66" t="s">
        <v>3311</v>
      </c>
      <c r="H1904" s="57">
        <v>0</v>
      </c>
      <c r="I1904" s="57">
        <v>0</v>
      </c>
      <c r="J1904" s="57">
        <v>0</v>
      </c>
      <c r="K1904" s="57">
        <v>0</v>
      </c>
      <c r="L1904" s="57">
        <v>0</v>
      </c>
      <c r="M1904" s="57">
        <v>0</v>
      </c>
      <c r="N1904" s="57">
        <v>0</v>
      </c>
      <c r="O1904" s="57">
        <v>0</v>
      </c>
      <c r="P1904" s="57">
        <v>0</v>
      </c>
      <c r="Q1904" s="57">
        <v>0</v>
      </c>
      <c r="R1904" s="57">
        <v>0</v>
      </c>
      <c r="S1904" s="57">
        <v>0</v>
      </c>
    </row>
    <row r="1905" spans="2:19" ht="15" customHeight="1" x14ac:dyDescent="0.2">
      <c r="B1905" s="73"/>
      <c r="C1905" s="74"/>
      <c r="D1905" s="74"/>
      <c r="E1905" s="74"/>
      <c r="F1905" s="56" t="s">
        <v>3312</v>
      </c>
      <c r="G1905" s="66" t="s">
        <v>3313</v>
      </c>
      <c r="H1905" s="57">
        <v>0</v>
      </c>
      <c r="I1905" s="57">
        <v>0</v>
      </c>
      <c r="J1905" s="57">
        <v>0</v>
      </c>
      <c r="K1905" s="57">
        <v>0</v>
      </c>
      <c r="L1905" s="57">
        <v>0</v>
      </c>
      <c r="M1905" s="57">
        <v>0</v>
      </c>
      <c r="N1905" s="57">
        <v>0</v>
      </c>
      <c r="O1905" s="57">
        <v>0</v>
      </c>
      <c r="P1905" s="57">
        <v>0</v>
      </c>
      <c r="Q1905" s="57">
        <v>0</v>
      </c>
      <c r="R1905" s="57">
        <v>0</v>
      </c>
      <c r="S1905" s="57">
        <v>0</v>
      </c>
    </row>
    <row r="1906" spans="2:19" ht="15" customHeight="1" x14ac:dyDescent="0.2">
      <c r="B1906" s="36"/>
      <c r="C1906" s="35"/>
      <c r="D1906" s="35"/>
      <c r="E1906" s="35" t="s">
        <v>3314</v>
      </c>
      <c r="F1906" s="35"/>
      <c r="G1906" s="68" t="s">
        <v>3315</v>
      </c>
      <c r="H1906" s="37">
        <v>0</v>
      </c>
      <c r="I1906" s="37">
        <v>0</v>
      </c>
      <c r="J1906" s="37">
        <v>0</v>
      </c>
      <c r="K1906" s="37">
        <v>0</v>
      </c>
      <c r="L1906" s="37">
        <v>0</v>
      </c>
      <c r="M1906" s="37">
        <v>0</v>
      </c>
      <c r="N1906" s="37">
        <v>0</v>
      </c>
      <c r="O1906" s="37">
        <v>0</v>
      </c>
      <c r="P1906" s="37">
        <v>0</v>
      </c>
      <c r="Q1906" s="37">
        <v>0</v>
      </c>
      <c r="R1906" s="37">
        <v>0</v>
      </c>
      <c r="S1906" s="37">
        <v>0</v>
      </c>
    </row>
    <row r="1907" spans="2:19" ht="15" customHeight="1" x14ac:dyDescent="0.2">
      <c r="B1907" s="73"/>
      <c r="C1907" s="74"/>
      <c r="D1907" s="74"/>
      <c r="E1907" s="74"/>
      <c r="F1907" s="56" t="s">
        <v>3316</v>
      </c>
      <c r="G1907" s="66" t="s">
        <v>3317</v>
      </c>
      <c r="H1907" s="57">
        <v>0</v>
      </c>
      <c r="I1907" s="57">
        <v>0</v>
      </c>
      <c r="J1907" s="57">
        <v>0</v>
      </c>
      <c r="K1907" s="57">
        <v>0</v>
      </c>
      <c r="L1907" s="57">
        <v>0</v>
      </c>
      <c r="M1907" s="57">
        <v>0</v>
      </c>
      <c r="N1907" s="57">
        <v>0</v>
      </c>
      <c r="O1907" s="57">
        <v>0</v>
      </c>
      <c r="P1907" s="57">
        <v>0</v>
      </c>
      <c r="Q1907" s="57">
        <v>0</v>
      </c>
      <c r="R1907" s="57">
        <v>0</v>
      </c>
      <c r="S1907" s="57">
        <v>0</v>
      </c>
    </row>
    <row r="1908" spans="2:19" ht="15" customHeight="1" x14ac:dyDescent="0.2">
      <c r="B1908" s="73"/>
      <c r="C1908" s="74"/>
      <c r="D1908" s="74"/>
      <c r="E1908" s="74"/>
      <c r="F1908" s="56" t="s">
        <v>3318</v>
      </c>
      <c r="G1908" s="66" t="s">
        <v>3319</v>
      </c>
      <c r="H1908" s="57">
        <v>79.56</v>
      </c>
      <c r="I1908" s="57">
        <v>0</v>
      </c>
      <c r="J1908" s="57">
        <v>0</v>
      </c>
      <c r="K1908" s="57">
        <v>0</v>
      </c>
      <c r="L1908" s="57">
        <v>3.18</v>
      </c>
      <c r="M1908" s="57">
        <v>0</v>
      </c>
      <c r="N1908" s="57">
        <v>0</v>
      </c>
      <c r="O1908" s="57">
        <v>12.13</v>
      </c>
      <c r="P1908" s="57">
        <v>3.3</v>
      </c>
      <c r="Q1908" s="57">
        <v>0</v>
      </c>
      <c r="R1908" s="57">
        <v>0</v>
      </c>
      <c r="S1908" s="57">
        <v>0</v>
      </c>
    </row>
    <row r="1909" spans="2:19" ht="15" customHeight="1" x14ac:dyDescent="0.2">
      <c r="B1909" s="73"/>
      <c r="C1909" s="74"/>
      <c r="D1909" s="74"/>
      <c r="E1909" s="74"/>
      <c r="F1909" s="56" t="s">
        <v>3320</v>
      </c>
      <c r="G1909" s="66" t="s">
        <v>3321</v>
      </c>
      <c r="H1909" s="57">
        <v>0</v>
      </c>
      <c r="I1909" s="57">
        <v>0</v>
      </c>
      <c r="J1909" s="57">
        <v>0</v>
      </c>
      <c r="K1909" s="57">
        <v>0</v>
      </c>
      <c r="L1909" s="57">
        <v>0</v>
      </c>
      <c r="M1909" s="57">
        <v>0</v>
      </c>
      <c r="N1909" s="57">
        <v>0</v>
      </c>
      <c r="O1909" s="57">
        <v>0</v>
      </c>
      <c r="P1909" s="57">
        <v>0</v>
      </c>
      <c r="Q1909" s="57">
        <v>0</v>
      </c>
      <c r="R1909" s="57">
        <v>0</v>
      </c>
      <c r="S1909" s="57">
        <v>0</v>
      </c>
    </row>
    <row r="1910" spans="2:19" ht="15" customHeight="1" x14ac:dyDescent="0.2">
      <c r="B1910" s="73"/>
      <c r="C1910" s="74"/>
      <c r="D1910" s="74"/>
      <c r="E1910" s="74"/>
      <c r="F1910" s="56" t="s">
        <v>3322</v>
      </c>
      <c r="G1910" s="66" t="s">
        <v>3323</v>
      </c>
      <c r="H1910" s="57">
        <v>0</v>
      </c>
      <c r="I1910" s="57">
        <v>0</v>
      </c>
      <c r="J1910" s="57">
        <v>0</v>
      </c>
      <c r="K1910" s="57">
        <v>0</v>
      </c>
      <c r="L1910" s="57">
        <v>0</v>
      </c>
      <c r="M1910" s="57">
        <v>0</v>
      </c>
      <c r="N1910" s="57">
        <v>0</v>
      </c>
      <c r="O1910" s="57">
        <v>0</v>
      </c>
      <c r="P1910" s="57">
        <v>0</v>
      </c>
      <c r="Q1910" s="57">
        <v>0</v>
      </c>
      <c r="R1910" s="57">
        <v>0</v>
      </c>
      <c r="S1910" s="57">
        <v>0</v>
      </c>
    </row>
    <row r="1911" spans="2:19" ht="15" customHeight="1" x14ac:dyDescent="0.2">
      <c r="B1911" s="73"/>
      <c r="C1911" s="74"/>
      <c r="D1911" s="74"/>
      <c r="E1911" s="74"/>
      <c r="F1911" s="56" t="s">
        <v>3324</v>
      </c>
      <c r="G1911" s="66" t="s">
        <v>3325</v>
      </c>
      <c r="H1911" s="57">
        <v>0</v>
      </c>
      <c r="I1911" s="57">
        <v>0</v>
      </c>
      <c r="J1911" s="57">
        <v>0</v>
      </c>
      <c r="K1911" s="57">
        <v>0</v>
      </c>
      <c r="L1911" s="57">
        <v>0</v>
      </c>
      <c r="M1911" s="57">
        <v>0</v>
      </c>
      <c r="N1911" s="57">
        <v>0</v>
      </c>
      <c r="O1911" s="57">
        <v>0</v>
      </c>
      <c r="P1911" s="57">
        <v>0</v>
      </c>
      <c r="Q1911" s="57">
        <v>0</v>
      </c>
      <c r="R1911" s="57">
        <v>0</v>
      </c>
      <c r="S1911" s="57">
        <v>0</v>
      </c>
    </row>
    <row r="1912" spans="2:19" ht="15" customHeight="1" x14ac:dyDescent="0.2">
      <c r="B1912" s="36"/>
      <c r="C1912" s="35"/>
      <c r="D1912" s="35"/>
      <c r="E1912" s="35" t="s">
        <v>3326</v>
      </c>
      <c r="F1912" s="35"/>
      <c r="G1912" s="68" t="s">
        <v>3327</v>
      </c>
      <c r="H1912" s="37">
        <v>0</v>
      </c>
      <c r="I1912" s="37">
        <v>0</v>
      </c>
      <c r="J1912" s="37">
        <v>0</v>
      </c>
      <c r="K1912" s="37">
        <v>0</v>
      </c>
      <c r="L1912" s="37">
        <v>0</v>
      </c>
      <c r="M1912" s="37">
        <v>0</v>
      </c>
      <c r="N1912" s="37">
        <v>0</v>
      </c>
      <c r="O1912" s="37">
        <v>0</v>
      </c>
      <c r="P1912" s="37">
        <v>0</v>
      </c>
      <c r="Q1912" s="37">
        <v>0</v>
      </c>
      <c r="R1912" s="37">
        <v>0</v>
      </c>
      <c r="S1912" s="37">
        <v>0</v>
      </c>
    </row>
    <row r="1913" spans="2:19" ht="15" customHeight="1" x14ac:dyDescent="0.2">
      <c r="B1913" s="73"/>
      <c r="C1913" s="74"/>
      <c r="D1913" s="74"/>
      <c r="E1913" s="74"/>
      <c r="F1913" s="56" t="s">
        <v>3328</v>
      </c>
      <c r="G1913" s="66" t="s">
        <v>3327</v>
      </c>
      <c r="H1913" s="57">
        <v>0</v>
      </c>
      <c r="I1913" s="57">
        <v>0</v>
      </c>
      <c r="J1913" s="57">
        <v>0</v>
      </c>
      <c r="K1913" s="57">
        <v>0</v>
      </c>
      <c r="L1913" s="57">
        <v>0</v>
      </c>
      <c r="M1913" s="57">
        <v>0</v>
      </c>
      <c r="N1913" s="57">
        <v>0</v>
      </c>
      <c r="O1913" s="57">
        <v>0</v>
      </c>
      <c r="P1913" s="57">
        <v>31874.6</v>
      </c>
      <c r="Q1913" s="57">
        <v>0</v>
      </c>
      <c r="R1913" s="57">
        <v>29238.39</v>
      </c>
      <c r="S1913" s="57">
        <v>136.59</v>
      </c>
    </row>
    <row r="1914" spans="2:19" ht="15" customHeight="1" x14ac:dyDescent="0.2">
      <c r="B1914" s="36"/>
      <c r="C1914" s="35"/>
      <c r="D1914" s="35"/>
      <c r="E1914" s="35" t="s">
        <v>3329</v>
      </c>
      <c r="F1914" s="35"/>
      <c r="G1914" s="68" t="s">
        <v>3330</v>
      </c>
      <c r="H1914" s="37">
        <v>0</v>
      </c>
      <c r="I1914" s="37">
        <v>0</v>
      </c>
      <c r="J1914" s="37">
        <v>0</v>
      </c>
      <c r="K1914" s="37">
        <v>0</v>
      </c>
      <c r="L1914" s="37">
        <v>0</v>
      </c>
      <c r="M1914" s="37">
        <v>0</v>
      </c>
      <c r="N1914" s="37">
        <v>0</v>
      </c>
      <c r="O1914" s="37">
        <v>0</v>
      </c>
      <c r="P1914" s="37">
        <v>0</v>
      </c>
      <c r="Q1914" s="37">
        <v>0</v>
      </c>
      <c r="R1914" s="37">
        <v>0</v>
      </c>
      <c r="S1914" s="37">
        <v>0</v>
      </c>
    </row>
    <row r="1915" spans="2:19" ht="15" customHeight="1" x14ac:dyDescent="0.2">
      <c r="B1915" s="73"/>
      <c r="C1915" s="74"/>
      <c r="D1915" s="74"/>
      <c r="E1915" s="74"/>
      <c r="F1915" s="56" t="s">
        <v>3331</v>
      </c>
      <c r="G1915" s="66" t="s">
        <v>3332</v>
      </c>
      <c r="H1915" s="57">
        <v>0</v>
      </c>
      <c r="I1915" s="57">
        <v>0</v>
      </c>
      <c r="J1915" s="57">
        <v>0</v>
      </c>
      <c r="K1915" s="57">
        <v>0</v>
      </c>
      <c r="L1915" s="57">
        <v>0</v>
      </c>
      <c r="M1915" s="57">
        <v>0</v>
      </c>
      <c r="N1915" s="57">
        <v>0</v>
      </c>
      <c r="O1915" s="57">
        <v>0</v>
      </c>
      <c r="P1915" s="57">
        <v>0</v>
      </c>
      <c r="Q1915" s="57">
        <v>0</v>
      </c>
      <c r="R1915" s="57">
        <v>0</v>
      </c>
      <c r="S1915" s="57">
        <v>0</v>
      </c>
    </row>
    <row r="1916" spans="2:19" ht="15" customHeight="1" x14ac:dyDescent="0.2">
      <c r="B1916" s="73"/>
      <c r="C1916" s="74"/>
      <c r="D1916" s="74"/>
      <c r="E1916" s="74"/>
      <c r="F1916" s="56" t="s">
        <v>3333</v>
      </c>
      <c r="G1916" s="66" t="s">
        <v>3334</v>
      </c>
      <c r="H1916" s="57">
        <v>0</v>
      </c>
      <c r="I1916" s="57">
        <v>0</v>
      </c>
      <c r="J1916" s="57">
        <v>0</v>
      </c>
      <c r="K1916" s="57">
        <v>0</v>
      </c>
      <c r="L1916" s="57">
        <v>0</v>
      </c>
      <c r="M1916" s="57">
        <v>0</v>
      </c>
      <c r="N1916" s="57">
        <v>0</v>
      </c>
      <c r="O1916" s="57">
        <v>0</v>
      </c>
      <c r="P1916" s="57">
        <v>0</v>
      </c>
      <c r="Q1916" s="57">
        <v>0</v>
      </c>
      <c r="R1916" s="57">
        <v>0</v>
      </c>
      <c r="S1916" s="57">
        <v>0</v>
      </c>
    </row>
    <row r="1917" spans="2:19" ht="15" customHeight="1" x14ac:dyDescent="0.2">
      <c r="B1917" s="73"/>
      <c r="C1917" s="74"/>
      <c r="D1917" s="74"/>
      <c r="E1917" s="74"/>
      <c r="F1917" s="56" t="s">
        <v>3335</v>
      </c>
      <c r="G1917" s="66" t="s">
        <v>3336</v>
      </c>
      <c r="H1917" s="57">
        <v>0</v>
      </c>
      <c r="I1917" s="57">
        <v>0</v>
      </c>
      <c r="J1917" s="57">
        <v>0</v>
      </c>
      <c r="K1917" s="57">
        <v>0</v>
      </c>
      <c r="L1917" s="57">
        <v>0</v>
      </c>
      <c r="M1917" s="57">
        <v>0</v>
      </c>
      <c r="N1917" s="57">
        <v>0</v>
      </c>
      <c r="O1917" s="57">
        <v>0</v>
      </c>
      <c r="P1917" s="57">
        <v>0</v>
      </c>
      <c r="Q1917" s="57">
        <v>0</v>
      </c>
      <c r="R1917" s="57">
        <v>0</v>
      </c>
      <c r="S1917" s="57">
        <v>0</v>
      </c>
    </row>
    <row r="1918" spans="2:19" ht="15" customHeight="1" x14ac:dyDescent="0.2">
      <c r="B1918" s="73"/>
      <c r="C1918" s="74"/>
      <c r="D1918" s="74"/>
      <c r="E1918" s="74"/>
      <c r="F1918" s="56" t="s">
        <v>3337</v>
      </c>
      <c r="G1918" s="66" t="s">
        <v>3338</v>
      </c>
      <c r="H1918" s="57">
        <v>0</v>
      </c>
      <c r="I1918" s="57">
        <v>0</v>
      </c>
      <c r="J1918" s="57">
        <v>0</v>
      </c>
      <c r="K1918" s="57">
        <v>0</v>
      </c>
      <c r="L1918" s="57">
        <v>0</v>
      </c>
      <c r="M1918" s="57">
        <v>0</v>
      </c>
      <c r="N1918" s="57">
        <v>0</v>
      </c>
      <c r="O1918" s="57">
        <v>0</v>
      </c>
      <c r="P1918" s="57">
        <v>0</v>
      </c>
      <c r="Q1918" s="57">
        <v>0</v>
      </c>
      <c r="R1918" s="57">
        <v>0</v>
      </c>
      <c r="S1918" s="57">
        <v>0</v>
      </c>
    </row>
    <row r="1919" spans="2:19" ht="15" customHeight="1" x14ac:dyDescent="0.2">
      <c r="B1919" s="73"/>
      <c r="C1919" s="74"/>
      <c r="D1919" s="74"/>
      <c r="E1919" s="74"/>
      <c r="F1919" s="56" t="s">
        <v>3339</v>
      </c>
      <c r="G1919" s="66" t="s">
        <v>3340</v>
      </c>
      <c r="H1919" s="57">
        <v>0</v>
      </c>
      <c r="I1919" s="57">
        <v>0</v>
      </c>
      <c r="J1919" s="57">
        <v>0</v>
      </c>
      <c r="K1919" s="57">
        <v>0</v>
      </c>
      <c r="L1919" s="57">
        <v>0</v>
      </c>
      <c r="M1919" s="57">
        <v>0</v>
      </c>
      <c r="N1919" s="57">
        <v>0</v>
      </c>
      <c r="O1919" s="57">
        <v>0</v>
      </c>
      <c r="P1919" s="57">
        <v>0</v>
      </c>
      <c r="Q1919" s="57">
        <v>0</v>
      </c>
      <c r="R1919" s="57">
        <v>0</v>
      </c>
      <c r="S1919" s="57">
        <v>0</v>
      </c>
    </row>
    <row r="1920" spans="2:19" ht="15" customHeight="1" x14ac:dyDescent="0.2">
      <c r="B1920" s="73"/>
      <c r="C1920" s="74"/>
      <c r="D1920" s="74"/>
      <c r="E1920" s="74"/>
      <c r="F1920" s="56" t="s">
        <v>3341</v>
      </c>
      <c r="G1920" s="66" t="s">
        <v>3342</v>
      </c>
      <c r="H1920" s="57">
        <v>0</v>
      </c>
      <c r="I1920" s="57">
        <v>0</v>
      </c>
      <c r="J1920" s="57">
        <v>0</v>
      </c>
      <c r="K1920" s="57">
        <v>0</v>
      </c>
      <c r="L1920" s="57">
        <v>0</v>
      </c>
      <c r="M1920" s="57">
        <v>0</v>
      </c>
      <c r="N1920" s="57">
        <v>0</v>
      </c>
      <c r="O1920" s="57">
        <v>0</v>
      </c>
      <c r="P1920" s="57">
        <v>0</v>
      </c>
      <c r="Q1920" s="57">
        <v>0</v>
      </c>
      <c r="R1920" s="57">
        <v>0</v>
      </c>
      <c r="S1920" s="57">
        <v>0</v>
      </c>
    </row>
    <row r="1921" spans="2:19" ht="15" customHeight="1" x14ac:dyDescent="0.2">
      <c r="B1921" s="77"/>
      <c r="C1921" s="50"/>
      <c r="D1921" s="50" t="s">
        <v>3343</v>
      </c>
      <c r="E1921" s="50"/>
      <c r="F1921" s="50"/>
      <c r="G1921" s="64" t="s">
        <v>3344</v>
      </c>
      <c r="H1921" s="51">
        <v>0</v>
      </c>
      <c r="I1921" s="51">
        <v>0</v>
      </c>
      <c r="J1921" s="51">
        <v>0</v>
      </c>
      <c r="K1921" s="51">
        <v>0</v>
      </c>
      <c r="L1921" s="51">
        <v>0</v>
      </c>
      <c r="M1921" s="51">
        <v>0</v>
      </c>
      <c r="N1921" s="51">
        <v>0</v>
      </c>
      <c r="O1921" s="51">
        <v>0</v>
      </c>
      <c r="P1921" s="51">
        <v>0</v>
      </c>
      <c r="Q1921" s="51">
        <v>0</v>
      </c>
      <c r="R1921" s="51">
        <v>0</v>
      </c>
      <c r="S1921" s="51">
        <v>0</v>
      </c>
    </row>
    <row r="1922" spans="2:19" ht="15" customHeight="1" x14ac:dyDescent="0.2">
      <c r="B1922" s="36"/>
      <c r="C1922" s="35"/>
      <c r="D1922" s="35"/>
      <c r="E1922" s="35" t="s">
        <v>3345</v>
      </c>
      <c r="F1922" s="35"/>
      <c r="G1922" s="68" t="s">
        <v>3346</v>
      </c>
      <c r="H1922" s="37">
        <v>0</v>
      </c>
      <c r="I1922" s="37">
        <v>0</v>
      </c>
      <c r="J1922" s="37">
        <v>0</v>
      </c>
      <c r="K1922" s="37">
        <v>0</v>
      </c>
      <c r="L1922" s="37">
        <v>0</v>
      </c>
      <c r="M1922" s="37">
        <v>0</v>
      </c>
      <c r="N1922" s="37">
        <v>0</v>
      </c>
      <c r="O1922" s="37">
        <v>0</v>
      </c>
      <c r="P1922" s="37">
        <v>0</v>
      </c>
      <c r="Q1922" s="37">
        <v>0</v>
      </c>
      <c r="R1922" s="37">
        <v>0</v>
      </c>
      <c r="S1922" s="37">
        <v>0</v>
      </c>
    </row>
    <row r="1923" spans="2:19" ht="15" customHeight="1" x14ac:dyDescent="0.2">
      <c r="B1923" s="73"/>
      <c r="C1923" s="74"/>
      <c r="D1923" s="74"/>
      <c r="E1923" s="74"/>
      <c r="F1923" s="56" t="s">
        <v>3347</v>
      </c>
      <c r="G1923" s="66" t="s">
        <v>3348</v>
      </c>
      <c r="H1923" s="57">
        <v>0</v>
      </c>
      <c r="I1923" s="57">
        <v>0</v>
      </c>
      <c r="J1923" s="57">
        <v>0</v>
      </c>
      <c r="K1923" s="57">
        <v>0</v>
      </c>
      <c r="L1923" s="57">
        <v>0</v>
      </c>
      <c r="M1923" s="57">
        <v>0</v>
      </c>
      <c r="N1923" s="57">
        <v>0</v>
      </c>
      <c r="O1923" s="57">
        <v>0</v>
      </c>
      <c r="P1923" s="57">
        <v>0</v>
      </c>
      <c r="Q1923" s="57">
        <v>0</v>
      </c>
      <c r="R1923" s="57">
        <v>0</v>
      </c>
      <c r="S1923" s="57">
        <v>0</v>
      </c>
    </row>
    <row r="1924" spans="2:19" ht="15" customHeight="1" x14ac:dyDescent="0.2">
      <c r="B1924" s="73"/>
      <c r="C1924" s="74"/>
      <c r="D1924" s="74"/>
      <c r="E1924" s="74"/>
      <c r="F1924" s="56" t="s">
        <v>3349</v>
      </c>
      <c r="G1924" s="66" t="s">
        <v>3350</v>
      </c>
      <c r="H1924" s="57">
        <v>0</v>
      </c>
      <c r="I1924" s="57">
        <v>0</v>
      </c>
      <c r="J1924" s="57">
        <v>0</v>
      </c>
      <c r="K1924" s="57">
        <v>0</v>
      </c>
      <c r="L1924" s="57">
        <v>0</v>
      </c>
      <c r="M1924" s="57">
        <v>0</v>
      </c>
      <c r="N1924" s="57">
        <v>0</v>
      </c>
      <c r="O1924" s="57">
        <v>0</v>
      </c>
      <c r="P1924" s="57">
        <v>0</v>
      </c>
      <c r="Q1924" s="57">
        <v>0</v>
      </c>
      <c r="R1924" s="57">
        <v>0</v>
      </c>
      <c r="S1924" s="57">
        <v>0</v>
      </c>
    </row>
    <row r="1925" spans="2:19" ht="15" customHeight="1" x14ac:dyDescent="0.2">
      <c r="B1925" s="36"/>
      <c r="C1925" s="35"/>
      <c r="D1925" s="35"/>
      <c r="E1925" s="35" t="s">
        <v>3351</v>
      </c>
      <c r="F1925" s="35"/>
      <c r="G1925" s="68" t="s">
        <v>3352</v>
      </c>
      <c r="H1925" s="37">
        <v>0</v>
      </c>
      <c r="I1925" s="37">
        <v>0</v>
      </c>
      <c r="J1925" s="37">
        <v>0</v>
      </c>
      <c r="K1925" s="37">
        <v>0</v>
      </c>
      <c r="L1925" s="37">
        <v>0</v>
      </c>
      <c r="M1925" s="37">
        <v>0</v>
      </c>
      <c r="N1925" s="37">
        <v>0</v>
      </c>
      <c r="O1925" s="37">
        <v>0</v>
      </c>
      <c r="P1925" s="37">
        <v>0</v>
      </c>
      <c r="Q1925" s="37">
        <v>0</v>
      </c>
      <c r="R1925" s="37">
        <v>0</v>
      </c>
      <c r="S1925" s="37">
        <v>0</v>
      </c>
    </row>
    <row r="1926" spans="2:19" ht="15" customHeight="1" x14ac:dyDescent="0.2">
      <c r="B1926" s="73"/>
      <c r="C1926" s="74"/>
      <c r="D1926" s="74"/>
      <c r="E1926" s="74"/>
      <c r="F1926" s="56" t="s">
        <v>3353</v>
      </c>
      <c r="G1926" s="66" t="s">
        <v>3352</v>
      </c>
      <c r="H1926" s="57">
        <v>268.63</v>
      </c>
      <c r="I1926" s="57">
        <v>0</v>
      </c>
      <c r="J1926" s="57">
        <v>0</v>
      </c>
      <c r="K1926" s="57">
        <v>0</v>
      </c>
      <c r="L1926" s="57">
        <v>0</v>
      </c>
      <c r="M1926" s="57">
        <v>289</v>
      </c>
      <c r="N1926" s="57">
        <v>0</v>
      </c>
      <c r="O1926" s="57">
        <v>0</v>
      </c>
      <c r="P1926" s="57">
        <v>0</v>
      </c>
      <c r="Q1926" s="57">
        <v>9.6999999999999993</v>
      </c>
      <c r="R1926" s="57">
        <v>72.7</v>
      </c>
      <c r="S1926" s="57">
        <v>0</v>
      </c>
    </row>
    <row r="1927" spans="2:19" ht="30" customHeight="1" x14ac:dyDescent="0.2">
      <c r="B1927" s="36"/>
      <c r="C1927" s="35"/>
      <c r="D1927" s="35"/>
      <c r="E1927" s="35" t="s">
        <v>3354</v>
      </c>
      <c r="F1927" s="35"/>
      <c r="G1927" s="68" t="s">
        <v>3355</v>
      </c>
      <c r="H1927" s="37">
        <v>0</v>
      </c>
      <c r="I1927" s="37">
        <v>0</v>
      </c>
      <c r="J1927" s="37">
        <v>0</v>
      </c>
      <c r="K1927" s="37">
        <v>0</v>
      </c>
      <c r="L1927" s="37">
        <v>0</v>
      </c>
      <c r="M1927" s="37">
        <v>0</v>
      </c>
      <c r="N1927" s="37">
        <v>0</v>
      </c>
      <c r="O1927" s="37">
        <v>0</v>
      </c>
      <c r="P1927" s="37">
        <v>0</v>
      </c>
      <c r="Q1927" s="37">
        <v>0</v>
      </c>
      <c r="R1927" s="37">
        <v>0</v>
      </c>
      <c r="S1927" s="37">
        <v>0</v>
      </c>
    </row>
    <row r="1928" spans="2:19" ht="30" customHeight="1" x14ac:dyDescent="0.2">
      <c r="B1928" s="73"/>
      <c r="C1928" s="74"/>
      <c r="D1928" s="74"/>
      <c r="E1928" s="74"/>
      <c r="F1928" s="56" t="s">
        <v>3356</v>
      </c>
      <c r="G1928" s="66" t="s">
        <v>3355</v>
      </c>
      <c r="H1928" s="57">
        <v>357.6</v>
      </c>
      <c r="I1928" s="57">
        <v>337.3</v>
      </c>
      <c r="J1928" s="57">
        <v>0</v>
      </c>
      <c r="K1928" s="57">
        <v>200.19</v>
      </c>
      <c r="L1928" s="57">
        <v>135.9</v>
      </c>
      <c r="M1928" s="57">
        <v>119.9</v>
      </c>
      <c r="N1928" s="57">
        <v>170.1</v>
      </c>
      <c r="O1928" s="57">
        <v>29.88</v>
      </c>
      <c r="P1928" s="57">
        <v>66.8</v>
      </c>
      <c r="Q1928" s="57">
        <v>385.8</v>
      </c>
      <c r="R1928" s="57">
        <v>760.3</v>
      </c>
      <c r="S1928" s="57">
        <v>546.20000000000005</v>
      </c>
    </row>
    <row r="1929" spans="2:19" ht="15" customHeight="1" x14ac:dyDescent="0.2">
      <c r="B1929" s="77"/>
      <c r="C1929" s="50"/>
      <c r="D1929" s="50" t="s">
        <v>3357</v>
      </c>
      <c r="E1929" s="50"/>
      <c r="F1929" s="50"/>
      <c r="G1929" s="64" t="s">
        <v>3358</v>
      </c>
      <c r="H1929" s="51">
        <v>0</v>
      </c>
      <c r="I1929" s="51">
        <v>0</v>
      </c>
      <c r="J1929" s="51">
        <v>0</v>
      </c>
      <c r="K1929" s="51">
        <v>0</v>
      </c>
      <c r="L1929" s="51">
        <v>0</v>
      </c>
      <c r="M1929" s="51">
        <v>0</v>
      </c>
      <c r="N1929" s="51">
        <v>0</v>
      </c>
      <c r="O1929" s="51">
        <v>0</v>
      </c>
      <c r="P1929" s="51">
        <v>0</v>
      </c>
      <c r="Q1929" s="51">
        <v>0</v>
      </c>
      <c r="R1929" s="51">
        <v>0</v>
      </c>
      <c r="S1929" s="51">
        <v>0</v>
      </c>
    </row>
    <row r="1930" spans="2:19" ht="15" customHeight="1" x14ac:dyDescent="0.2">
      <c r="B1930" s="36"/>
      <c r="C1930" s="35"/>
      <c r="D1930" s="35"/>
      <c r="E1930" s="35" t="s">
        <v>3359</v>
      </c>
      <c r="F1930" s="35"/>
      <c r="G1930" s="68" t="s">
        <v>3358</v>
      </c>
      <c r="H1930" s="37">
        <v>0</v>
      </c>
      <c r="I1930" s="37">
        <v>0</v>
      </c>
      <c r="J1930" s="37">
        <v>0</v>
      </c>
      <c r="K1930" s="37">
        <v>0</v>
      </c>
      <c r="L1930" s="37">
        <v>0</v>
      </c>
      <c r="M1930" s="37">
        <v>0</v>
      </c>
      <c r="N1930" s="37">
        <v>0</v>
      </c>
      <c r="O1930" s="37">
        <v>0</v>
      </c>
      <c r="P1930" s="37">
        <v>0</v>
      </c>
      <c r="Q1930" s="37">
        <v>0</v>
      </c>
      <c r="R1930" s="37">
        <v>0</v>
      </c>
      <c r="S1930" s="37">
        <v>0</v>
      </c>
    </row>
    <row r="1931" spans="2:19" ht="15" customHeight="1" x14ac:dyDescent="0.2">
      <c r="B1931" s="73"/>
      <c r="C1931" s="74"/>
      <c r="D1931" s="74"/>
      <c r="E1931" s="74"/>
      <c r="F1931" s="56" t="s">
        <v>3360</v>
      </c>
      <c r="G1931" s="66" t="s">
        <v>3358</v>
      </c>
      <c r="H1931" s="57">
        <v>0</v>
      </c>
      <c r="I1931" s="57">
        <v>0</v>
      </c>
      <c r="J1931" s="57">
        <v>0</v>
      </c>
      <c r="K1931" s="57">
        <v>4.32</v>
      </c>
      <c r="L1931" s="57">
        <v>0</v>
      </c>
      <c r="M1931" s="57">
        <v>0</v>
      </c>
      <c r="N1931" s="57">
        <v>4.5999999999999996</v>
      </c>
      <c r="O1931" s="57">
        <v>0</v>
      </c>
      <c r="P1931" s="57">
        <v>0</v>
      </c>
      <c r="Q1931" s="57">
        <v>0</v>
      </c>
      <c r="R1931" s="57">
        <v>0</v>
      </c>
      <c r="S1931" s="57">
        <v>0</v>
      </c>
    </row>
    <row r="1932" spans="2:19" ht="15" customHeight="1" thickBot="1" x14ac:dyDescent="0.25">
      <c r="B1932" s="79"/>
      <c r="C1932" s="80"/>
      <c r="D1932" s="80"/>
      <c r="E1932" s="80"/>
      <c r="F1932" s="80"/>
      <c r="G1932" s="81"/>
      <c r="H1932" s="34">
        <v>0</v>
      </c>
      <c r="I1932" s="34">
        <v>0</v>
      </c>
      <c r="J1932" s="34">
        <v>0</v>
      </c>
      <c r="K1932" s="34">
        <v>0</v>
      </c>
      <c r="L1932" s="34">
        <v>0</v>
      </c>
      <c r="M1932" s="34">
        <v>0</v>
      </c>
      <c r="N1932" s="34">
        <v>0</v>
      </c>
      <c r="O1932" s="34">
        <v>0</v>
      </c>
      <c r="P1932" s="34">
        <v>0</v>
      </c>
      <c r="Q1932" s="34">
        <v>0</v>
      </c>
      <c r="R1932" s="34">
        <v>0</v>
      </c>
      <c r="S1932" s="34">
        <v>0</v>
      </c>
    </row>
    <row r="1933" spans="2:19" ht="30" customHeight="1" thickBot="1" x14ac:dyDescent="0.25">
      <c r="B1933" s="61" t="s">
        <v>17</v>
      </c>
      <c r="C1933" s="38"/>
      <c r="D1933" s="39"/>
      <c r="E1933" s="38"/>
      <c r="F1933" s="40"/>
      <c r="G1933" s="62" t="s">
        <v>3361</v>
      </c>
      <c r="H1933" s="106">
        <v>0</v>
      </c>
      <c r="I1933" s="106">
        <v>0</v>
      </c>
      <c r="J1933" s="106">
        <v>0</v>
      </c>
      <c r="K1933" s="106">
        <v>0</v>
      </c>
      <c r="L1933" s="106">
        <v>0</v>
      </c>
      <c r="M1933" s="106">
        <v>0</v>
      </c>
      <c r="N1933" s="106">
        <v>0</v>
      </c>
      <c r="O1933" s="106">
        <v>0</v>
      </c>
      <c r="P1933" s="106">
        <v>0</v>
      </c>
      <c r="Q1933" s="106">
        <v>0</v>
      </c>
      <c r="R1933" s="106">
        <v>0</v>
      </c>
      <c r="S1933" s="106">
        <v>0</v>
      </c>
    </row>
    <row r="1934" spans="2:19" ht="15" customHeight="1" x14ac:dyDescent="0.2">
      <c r="B1934" s="45"/>
      <c r="C1934" s="46" t="s">
        <v>3362</v>
      </c>
      <c r="D1934" s="46"/>
      <c r="E1934" s="46"/>
      <c r="F1934" s="46"/>
      <c r="G1934" s="63" t="s">
        <v>3361</v>
      </c>
      <c r="H1934" s="86">
        <v>0</v>
      </c>
      <c r="I1934" s="86">
        <v>0</v>
      </c>
      <c r="J1934" s="86">
        <v>0</v>
      </c>
      <c r="K1934" s="86">
        <v>0</v>
      </c>
      <c r="L1934" s="86">
        <v>0</v>
      </c>
      <c r="M1934" s="86">
        <v>0</v>
      </c>
      <c r="N1934" s="86">
        <v>0</v>
      </c>
      <c r="O1934" s="86">
        <v>0</v>
      </c>
      <c r="P1934" s="86">
        <v>0</v>
      </c>
      <c r="Q1934" s="86">
        <v>0</v>
      </c>
      <c r="R1934" s="86">
        <v>0</v>
      </c>
      <c r="S1934" s="86">
        <v>0</v>
      </c>
    </row>
    <row r="1935" spans="2:19" ht="15" customHeight="1" x14ac:dyDescent="0.2">
      <c r="B1935" s="77"/>
      <c r="C1935" s="50"/>
      <c r="D1935" s="50" t="s">
        <v>3363</v>
      </c>
      <c r="E1935" s="50"/>
      <c r="F1935" s="50"/>
      <c r="G1935" s="64" t="s">
        <v>3364</v>
      </c>
      <c r="H1935" s="51">
        <v>0</v>
      </c>
      <c r="I1935" s="51">
        <v>0</v>
      </c>
      <c r="J1935" s="51">
        <v>0</v>
      </c>
      <c r="K1935" s="51">
        <v>0</v>
      </c>
      <c r="L1935" s="51">
        <v>0</v>
      </c>
      <c r="M1935" s="51">
        <v>0</v>
      </c>
      <c r="N1935" s="51">
        <v>0</v>
      </c>
      <c r="O1935" s="51">
        <v>0</v>
      </c>
      <c r="P1935" s="51">
        <v>0</v>
      </c>
      <c r="Q1935" s="51">
        <v>0</v>
      </c>
      <c r="R1935" s="51">
        <v>0</v>
      </c>
      <c r="S1935" s="51">
        <v>0</v>
      </c>
    </row>
    <row r="1936" spans="2:19" ht="15" customHeight="1" x14ac:dyDescent="0.2">
      <c r="B1936" s="36"/>
      <c r="C1936" s="35"/>
      <c r="D1936" s="35"/>
      <c r="E1936" s="35" t="s">
        <v>3365</v>
      </c>
      <c r="F1936" s="35"/>
      <c r="G1936" s="68" t="s">
        <v>3364</v>
      </c>
      <c r="H1936" s="37">
        <v>0</v>
      </c>
      <c r="I1936" s="37">
        <v>0</v>
      </c>
      <c r="J1936" s="37">
        <v>0</v>
      </c>
      <c r="K1936" s="37">
        <v>0</v>
      </c>
      <c r="L1936" s="37">
        <v>0</v>
      </c>
      <c r="M1936" s="37">
        <v>0</v>
      </c>
      <c r="N1936" s="37">
        <v>0</v>
      </c>
      <c r="O1936" s="37">
        <v>0</v>
      </c>
      <c r="P1936" s="37">
        <v>0</v>
      </c>
      <c r="Q1936" s="37">
        <v>0</v>
      </c>
      <c r="R1936" s="37">
        <v>0</v>
      </c>
      <c r="S1936" s="37">
        <v>0</v>
      </c>
    </row>
    <row r="1937" spans="2:19" ht="15" customHeight="1" x14ac:dyDescent="0.2">
      <c r="B1937" s="73"/>
      <c r="C1937" s="74"/>
      <c r="D1937" s="74"/>
      <c r="E1937" s="74"/>
      <c r="F1937" s="56" t="s">
        <v>3366</v>
      </c>
      <c r="G1937" s="66" t="s">
        <v>3367</v>
      </c>
      <c r="H1937" s="57">
        <v>559.99</v>
      </c>
      <c r="I1937" s="57">
        <v>8.11</v>
      </c>
      <c r="J1937" s="57">
        <v>45.26</v>
      </c>
      <c r="K1937" s="57">
        <v>1611.89</v>
      </c>
      <c r="L1937" s="57">
        <v>146.27000000000001</v>
      </c>
      <c r="M1937" s="57">
        <v>154.97</v>
      </c>
      <c r="N1937" s="57">
        <v>295.19</v>
      </c>
      <c r="O1937" s="57">
        <v>362.32</v>
      </c>
      <c r="P1937" s="57">
        <v>22.42</v>
      </c>
      <c r="Q1937" s="57">
        <v>651.23</v>
      </c>
      <c r="R1937" s="57">
        <v>971.48</v>
      </c>
      <c r="S1937" s="57">
        <v>165</v>
      </c>
    </row>
    <row r="1938" spans="2:19" ht="15" customHeight="1" x14ac:dyDescent="0.2">
      <c r="B1938" s="73"/>
      <c r="C1938" s="74"/>
      <c r="D1938" s="74"/>
      <c r="E1938" s="74"/>
      <c r="F1938" s="56" t="s">
        <v>3368</v>
      </c>
      <c r="G1938" s="66" t="s">
        <v>3369</v>
      </c>
      <c r="H1938" s="57">
        <v>8311.7199999999993</v>
      </c>
      <c r="I1938" s="57">
        <v>8755.36</v>
      </c>
      <c r="J1938" s="57">
        <v>680.22</v>
      </c>
      <c r="K1938" s="57">
        <v>2464.1999999999998</v>
      </c>
      <c r="L1938" s="57">
        <v>2497.9699999999998</v>
      </c>
      <c r="M1938" s="57">
        <v>940.58000000000015</v>
      </c>
      <c r="N1938" s="57">
        <v>2222.42</v>
      </c>
      <c r="O1938" s="57">
        <v>2743.49</v>
      </c>
      <c r="P1938" s="57">
        <v>12758.8</v>
      </c>
      <c r="Q1938" s="57">
        <v>35897.03</v>
      </c>
      <c r="R1938" s="57">
        <v>42800.080000000009</v>
      </c>
      <c r="S1938" s="57">
        <v>19319.48</v>
      </c>
    </row>
    <row r="1939" spans="2:19" ht="15" customHeight="1" x14ac:dyDescent="0.2">
      <c r="B1939" s="73"/>
      <c r="C1939" s="74"/>
      <c r="D1939" s="74"/>
      <c r="E1939" s="74"/>
      <c r="F1939" s="56" t="s">
        <v>3370</v>
      </c>
      <c r="G1939" s="66" t="s">
        <v>3371</v>
      </c>
      <c r="H1939" s="57">
        <v>0</v>
      </c>
      <c r="I1939" s="57">
        <v>0</v>
      </c>
      <c r="J1939" s="57">
        <v>0</v>
      </c>
      <c r="K1939" s="57">
        <v>0</v>
      </c>
      <c r="L1939" s="57">
        <v>0</v>
      </c>
      <c r="M1939" s="57">
        <v>0</v>
      </c>
      <c r="N1939" s="57">
        <v>0</v>
      </c>
      <c r="O1939" s="57">
        <v>0</v>
      </c>
      <c r="P1939" s="57">
        <v>0</v>
      </c>
      <c r="Q1939" s="57">
        <v>0</v>
      </c>
      <c r="R1939" s="57">
        <v>0</v>
      </c>
      <c r="S1939" s="57">
        <v>0</v>
      </c>
    </row>
    <row r="1940" spans="2:19" ht="15" customHeight="1" x14ac:dyDescent="0.2">
      <c r="B1940" s="77"/>
      <c r="C1940" s="50"/>
      <c r="D1940" s="50" t="s">
        <v>3372</v>
      </c>
      <c r="E1940" s="50"/>
      <c r="F1940" s="50"/>
      <c r="G1940" s="64" t="s">
        <v>3373</v>
      </c>
      <c r="H1940" s="51">
        <v>0</v>
      </c>
      <c r="I1940" s="51">
        <v>0</v>
      </c>
      <c r="J1940" s="51">
        <v>0</v>
      </c>
      <c r="K1940" s="51">
        <v>0</v>
      </c>
      <c r="L1940" s="51">
        <v>0</v>
      </c>
      <c r="M1940" s="51">
        <v>0</v>
      </c>
      <c r="N1940" s="51">
        <v>0</v>
      </c>
      <c r="O1940" s="51">
        <v>0</v>
      </c>
      <c r="P1940" s="51">
        <v>0</v>
      </c>
      <c r="Q1940" s="51">
        <v>0</v>
      </c>
      <c r="R1940" s="51">
        <v>0</v>
      </c>
      <c r="S1940" s="51">
        <v>0</v>
      </c>
    </row>
    <row r="1941" spans="2:19" ht="15" customHeight="1" x14ac:dyDescent="0.2">
      <c r="B1941" s="36"/>
      <c r="C1941" s="35"/>
      <c r="D1941" s="35"/>
      <c r="E1941" s="35" t="s">
        <v>3374</v>
      </c>
      <c r="F1941" s="35"/>
      <c r="G1941" s="68" t="s">
        <v>3375</v>
      </c>
      <c r="H1941" s="37">
        <v>0</v>
      </c>
      <c r="I1941" s="37">
        <v>0</v>
      </c>
      <c r="J1941" s="37">
        <v>0</v>
      </c>
      <c r="K1941" s="37">
        <v>0</v>
      </c>
      <c r="L1941" s="37">
        <v>0</v>
      </c>
      <c r="M1941" s="37">
        <v>0</v>
      </c>
      <c r="N1941" s="37">
        <v>0</v>
      </c>
      <c r="O1941" s="37">
        <v>0</v>
      </c>
      <c r="P1941" s="37">
        <v>0</v>
      </c>
      <c r="Q1941" s="37">
        <v>0</v>
      </c>
      <c r="R1941" s="37">
        <v>0</v>
      </c>
      <c r="S1941" s="37">
        <v>0</v>
      </c>
    </row>
    <row r="1942" spans="2:19" ht="15" customHeight="1" x14ac:dyDescent="0.2">
      <c r="B1942" s="73"/>
      <c r="C1942" s="74"/>
      <c r="D1942" s="74"/>
      <c r="E1942" s="74"/>
      <c r="F1942" s="56" t="s">
        <v>3376</v>
      </c>
      <c r="G1942" s="66" t="s">
        <v>3377</v>
      </c>
      <c r="H1942" s="57">
        <v>49.52</v>
      </c>
      <c r="I1942" s="57">
        <v>0</v>
      </c>
      <c r="J1942" s="57">
        <v>0</v>
      </c>
      <c r="K1942" s="57">
        <v>73.64</v>
      </c>
      <c r="L1942" s="57">
        <v>0</v>
      </c>
      <c r="M1942" s="57">
        <v>180.24</v>
      </c>
      <c r="N1942" s="57">
        <v>0</v>
      </c>
      <c r="O1942" s="57">
        <v>0</v>
      </c>
      <c r="P1942" s="57">
        <v>0</v>
      </c>
      <c r="Q1942" s="57">
        <v>0</v>
      </c>
      <c r="R1942" s="57">
        <v>0</v>
      </c>
      <c r="S1942" s="57">
        <v>94.7</v>
      </c>
    </row>
    <row r="1943" spans="2:19" ht="15" customHeight="1" x14ac:dyDescent="0.2">
      <c r="B1943" s="73"/>
      <c r="C1943" s="74"/>
      <c r="D1943" s="74"/>
      <c r="E1943" s="74"/>
      <c r="F1943" s="56" t="s">
        <v>3378</v>
      </c>
      <c r="G1943" s="66" t="s">
        <v>3379</v>
      </c>
      <c r="H1943" s="57">
        <v>0</v>
      </c>
      <c r="I1943" s="57">
        <v>0</v>
      </c>
      <c r="J1943" s="57">
        <v>0</v>
      </c>
      <c r="K1943" s="57">
        <v>0</v>
      </c>
      <c r="L1943" s="57">
        <v>0</v>
      </c>
      <c r="M1943" s="57">
        <v>0</v>
      </c>
      <c r="N1943" s="57">
        <v>0</v>
      </c>
      <c r="O1943" s="57">
        <v>0</v>
      </c>
      <c r="P1943" s="57">
        <v>0</v>
      </c>
      <c r="Q1943" s="57">
        <v>0</v>
      </c>
      <c r="R1943" s="57">
        <v>0</v>
      </c>
      <c r="S1943" s="57">
        <v>0</v>
      </c>
    </row>
    <row r="1944" spans="2:19" ht="15" customHeight="1" x14ac:dyDescent="0.2">
      <c r="B1944" s="36"/>
      <c r="C1944" s="35"/>
      <c r="D1944" s="35"/>
      <c r="E1944" s="35" t="s">
        <v>3380</v>
      </c>
      <c r="F1944" s="35"/>
      <c r="G1944" s="68" t="s">
        <v>3381</v>
      </c>
      <c r="H1944" s="37">
        <v>0</v>
      </c>
      <c r="I1944" s="37">
        <v>0</v>
      </c>
      <c r="J1944" s="37">
        <v>0</v>
      </c>
      <c r="K1944" s="37">
        <v>0</v>
      </c>
      <c r="L1944" s="37">
        <v>0</v>
      </c>
      <c r="M1944" s="37">
        <v>0</v>
      </c>
      <c r="N1944" s="37">
        <v>0</v>
      </c>
      <c r="O1944" s="37">
        <v>0</v>
      </c>
      <c r="P1944" s="37">
        <v>0</v>
      </c>
      <c r="Q1944" s="37">
        <v>0</v>
      </c>
      <c r="R1944" s="37">
        <v>0</v>
      </c>
      <c r="S1944" s="37">
        <v>0</v>
      </c>
    </row>
    <row r="1945" spans="2:19" ht="15" customHeight="1" x14ac:dyDescent="0.2">
      <c r="B1945" s="73"/>
      <c r="C1945" s="74"/>
      <c r="D1945" s="74"/>
      <c r="E1945" s="74"/>
      <c r="F1945" s="56" t="s">
        <v>3382</v>
      </c>
      <c r="G1945" s="66" t="s">
        <v>3381</v>
      </c>
      <c r="H1945" s="57">
        <v>0</v>
      </c>
      <c r="I1945" s="57">
        <v>0</v>
      </c>
      <c r="J1945" s="57">
        <v>108.15000000000002</v>
      </c>
      <c r="K1945" s="57">
        <v>81.209999999999994</v>
      </c>
      <c r="L1945" s="57">
        <v>97.95</v>
      </c>
      <c r="M1945" s="57">
        <v>148.77000000000001</v>
      </c>
      <c r="N1945" s="57">
        <v>3059.02</v>
      </c>
      <c r="O1945" s="57">
        <v>553.95000000000005</v>
      </c>
      <c r="P1945" s="57">
        <v>95.09</v>
      </c>
      <c r="Q1945" s="57">
        <v>2940.91</v>
      </c>
      <c r="R1945" s="57">
        <v>526.77</v>
      </c>
      <c r="S1945" s="57">
        <v>220.80000000000004</v>
      </c>
    </row>
    <row r="1946" spans="2:19" ht="15" customHeight="1" thickBot="1" x14ac:dyDescent="0.25">
      <c r="B1946" s="79"/>
      <c r="C1946" s="80"/>
      <c r="D1946" s="80"/>
      <c r="E1946" s="80"/>
      <c r="F1946" s="80"/>
      <c r="G1946" s="81"/>
      <c r="H1946" s="34">
        <v>0</v>
      </c>
      <c r="I1946" s="34">
        <v>0</v>
      </c>
      <c r="J1946" s="34">
        <v>0</v>
      </c>
      <c r="K1946" s="34">
        <v>0</v>
      </c>
      <c r="L1946" s="34">
        <v>0</v>
      </c>
      <c r="M1946" s="34">
        <v>0</v>
      </c>
      <c r="N1946" s="34">
        <v>0</v>
      </c>
      <c r="O1946" s="34">
        <v>0</v>
      </c>
      <c r="P1946" s="34">
        <v>0</v>
      </c>
      <c r="Q1946" s="34">
        <v>0</v>
      </c>
      <c r="R1946" s="34">
        <v>0</v>
      </c>
      <c r="S1946" s="34">
        <v>0</v>
      </c>
    </row>
    <row r="1947" spans="2:19" ht="30" customHeight="1" thickBot="1" x14ac:dyDescent="0.25">
      <c r="B1947" s="61" t="s">
        <v>18</v>
      </c>
      <c r="C1947" s="38"/>
      <c r="D1947" s="39"/>
      <c r="E1947" s="38"/>
      <c r="F1947" s="40"/>
      <c r="G1947" s="62" t="s">
        <v>3383</v>
      </c>
      <c r="H1947" s="106">
        <v>0</v>
      </c>
      <c r="I1947" s="106">
        <v>0</v>
      </c>
      <c r="J1947" s="106">
        <v>0</v>
      </c>
      <c r="K1947" s="106">
        <v>0</v>
      </c>
      <c r="L1947" s="106">
        <v>0</v>
      </c>
      <c r="M1947" s="106">
        <v>0</v>
      </c>
      <c r="N1947" s="106">
        <v>0</v>
      </c>
      <c r="O1947" s="106">
        <v>0</v>
      </c>
      <c r="P1947" s="106">
        <v>0</v>
      </c>
      <c r="Q1947" s="106">
        <v>0</v>
      </c>
      <c r="R1947" s="106">
        <v>0</v>
      </c>
      <c r="S1947" s="106">
        <v>0</v>
      </c>
    </row>
    <row r="1948" spans="2:19" ht="12.75" x14ac:dyDescent="0.2">
      <c r="B1948" s="45"/>
      <c r="C1948" s="46" t="s">
        <v>3384</v>
      </c>
      <c r="D1948" s="46"/>
      <c r="E1948" s="46"/>
      <c r="F1948" s="46"/>
      <c r="G1948" s="63" t="s">
        <v>3385</v>
      </c>
      <c r="H1948" s="86">
        <v>0</v>
      </c>
      <c r="I1948" s="86">
        <v>0</v>
      </c>
      <c r="J1948" s="86">
        <v>0</v>
      </c>
      <c r="K1948" s="86">
        <v>0</v>
      </c>
      <c r="L1948" s="86">
        <v>0</v>
      </c>
      <c r="M1948" s="86">
        <v>0</v>
      </c>
      <c r="N1948" s="86">
        <v>0</v>
      </c>
      <c r="O1948" s="86">
        <v>0</v>
      </c>
      <c r="P1948" s="86">
        <v>0</v>
      </c>
      <c r="Q1948" s="86">
        <v>0</v>
      </c>
      <c r="R1948" s="86">
        <v>0</v>
      </c>
      <c r="S1948" s="86">
        <v>0</v>
      </c>
    </row>
    <row r="1949" spans="2:19" ht="12.75" x14ac:dyDescent="0.2">
      <c r="B1949" s="77"/>
      <c r="C1949" s="50"/>
      <c r="D1949" s="50" t="s">
        <v>3386</v>
      </c>
      <c r="E1949" s="50"/>
      <c r="F1949" s="50"/>
      <c r="G1949" s="64" t="s">
        <v>3387</v>
      </c>
      <c r="H1949" s="51">
        <v>0</v>
      </c>
      <c r="I1949" s="51">
        <v>0</v>
      </c>
      <c r="J1949" s="51">
        <v>0</v>
      </c>
      <c r="K1949" s="51">
        <v>0</v>
      </c>
      <c r="L1949" s="51">
        <v>0</v>
      </c>
      <c r="M1949" s="51">
        <v>0</v>
      </c>
      <c r="N1949" s="51">
        <v>0</v>
      </c>
      <c r="O1949" s="51">
        <v>0</v>
      </c>
      <c r="P1949" s="51">
        <v>0</v>
      </c>
      <c r="Q1949" s="51">
        <v>0</v>
      </c>
      <c r="R1949" s="51">
        <v>0</v>
      </c>
      <c r="S1949" s="51">
        <v>0</v>
      </c>
    </row>
    <row r="1950" spans="2:19" ht="12.75" x14ac:dyDescent="0.2">
      <c r="B1950" s="36"/>
      <c r="C1950" s="35"/>
      <c r="D1950" s="35"/>
      <c r="E1950" s="35" t="s">
        <v>3388</v>
      </c>
      <c r="F1950" s="35"/>
      <c r="G1950" s="68" t="s">
        <v>3389</v>
      </c>
      <c r="H1950" s="37">
        <v>0</v>
      </c>
      <c r="I1950" s="37">
        <v>0</v>
      </c>
      <c r="J1950" s="37">
        <v>0</v>
      </c>
      <c r="K1950" s="37">
        <v>0</v>
      </c>
      <c r="L1950" s="37">
        <v>0</v>
      </c>
      <c r="M1950" s="37">
        <v>0</v>
      </c>
      <c r="N1950" s="37">
        <v>0</v>
      </c>
      <c r="O1950" s="37">
        <v>0</v>
      </c>
      <c r="P1950" s="37">
        <v>0</v>
      </c>
      <c r="Q1950" s="37">
        <v>0</v>
      </c>
      <c r="R1950" s="37">
        <v>0</v>
      </c>
      <c r="S1950" s="37">
        <v>0</v>
      </c>
    </row>
    <row r="1951" spans="2:19" ht="12.75" x14ac:dyDescent="0.2">
      <c r="B1951" s="73"/>
      <c r="C1951" s="74"/>
      <c r="D1951" s="74"/>
      <c r="E1951" s="74"/>
      <c r="F1951" s="56" t="s">
        <v>3390</v>
      </c>
      <c r="G1951" s="66" t="s">
        <v>3391</v>
      </c>
      <c r="H1951" s="57">
        <v>0</v>
      </c>
      <c r="I1951" s="57">
        <v>0</v>
      </c>
      <c r="J1951" s="57">
        <v>0</v>
      </c>
      <c r="K1951" s="57">
        <v>0</v>
      </c>
      <c r="L1951" s="57">
        <v>0</v>
      </c>
      <c r="M1951" s="57">
        <v>0</v>
      </c>
      <c r="N1951" s="57">
        <v>3.83</v>
      </c>
      <c r="O1951" s="57">
        <v>0</v>
      </c>
      <c r="P1951" s="57">
        <v>0</v>
      </c>
      <c r="Q1951" s="57">
        <v>0</v>
      </c>
      <c r="R1951" s="57">
        <v>0</v>
      </c>
      <c r="S1951" s="57">
        <v>0</v>
      </c>
    </row>
    <row r="1952" spans="2:19" ht="12.75" x14ac:dyDescent="0.2">
      <c r="B1952" s="73"/>
      <c r="C1952" s="74"/>
      <c r="D1952" s="74"/>
      <c r="E1952" s="74"/>
      <c r="F1952" s="56" t="s">
        <v>3392</v>
      </c>
      <c r="G1952" s="66" t="s">
        <v>3393</v>
      </c>
      <c r="H1952" s="57">
        <v>0</v>
      </c>
      <c r="I1952" s="57">
        <v>0</v>
      </c>
      <c r="J1952" s="57">
        <v>0</v>
      </c>
      <c r="K1952" s="57">
        <v>0</v>
      </c>
      <c r="L1952" s="57">
        <v>0</v>
      </c>
      <c r="M1952" s="57">
        <v>0</v>
      </c>
      <c r="N1952" s="57">
        <v>0</v>
      </c>
      <c r="O1952" s="57">
        <v>0</v>
      </c>
      <c r="P1952" s="57">
        <v>0</v>
      </c>
      <c r="Q1952" s="57">
        <v>0</v>
      </c>
      <c r="R1952" s="57">
        <v>0</v>
      </c>
      <c r="S1952" s="57">
        <v>0</v>
      </c>
    </row>
    <row r="1953" spans="2:19" ht="12.75" x14ac:dyDescent="0.2">
      <c r="B1953" s="73"/>
      <c r="C1953" s="74"/>
      <c r="D1953" s="74"/>
      <c r="E1953" s="74"/>
      <c r="F1953" s="56" t="s">
        <v>3394</v>
      </c>
      <c r="G1953" s="66" t="s">
        <v>3395</v>
      </c>
      <c r="H1953" s="57">
        <v>0</v>
      </c>
      <c r="I1953" s="57">
        <v>0</v>
      </c>
      <c r="J1953" s="57">
        <v>0</v>
      </c>
      <c r="K1953" s="57">
        <v>0</v>
      </c>
      <c r="L1953" s="57">
        <v>0</v>
      </c>
      <c r="M1953" s="57">
        <v>0</v>
      </c>
      <c r="N1953" s="57">
        <v>0</v>
      </c>
      <c r="O1953" s="57">
        <v>0</v>
      </c>
      <c r="P1953" s="57">
        <v>0</v>
      </c>
      <c r="Q1953" s="57">
        <v>0</v>
      </c>
      <c r="R1953" s="57">
        <v>0</v>
      </c>
      <c r="S1953" s="57">
        <v>0</v>
      </c>
    </row>
    <row r="1954" spans="2:19" ht="12.75" x14ac:dyDescent="0.2">
      <c r="B1954" s="36"/>
      <c r="C1954" s="35"/>
      <c r="D1954" s="35"/>
      <c r="E1954" s="35" t="s">
        <v>3396</v>
      </c>
      <c r="F1954" s="35"/>
      <c r="G1954" s="68" t="s">
        <v>3397</v>
      </c>
      <c r="H1954" s="37">
        <v>0</v>
      </c>
      <c r="I1954" s="37">
        <v>0</v>
      </c>
      <c r="J1954" s="37">
        <v>0</v>
      </c>
      <c r="K1954" s="37">
        <v>0</v>
      </c>
      <c r="L1954" s="37">
        <v>0</v>
      </c>
      <c r="M1954" s="37">
        <v>0</v>
      </c>
      <c r="N1954" s="37">
        <v>0</v>
      </c>
      <c r="O1954" s="37">
        <v>0</v>
      </c>
      <c r="P1954" s="37">
        <v>0</v>
      </c>
      <c r="Q1954" s="37">
        <v>0</v>
      </c>
      <c r="R1954" s="37">
        <v>0</v>
      </c>
      <c r="S1954" s="37">
        <v>0</v>
      </c>
    </row>
    <row r="1955" spans="2:19" ht="12.75" x14ac:dyDescent="0.2">
      <c r="B1955" s="73"/>
      <c r="C1955" s="74"/>
      <c r="D1955" s="74"/>
      <c r="E1955" s="74"/>
      <c r="F1955" s="56" t="s">
        <v>3398</v>
      </c>
      <c r="G1955" s="66" t="s">
        <v>3397</v>
      </c>
      <c r="H1955" s="57">
        <v>0</v>
      </c>
      <c r="I1955" s="57">
        <v>0</v>
      </c>
      <c r="J1955" s="57">
        <v>0</v>
      </c>
      <c r="K1955" s="57">
        <v>0</v>
      </c>
      <c r="L1955" s="57">
        <v>0</v>
      </c>
      <c r="M1955" s="57">
        <v>0</v>
      </c>
      <c r="N1955" s="57">
        <v>0</v>
      </c>
      <c r="O1955" s="57">
        <v>0</v>
      </c>
      <c r="P1955" s="57">
        <v>0</v>
      </c>
      <c r="Q1955" s="57">
        <v>0</v>
      </c>
      <c r="R1955" s="57">
        <v>0</v>
      </c>
      <c r="S1955" s="57">
        <v>0</v>
      </c>
    </row>
    <row r="1956" spans="2:19" ht="15" customHeight="1" x14ac:dyDescent="0.2">
      <c r="B1956" s="77"/>
      <c r="C1956" s="50"/>
      <c r="D1956" s="50" t="s">
        <v>3399</v>
      </c>
      <c r="E1956" s="50"/>
      <c r="F1956" s="50"/>
      <c r="G1956" s="64" t="s">
        <v>3400</v>
      </c>
      <c r="H1956" s="51">
        <v>0</v>
      </c>
      <c r="I1956" s="51">
        <v>0</v>
      </c>
      <c r="J1956" s="51">
        <v>0</v>
      </c>
      <c r="K1956" s="51">
        <v>0</v>
      </c>
      <c r="L1956" s="51">
        <v>0</v>
      </c>
      <c r="M1956" s="51">
        <v>0</v>
      </c>
      <c r="N1956" s="51">
        <v>0</v>
      </c>
      <c r="O1956" s="51">
        <v>0</v>
      </c>
      <c r="P1956" s="51">
        <v>0</v>
      </c>
      <c r="Q1956" s="51">
        <v>0</v>
      </c>
      <c r="R1956" s="51">
        <v>0</v>
      </c>
      <c r="S1956" s="51">
        <v>0</v>
      </c>
    </row>
    <row r="1957" spans="2:19" ht="15" customHeight="1" x14ac:dyDescent="0.2">
      <c r="B1957" s="36"/>
      <c r="C1957" s="35"/>
      <c r="D1957" s="35"/>
      <c r="E1957" s="35" t="s">
        <v>3401</v>
      </c>
      <c r="F1957" s="35"/>
      <c r="G1957" s="68" t="s">
        <v>3400</v>
      </c>
      <c r="H1957" s="37">
        <v>0</v>
      </c>
      <c r="I1957" s="37">
        <v>0</v>
      </c>
      <c r="J1957" s="37">
        <v>0</v>
      </c>
      <c r="K1957" s="37">
        <v>0</v>
      </c>
      <c r="L1957" s="37">
        <v>0</v>
      </c>
      <c r="M1957" s="37">
        <v>0</v>
      </c>
      <c r="N1957" s="37">
        <v>0</v>
      </c>
      <c r="O1957" s="37">
        <v>0</v>
      </c>
      <c r="P1957" s="37">
        <v>0</v>
      </c>
      <c r="Q1957" s="37">
        <v>0</v>
      </c>
      <c r="R1957" s="37">
        <v>0</v>
      </c>
      <c r="S1957" s="37">
        <v>0</v>
      </c>
    </row>
    <row r="1958" spans="2:19" ht="15" customHeight="1" x14ac:dyDescent="0.2">
      <c r="B1958" s="73"/>
      <c r="C1958" s="74"/>
      <c r="D1958" s="74"/>
      <c r="E1958" s="74"/>
      <c r="F1958" s="56" t="s">
        <v>3402</v>
      </c>
      <c r="G1958" s="66" t="s">
        <v>3403</v>
      </c>
      <c r="H1958" s="57">
        <v>0</v>
      </c>
      <c r="I1958" s="57">
        <v>0</v>
      </c>
      <c r="J1958" s="57">
        <v>0</v>
      </c>
      <c r="K1958" s="57">
        <v>0</v>
      </c>
      <c r="L1958" s="57">
        <v>0</v>
      </c>
      <c r="M1958" s="57">
        <v>0</v>
      </c>
      <c r="N1958" s="57">
        <v>0</v>
      </c>
      <c r="O1958" s="57">
        <v>0</v>
      </c>
      <c r="P1958" s="57">
        <v>0</v>
      </c>
      <c r="Q1958" s="57">
        <v>0</v>
      </c>
      <c r="R1958" s="57">
        <v>0</v>
      </c>
      <c r="S1958" s="57">
        <v>17.82</v>
      </c>
    </row>
    <row r="1959" spans="2:19" ht="15" customHeight="1" x14ac:dyDescent="0.2">
      <c r="B1959" s="73"/>
      <c r="C1959" s="74"/>
      <c r="D1959" s="74"/>
      <c r="E1959" s="74"/>
      <c r="F1959" s="56" t="s">
        <v>3404</v>
      </c>
      <c r="G1959" s="66" t="s">
        <v>3405</v>
      </c>
      <c r="H1959" s="57">
        <v>0</v>
      </c>
      <c r="I1959" s="57">
        <v>0</v>
      </c>
      <c r="J1959" s="57">
        <v>0</v>
      </c>
      <c r="K1959" s="57">
        <v>0</v>
      </c>
      <c r="L1959" s="57">
        <v>0</v>
      </c>
      <c r="M1959" s="57">
        <v>0</v>
      </c>
      <c r="N1959" s="57">
        <v>0</v>
      </c>
      <c r="O1959" s="57">
        <v>0</v>
      </c>
      <c r="P1959" s="57">
        <v>0</v>
      </c>
      <c r="Q1959" s="57">
        <v>0</v>
      </c>
      <c r="R1959" s="57">
        <v>0</v>
      </c>
      <c r="S1959" s="57">
        <v>0</v>
      </c>
    </row>
    <row r="1960" spans="2:19" ht="15" customHeight="1" x14ac:dyDescent="0.2">
      <c r="B1960" s="45"/>
      <c r="C1960" s="46" t="s">
        <v>3406</v>
      </c>
      <c r="D1960" s="46"/>
      <c r="E1960" s="46"/>
      <c r="F1960" s="46"/>
      <c r="G1960" s="63" t="s">
        <v>3407</v>
      </c>
      <c r="H1960" s="86">
        <v>0</v>
      </c>
      <c r="I1960" s="86">
        <v>0</v>
      </c>
      <c r="J1960" s="86">
        <v>0</v>
      </c>
      <c r="K1960" s="86">
        <v>0</v>
      </c>
      <c r="L1960" s="86">
        <v>0</v>
      </c>
      <c r="M1960" s="86">
        <v>0</v>
      </c>
      <c r="N1960" s="86">
        <v>0</v>
      </c>
      <c r="O1960" s="86">
        <v>0</v>
      </c>
      <c r="P1960" s="86">
        <v>0</v>
      </c>
      <c r="Q1960" s="86">
        <v>0</v>
      </c>
      <c r="R1960" s="86">
        <v>0</v>
      </c>
      <c r="S1960" s="86">
        <v>0</v>
      </c>
    </row>
    <row r="1961" spans="2:19" ht="15" customHeight="1" x14ac:dyDescent="0.2">
      <c r="B1961" s="77"/>
      <c r="C1961" s="50"/>
      <c r="D1961" s="50" t="s">
        <v>3408</v>
      </c>
      <c r="E1961" s="50"/>
      <c r="F1961" s="50"/>
      <c r="G1961" s="64" t="s">
        <v>3409</v>
      </c>
      <c r="H1961" s="51">
        <v>0</v>
      </c>
      <c r="I1961" s="51">
        <v>0</v>
      </c>
      <c r="J1961" s="51">
        <v>0</v>
      </c>
      <c r="K1961" s="51">
        <v>0</v>
      </c>
      <c r="L1961" s="51">
        <v>0</v>
      </c>
      <c r="M1961" s="51">
        <v>0</v>
      </c>
      <c r="N1961" s="51">
        <v>0</v>
      </c>
      <c r="O1961" s="51">
        <v>0</v>
      </c>
      <c r="P1961" s="51">
        <v>0</v>
      </c>
      <c r="Q1961" s="51">
        <v>0</v>
      </c>
      <c r="R1961" s="51">
        <v>0</v>
      </c>
      <c r="S1961" s="51">
        <v>0</v>
      </c>
    </row>
    <row r="1962" spans="2:19" ht="15" customHeight="1" x14ac:dyDescent="0.2">
      <c r="B1962" s="36"/>
      <c r="C1962" s="35"/>
      <c r="D1962" s="35"/>
      <c r="E1962" s="35" t="s">
        <v>3410</v>
      </c>
      <c r="F1962" s="35"/>
      <c r="G1962" s="68" t="s">
        <v>3409</v>
      </c>
      <c r="H1962" s="37">
        <v>0</v>
      </c>
      <c r="I1962" s="37">
        <v>0</v>
      </c>
      <c r="J1962" s="37">
        <v>0</v>
      </c>
      <c r="K1962" s="37">
        <v>0</v>
      </c>
      <c r="L1962" s="37">
        <v>0</v>
      </c>
      <c r="M1962" s="37">
        <v>0</v>
      </c>
      <c r="N1962" s="37">
        <v>0</v>
      </c>
      <c r="O1962" s="37">
        <v>0</v>
      </c>
      <c r="P1962" s="37">
        <v>0</v>
      </c>
      <c r="Q1962" s="37">
        <v>0</v>
      </c>
      <c r="R1962" s="37">
        <v>0</v>
      </c>
      <c r="S1962" s="37">
        <v>0</v>
      </c>
    </row>
    <row r="1963" spans="2:19" ht="15" customHeight="1" x14ac:dyDescent="0.2">
      <c r="B1963" s="77"/>
      <c r="C1963" s="50"/>
      <c r="D1963" s="50" t="s">
        <v>3411</v>
      </c>
      <c r="E1963" s="50"/>
      <c r="F1963" s="50"/>
      <c r="G1963" s="64" t="s">
        <v>3412</v>
      </c>
      <c r="H1963" s="51">
        <v>0</v>
      </c>
      <c r="I1963" s="51">
        <v>0</v>
      </c>
      <c r="J1963" s="51">
        <v>0</v>
      </c>
      <c r="K1963" s="51">
        <v>0</v>
      </c>
      <c r="L1963" s="51">
        <v>0</v>
      </c>
      <c r="M1963" s="51">
        <v>0</v>
      </c>
      <c r="N1963" s="51">
        <v>0</v>
      </c>
      <c r="O1963" s="51">
        <v>0</v>
      </c>
      <c r="P1963" s="51">
        <v>0</v>
      </c>
      <c r="Q1963" s="51">
        <v>0</v>
      </c>
      <c r="R1963" s="51">
        <v>0</v>
      </c>
      <c r="S1963" s="51">
        <v>0</v>
      </c>
    </row>
    <row r="1964" spans="2:19" ht="15" customHeight="1" x14ac:dyDescent="0.2">
      <c r="B1964" s="36"/>
      <c r="C1964" s="35"/>
      <c r="D1964" s="35"/>
      <c r="E1964" s="35" t="s">
        <v>3413</v>
      </c>
      <c r="F1964" s="35"/>
      <c r="G1964" s="68" t="s">
        <v>3412</v>
      </c>
      <c r="H1964" s="37">
        <v>0</v>
      </c>
      <c r="I1964" s="37">
        <v>0</v>
      </c>
      <c r="J1964" s="37">
        <v>0</v>
      </c>
      <c r="K1964" s="37">
        <v>0</v>
      </c>
      <c r="L1964" s="37">
        <v>0</v>
      </c>
      <c r="M1964" s="37">
        <v>0</v>
      </c>
      <c r="N1964" s="37">
        <v>0</v>
      </c>
      <c r="O1964" s="37">
        <v>0</v>
      </c>
      <c r="P1964" s="37">
        <v>0</v>
      </c>
      <c r="Q1964" s="37">
        <v>0</v>
      </c>
      <c r="R1964" s="37">
        <v>0</v>
      </c>
      <c r="S1964" s="37">
        <v>0</v>
      </c>
    </row>
    <row r="1965" spans="2:19" ht="15" customHeight="1" x14ac:dyDescent="0.2">
      <c r="B1965" s="73"/>
      <c r="C1965" s="74"/>
      <c r="D1965" s="74"/>
      <c r="E1965" s="74"/>
      <c r="F1965" s="56" t="s">
        <v>3414</v>
      </c>
      <c r="G1965" s="66" t="s">
        <v>3415</v>
      </c>
      <c r="H1965" s="57">
        <v>42102.319999999992</v>
      </c>
      <c r="I1965" s="57">
        <v>48707.529999999992</v>
      </c>
      <c r="J1965" s="57">
        <v>8042.01</v>
      </c>
      <c r="K1965" s="57">
        <v>18318.439999999995</v>
      </c>
      <c r="L1965" s="57">
        <v>17311.650000000001</v>
      </c>
      <c r="M1965" s="57">
        <v>33400.47</v>
      </c>
      <c r="N1965" s="57">
        <v>26842.85</v>
      </c>
      <c r="O1965" s="57">
        <v>24522.36</v>
      </c>
      <c r="P1965" s="57">
        <v>49360.02</v>
      </c>
      <c r="Q1965" s="57">
        <v>34243.99</v>
      </c>
      <c r="R1965" s="57">
        <v>26052.29</v>
      </c>
      <c r="S1965" s="57">
        <v>272958.98</v>
      </c>
    </row>
    <row r="1966" spans="2:19" ht="15" customHeight="1" x14ac:dyDescent="0.2">
      <c r="B1966" s="45"/>
      <c r="C1966" s="46" t="s">
        <v>3416</v>
      </c>
      <c r="D1966" s="46"/>
      <c r="E1966" s="46"/>
      <c r="F1966" s="46"/>
      <c r="G1966" s="63" t="s">
        <v>3417</v>
      </c>
      <c r="H1966" s="86">
        <v>0</v>
      </c>
      <c r="I1966" s="86">
        <v>0</v>
      </c>
      <c r="J1966" s="86">
        <v>0</v>
      </c>
      <c r="K1966" s="86">
        <v>0</v>
      </c>
      <c r="L1966" s="86">
        <v>0</v>
      </c>
      <c r="M1966" s="86">
        <v>0</v>
      </c>
      <c r="N1966" s="86">
        <v>0</v>
      </c>
      <c r="O1966" s="86">
        <v>0</v>
      </c>
      <c r="P1966" s="86">
        <v>0</v>
      </c>
      <c r="Q1966" s="86">
        <v>0</v>
      </c>
      <c r="R1966" s="86">
        <v>0</v>
      </c>
      <c r="S1966" s="86">
        <v>0</v>
      </c>
    </row>
    <row r="1967" spans="2:19" ht="15" customHeight="1" x14ac:dyDescent="0.2">
      <c r="B1967" s="77"/>
      <c r="C1967" s="50"/>
      <c r="D1967" s="50" t="s">
        <v>3418</v>
      </c>
      <c r="E1967" s="50"/>
      <c r="F1967" s="50"/>
      <c r="G1967" s="64" t="s">
        <v>3419</v>
      </c>
      <c r="H1967" s="51">
        <v>0</v>
      </c>
      <c r="I1967" s="51">
        <v>0</v>
      </c>
      <c r="J1967" s="51">
        <v>0</v>
      </c>
      <c r="K1967" s="51">
        <v>0</v>
      </c>
      <c r="L1967" s="51">
        <v>0</v>
      </c>
      <c r="M1967" s="51">
        <v>0</v>
      </c>
      <c r="N1967" s="51">
        <v>0</v>
      </c>
      <c r="O1967" s="51">
        <v>0</v>
      </c>
      <c r="P1967" s="51">
        <v>0</v>
      </c>
      <c r="Q1967" s="51">
        <v>0</v>
      </c>
      <c r="R1967" s="51">
        <v>0</v>
      </c>
      <c r="S1967" s="51">
        <v>0</v>
      </c>
    </row>
    <row r="1968" spans="2:19" ht="15" customHeight="1" x14ac:dyDescent="0.2">
      <c r="B1968" s="36"/>
      <c r="C1968" s="35"/>
      <c r="D1968" s="35"/>
      <c r="E1968" s="35" t="s">
        <v>3420</v>
      </c>
      <c r="F1968" s="35"/>
      <c r="G1968" s="68" t="s">
        <v>3421</v>
      </c>
      <c r="H1968" s="37">
        <v>0</v>
      </c>
      <c r="I1968" s="37">
        <v>0</v>
      </c>
      <c r="J1968" s="37">
        <v>0</v>
      </c>
      <c r="K1968" s="37">
        <v>0</v>
      </c>
      <c r="L1968" s="37">
        <v>0</v>
      </c>
      <c r="M1968" s="37">
        <v>0</v>
      </c>
      <c r="N1968" s="37">
        <v>0</v>
      </c>
      <c r="O1968" s="37">
        <v>0</v>
      </c>
      <c r="P1968" s="37">
        <v>0</v>
      </c>
      <c r="Q1968" s="37">
        <v>0</v>
      </c>
      <c r="R1968" s="37">
        <v>0</v>
      </c>
      <c r="S1968" s="37">
        <v>0</v>
      </c>
    </row>
    <row r="1969" spans="2:19" ht="15" customHeight="1" x14ac:dyDescent="0.2">
      <c r="B1969" s="73"/>
      <c r="C1969" s="74"/>
      <c r="D1969" s="74"/>
      <c r="E1969" s="74"/>
      <c r="F1969" s="56" t="s">
        <v>3422</v>
      </c>
      <c r="G1969" s="66" t="s">
        <v>3421</v>
      </c>
      <c r="H1969" s="57">
        <v>0</v>
      </c>
      <c r="I1969" s="57">
        <v>0</v>
      </c>
      <c r="J1969" s="57">
        <v>733.05</v>
      </c>
      <c r="K1969" s="57">
        <v>954.57</v>
      </c>
      <c r="L1969" s="57">
        <v>1355.7300000000002</v>
      </c>
      <c r="M1969" s="57">
        <v>87.840000000000018</v>
      </c>
      <c r="N1969" s="57">
        <v>0</v>
      </c>
      <c r="O1969" s="57">
        <v>1129.3900000000001</v>
      </c>
      <c r="P1969" s="57">
        <v>472.19999999999993</v>
      </c>
      <c r="Q1969" s="57">
        <v>34.909999999999997</v>
      </c>
      <c r="R1969" s="57">
        <v>118.92</v>
      </c>
      <c r="S1969" s="57">
        <v>0</v>
      </c>
    </row>
    <row r="1970" spans="2:19" ht="15" customHeight="1" x14ac:dyDescent="0.2">
      <c r="B1970" s="36"/>
      <c r="C1970" s="35"/>
      <c r="D1970" s="35"/>
      <c r="E1970" s="35" t="s">
        <v>3423</v>
      </c>
      <c r="F1970" s="35"/>
      <c r="G1970" s="68" t="s">
        <v>3424</v>
      </c>
      <c r="H1970" s="37">
        <v>0</v>
      </c>
      <c r="I1970" s="37">
        <v>0</v>
      </c>
      <c r="J1970" s="37">
        <v>0</v>
      </c>
      <c r="K1970" s="37">
        <v>0</v>
      </c>
      <c r="L1970" s="37">
        <v>0</v>
      </c>
      <c r="M1970" s="37">
        <v>0</v>
      </c>
      <c r="N1970" s="37">
        <v>0</v>
      </c>
      <c r="O1970" s="37">
        <v>0</v>
      </c>
      <c r="P1970" s="37">
        <v>0</v>
      </c>
      <c r="Q1970" s="37">
        <v>0</v>
      </c>
      <c r="R1970" s="37">
        <v>0</v>
      </c>
      <c r="S1970" s="37">
        <v>0</v>
      </c>
    </row>
    <row r="1971" spans="2:19" ht="15" customHeight="1" x14ac:dyDescent="0.2">
      <c r="B1971" s="73"/>
      <c r="C1971" s="74"/>
      <c r="D1971" s="74"/>
      <c r="E1971" s="74"/>
      <c r="F1971" s="56" t="s">
        <v>3425</v>
      </c>
      <c r="G1971" s="66" t="s">
        <v>3424</v>
      </c>
      <c r="H1971" s="57">
        <v>213720.95999999996</v>
      </c>
      <c r="I1971" s="57">
        <v>169523.96</v>
      </c>
      <c r="J1971" s="57">
        <v>235981.62</v>
      </c>
      <c r="K1971" s="57">
        <v>230535.24</v>
      </c>
      <c r="L1971" s="57">
        <v>275572.53000000003</v>
      </c>
      <c r="M1971" s="57">
        <v>241921.36999999997</v>
      </c>
      <c r="N1971" s="57">
        <v>388165.13</v>
      </c>
      <c r="O1971" s="57">
        <v>294089.33000000007</v>
      </c>
      <c r="P1971" s="57">
        <v>313484.46999999997</v>
      </c>
      <c r="Q1971" s="57">
        <v>847044.64</v>
      </c>
      <c r="R1971" s="57">
        <v>370110.08</v>
      </c>
      <c r="S1971" s="57">
        <v>288096.21000000002</v>
      </c>
    </row>
    <row r="1972" spans="2:19" ht="15" customHeight="1" x14ac:dyDescent="0.2">
      <c r="B1972" s="36"/>
      <c r="C1972" s="35"/>
      <c r="D1972" s="35"/>
      <c r="E1972" s="35" t="s">
        <v>3426</v>
      </c>
      <c r="F1972" s="35"/>
      <c r="G1972" s="68" t="s">
        <v>3427</v>
      </c>
      <c r="H1972" s="37">
        <v>0</v>
      </c>
      <c r="I1972" s="37">
        <v>0</v>
      </c>
      <c r="J1972" s="37">
        <v>0</v>
      </c>
      <c r="K1972" s="37">
        <v>0</v>
      </c>
      <c r="L1972" s="37">
        <v>0</v>
      </c>
      <c r="M1972" s="37">
        <v>0</v>
      </c>
      <c r="N1972" s="37">
        <v>0</v>
      </c>
      <c r="O1972" s="37">
        <v>0</v>
      </c>
      <c r="P1972" s="37">
        <v>0</v>
      </c>
      <c r="Q1972" s="37">
        <v>0</v>
      </c>
      <c r="R1972" s="37">
        <v>0</v>
      </c>
      <c r="S1972" s="37">
        <v>0</v>
      </c>
    </row>
    <row r="1973" spans="2:19" ht="15" customHeight="1" x14ac:dyDescent="0.2">
      <c r="B1973" s="73"/>
      <c r="C1973" s="74"/>
      <c r="D1973" s="74"/>
      <c r="E1973" s="74"/>
      <c r="F1973" s="56" t="s">
        <v>3428</v>
      </c>
      <c r="G1973" s="66" t="s">
        <v>3429</v>
      </c>
      <c r="H1973" s="57">
        <v>15.6</v>
      </c>
      <c r="I1973" s="57">
        <v>332.67</v>
      </c>
      <c r="J1973" s="57">
        <v>0</v>
      </c>
      <c r="K1973" s="57">
        <v>227.14</v>
      </c>
      <c r="L1973" s="57">
        <v>95.13</v>
      </c>
      <c r="M1973" s="57">
        <v>0</v>
      </c>
      <c r="N1973" s="57">
        <v>0</v>
      </c>
      <c r="O1973" s="57">
        <v>197.36000000000004</v>
      </c>
      <c r="P1973" s="57">
        <v>0</v>
      </c>
      <c r="Q1973" s="57">
        <v>106.90000000000002</v>
      </c>
      <c r="R1973" s="57">
        <v>21.6</v>
      </c>
      <c r="S1973" s="57">
        <v>0</v>
      </c>
    </row>
    <row r="1974" spans="2:19" ht="15" customHeight="1" x14ac:dyDescent="0.2">
      <c r="B1974" s="73"/>
      <c r="C1974" s="74"/>
      <c r="D1974" s="74"/>
      <c r="E1974" s="74"/>
      <c r="F1974" s="56" t="s">
        <v>3430</v>
      </c>
      <c r="G1974" s="66" t="s">
        <v>3431</v>
      </c>
      <c r="H1974" s="57">
        <v>25884.31</v>
      </c>
      <c r="I1974" s="57">
        <v>14726.02</v>
      </c>
      <c r="J1974" s="57">
        <v>54939</v>
      </c>
      <c r="K1974" s="57">
        <v>43122.15</v>
      </c>
      <c r="L1974" s="57">
        <v>7320.61</v>
      </c>
      <c r="M1974" s="57">
        <v>36967.03</v>
      </c>
      <c r="N1974" s="57">
        <v>57932</v>
      </c>
      <c r="O1974" s="57">
        <v>26668.220000000005</v>
      </c>
      <c r="P1974" s="57">
        <v>34295.17</v>
      </c>
      <c r="Q1974" s="57">
        <v>63923.72</v>
      </c>
      <c r="R1974" s="57">
        <v>100632.24999999999</v>
      </c>
      <c r="S1974" s="57">
        <v>50548.31</v>
      </c>
    </row>
    <row r="1975" spans="2:19" ht="15" customHeight="1" x14ac:dyDescent="0.2">
      <c r="B1975" s="73"/>
      <c r="C1975" s="74"/>
      <c r="D1975" s="74"/>
      <c r="E1975" s="74"/>
      <c r="F1975" s="56" t="s">
        <v>3432</v>
      </c>
      <c r="G1975" s="66" t="s">
        <v>3433</v>
      </c>
      <c r="H1975" s="57">
        <v>0</v>
      </c>
      <c r="I1975" s="57">
        <v>0</v>
      </c>
      <c r="J1975" s="57">
        <v>0</v>
      </c>
      <c r="K1975" s="57">
        <v>1401.65</v>
      </c>
      <c r="L1975" s="57">
        <v>0</v>
      </c>
      <c r="M1975" s="57">
        <v>0</v>
      </c>
      <c r="N1975" s="57">
        <v>205.31</v>
      </c>
      <c r="O1975" s="57">
        <v>124.92</v>
      </c>
      <c r="P1975" s="57">
        <v>0</v>
      </c>
      <c r="Q1975" s="57">
        <v>0</v>
      </c>
      <c r="R1975" s="57">
        <v>181.76</v>
      </c>
      <c r="S1975" s="57">
        <v>6.27</v>
      </c>
    </row>
    <row r="1976" spans="2:19" ht="15" customHeight="1" x14ac:dyDescent="0.2">
      <c r="B1976" s="73"/>
      <c r="C1976" s="74"/>
      <c r="D1976" s="74"/>
      <c r="E1976" s="74"/>
      <c r="F1976" s="56" t="s">
        <v>3434</v>
      </c>
      <c r="G1976" s="66" t="s">
        <v>3435</v>
      </c>
      <c r="H1976" s="57">
        <v>0</v>
      </c>
      <c r="I1976" s="57">
        <v>0</v>
      </c>
      <c r="J1976" s="57">
        <v>0</v>
      </c>
      <c r="K1976" s="57">
        <v>0</v>
      </c>
      <c r="L1976" s="57">
        <v>0</v>
      </c>
      <c r="M1976" s="57">
        <v>0</v>
      </c>
      <c r="N1976" s="57">
        <v>0</v>
      </c>
      <c r="O1976" s="57">
        <v>0</v>
      </c>
      <c r="P1976" s="57">
        <v>0</v>
      </c>
      <c r="Q1976" s="57">
        <v>0</v>
      </c>
      <c r="R1976" s="57">
        <v>0</v>
      </c>
      <c r="S1976" s="57">
        <v>0</v>
      </c>
    </row>
    <row r="1977" spans="2:19" ht="15" customHeight="1" x14ac:dyDescent="0.2">
      <c r="B1977" s="73"/>
      <c r="C1977" s="74"/>
      <c r="D1977" s="74"/>
      <c r="E1977" s="74"/>
      <c r="F1977" s="56" t="s">
        <v>3436</v>
      </c>
      <c r="G1977" s="66" t="s">
        <v>3437</v>
      </c>
      <c r="H1977" s="57">
        <v>26369.919999999998</v>
      </c>
      <c r="I1977" s="57">
        <v>15691.11</v>
      </c>
      <c r="J1977" s="57">
        <v>67129.48</v>
      </c>
      <c r="K1977" s="57">
        <v>16641.060000000001</v>
      </c>
      <c r="L1977" s="57">
        <v>26385.810000000005</v>
      </c>
      <c r="M1977" s="57">
        <v>16224.53</v>
      </c>
      <c r="N1977" s="57">
        <v>16851.18</v>
      </c>
      <c r="O1977" s="57">
        <v>32905.629999999997</v>
      </c>
      <c r="P1977" s="57">
        <v>88542.17</v>
      </c>
      <c r="Q1977" s="57">
        <v>30556.970000000005</v>
      </c>
      <c r="R1977" s="57">
        <v>65825.08</v>
      </c>
      <c r="S1977" s="57">
        <v>38849.12000000001</v>
      </c>
    </row>
    <row r="1978" spans="2:19" ht="15" customHeight="1" x14ac:dyDescent="0.2">
      <c r="B1978" s="77"/>
      <c r="C1978" s="50"/>
      <c r="D1978" s="50" t="s">
        <v>3438</v>
      </c>
      <c r="E1978" s="50"/>
      <c r="F1978" s="50"/>
      <c r="G1978" s="64" t="s">
        <v>3439</v>
      </c>
      <c r="H1978" s="51">
        <v>0</v>
      </c>
      <c r="I1978" s="51">
        <v>0</v>
      </c>
      <c r="J1978" s="51">
        <v>0</v>
      </c>
      <c r="K1978" s="51">
        <v>0</v>
      </c>
      <c r="L1978" s="51">
        <v>0</v>
      </c>
      <c r="M1978" s="51">
        <v>0</v>
      </c>
      <c r="N1978" s="51">
        <v>0</v>
      </c>
      <c r="O1978" s="51">
        <v>0</v>
      </c>
      <c r="P1978" s="51">
        <v>0</v>
      </c>
      <c r="Q1978" s="51">
        <v>0</v>
      </c>
      <c r="R1978" s="51">
        <v>0</v>
      </c>
      <c r="S1978" s="51">
        <v>0</v>
      </c>
    </row>
    <row r="1979" spans="2:19" ht="15" customHeight="1" x14ac:dyDescent="0.2">
      <c r="B1979" s="36"/>
      <c r="C1979" s="35"/>
      <c r="D1979" s="35"/>
      <c r="E1979" s="35" t="s">
        <v>3440</v>
      </c>
      <c r="F1979" s="35"/>
      <c r="G1979" s="68" t="s">
        <v>3439</v>
      </c>
      <c r="H1979" s="37">
        <v>0</v>
      </c>
      <c r="I1979" s="37">
        <v>0</v>
      </c>
      <c r="J1979" s="37">
        <v>0</v>
      </c>
      <c r="K1979" s="37">
        <v>0</v>
      </c>
      <c r="L1979" s="37">
        <v>0</v>
      </c>
      <c r="M1979" s="37">
        <v>0</v>
      </c>
      <c r="N1979" s="37">
        <v>0</v>
      </c>
      <c r="O1979" s="37">
        <v>0</v>
      </c>
      <c r="P1979" s="37">
        <v>0</v>
      </c>
      <c r="Q1979" s="37">
        <v>0</v>
      </c>
      <c r="R1979" s="37">
        <v>0</v>
      </c>
      <c r="S1979" s="37">
        <v>0</v>
      </c>
    </row>
    <row r="1980" spans="2:19" ht="15" customHeight="1" x14ac:dyDescent="0.2">
      <c r="B1980" s="73"/>
      <c r="C1980" s="74"/>
      <c r="D1980" s="74"/>
      <c r="E1980" s="74"/>
      <c r="F1980" s="56" t="s">
        <v>3441</v>
      </c>
      <c r="G1980" s="66" t="s">
        <v>3439</v>
      </c>
      <c r="H1980" s="57">
        <v>8565.51</v>
      </c>
      <c r="I1980" s="57">
        <v>9027.6299999999992</v>
      </c>
      <c r="J1980" s="57">
        <v>18778.8</v>
      </c>
      <c r="K1980" s="57">
        <v>36977.55999999999</v>
      </c>
      <c r="L1980" s="57">
        <v>10221.120000000001</v>
      </c>
      <c r="M1980" s="57">
        <v>23957.119999999999</v>
      </c>
      <c r="N1980" s="57">
        <v>15064.35</v>
      </c>
      <c r="O1980" s="57">
        <v>19110.310000000001</v>
      </c>
      <c r="P1980" s="57">
        <v>10071.030000000001</v>
      </c>
      <c r="Q1980" s="57">
        <v>16296.73</v>
      </c>
      <c r="R1980" s="57">
        <v>18274.09</v>
      </c>
      <c r="S1980" s="57">
        <v>9561.36</v>
      </c>
    </row>
    <row r="1981" spans="2:19" ht="15" customHeight="1" x14ac:dyDescent="0.2">
      <c r="B1981" s="45"/>
      <c r="C1981" s="46" t="s">
        <v>3442</v>
      </c>
      <c r="D1981" s="46"/>
      <c r="E1981" s="46"/>
      <c r="F1981" s="46"/>
      <c r="G1981" s="63" t="s">
        <v>3443</v>
      </c>
      <c r="H1981" s="86">
        <v>0</v>
      </c>
      <c r="I1981" s="86">
        <v>0</v>
      </c>
      <c r="J1981" s="86">
        <v>0</v>
      </c>
      <c r="K1981" s="86">
        <v>0</v>
      </c>
      <c r="L1981" s="86">
        <v>0</v>
      </c>
      <c r="M1981" s="86">
        <v>0</v>
      </c>
      <c r="N1981" s="86">
        <v>0</v>
      </c>
      <c r="O1981" s="86">
        <v>0</v>
      </c>
      <c r="P1981" s="86">
        <v>0</v>
      </c>
      <c r="Q1981" s="86">
        <v>0</v>
      </c>
      <c r="R1981" s="86">
        <v>0</v>
      </c>
      <c r="S1981" s="86">
        <v>0</v>
      </c>
    </row>
    <row r="1982" spans="2:19" ht="15" customHeight="1" x14ac:dyDescent="0.2">
      <c r="B1982" s="77"/>
      <c r="C1982" s="50"/>
      <c r="D1982" s="50" t="s">
        <v>3444</v>
      </c>
      <c r="E1982" s="50"/>
      <c r="F1982" s="50"/>
      <c r="G1982" s="64" t="s">
        <v>3445</v>
      </c>
      <c r="H1982" s="51">
        <v>0</v>
      </c>
      <c r="I1982" s="51">
        <v>0</v>
      </c>
      <c r="J1982" s="51">
        <v>0</v>
      </c>
      <c r="K1982" s="51">
        <v>0</v>
      </c>
      <c r="L1982" s="51">
        <v>0</v>
      </c>
      <c r="M1982" s="51">
        <v>0</v>
      </c>
      <c r="N1982" s="51">
        <v>0</v>
      </c>
      <c r="O1982" s="51">
        <v>0</v>
      </c>
      <c r="P1982" s="51">
        <v>0</v>
      </c>
      <c r="Q1982" s="51">
        <v>0</v>
      </c>
      <c r="R1982" s="51">
        <v>0</v>
      </c>
      <c r="S1982" s="51">
        <v>0</v>
      </c>
    </row>
    <row r="1983" spans="2:19" ht="15" customHeight="1" x14ac:dyDescent="0.2">
      <c r="B1983" s="36"/>
      <c r="C1983" s="35"/>
      <c r="D1983" s="35"/>
      <c r="E1983" s="35" t="s">
        <v>3446</v>
      </c>
      <c r="F1983" s="35"/>
      <c r="G1983" s="68" t="s">
        <v>3445</v>
      </c>
      <c r="H1983" s="37">
        <v>0</v>
      </c>
      <c r="I1983" s="37">
        <v>0</v>
      </c>
      <c r="J1983" s="37">
        <v>0</v>
      </c>
      <c r="K1983" s="37">
        <v>0</v>
      </c>
      <c r="L1983" s="37">
        <v>0</v>
      </c>
      <c r="M1983" s="37">
        <v>0</v>
      </c>
      <c r="N1983" s="37">
        <v>0</v>
      </c>
      <c r="O1983" s="37">
        <v>0</v>
      </c>
      <c r="P1983" s="37">
        <v>0</v>
      </c>
      <c r="Q1983" s="37">
        <v>0</v>
      </c>
      <c r="R1983" s="37">
        <v>0</v>
      </c>
      <c r="S1983" s="37">
        <v>0</v>
      </c>
    </row>
    <row r="1984" spans="2:19" ht="15" customHeight="1" x14ac:dyDescent="0.2">
      <c r="B1984" s="73"/>
      <c r="C1984" s="74"/>
      <c r="D1984" s="74"/>
      <c r="E1984" s="74"/>
      <c r="F1984" s="56" t="s">
        <v>3447</v>
      </c>
      <c r="G1984" s="66" t="s">
        <v>3445</v>
      </c>
      <c r="H1984" s="57">
        <v>1618771.74</v>
      </c>
      <c r="I1984" s="57">
        <v>571278.53</v>
      </c>
      <c r="J1984" s="57">
        <v>96498.65</v>
      </c>
      <c r="K1984" s="57">
        <v>136246.32999999999</v>
      </c>
      <c r="L1984" s="57">
        <v>121968.02</v>
      </c>
      <c r="M1984" s="57">
        <v>104229.30000000002</v>
      </c>
      <c r="N1984" s="57">
        <v>257014.78</v>
      </c>
      <c r="O1984" s="57">
        <v>753760.84</v>
      </c>
      <c r="P1984" s="57">
        <v>135876.41</v>
      </c>
      <c r="Q1984" s="57">
        <v>608982.77</v>
      </c>
      <c r="R1984" s="57">
        <v>210097.34</v>
      </c>
      <c r="S1984" s="57">
        <v>1509554.11</v>
      </c>
    </row>
    <row r="1985" spans="2:19" ht="15" customHeight="1" x14ac:dyDescent="0.2">
      <c r="B1985" s="77"/>
      <c r="C1985" s="50"/>
      <c r="D1985" s="50" t="s">
        <v>3448</v>
      </c>
      <c r="E1985" s="50"/>
      <c r="F1985" s="50"/>
      <c r="G1985" s="64" t="s">
        <v>3449</v>
      </c>
      <c r="H1985" s="51">
        <v>0</v>
      </c>
      <c r="I1985" s="51">
        <v>0</v>
      </c>
      <c r="J1985" s="51">
        <v>0</v>
      </c>
      <c r="K1985" s="51">
        <v>0</v>
      </c>
      <c r="L1985" s="51">
        <v>0</v>
      </c>
      <c r="M1985" s="51">
        <v>0</v>
      </c>
      <c r="N1985" s="51">
        <v>0</v>
      </c>
      <c r="O1985" s="51">
        <v>0</v>
      </c>
      <c r="P1985" s="51">
        <v>0</v>
      </c>
      <c r="Q1985" s="51">
        <v>0</v>
      </c>
      <c r="R1985" s="51">
        <v>0</v>
      </c>
      <c r="S1985" s="51">
        <v>0</v>
      </c>
    </row>
    <row r="1986" spans="2:19" ht="15" customHeight="1" x14ac:dyDescent="0.2">
      <c r="B1986" s="36"/>
      <c r="C1986" s="35"/>
      <c r="D1986" s="35"/>
      <c r="E1986" s="35" t="s">
        <v>3450</v>
      </c>
      <c r="F1986" s="35"/>
      <c r="G1986" s="68" t="s">
        <v>3449</v>
      </c>
      <c r="H1986" s="37">
        <v>0</v>
      </c>
      <c r="I1986" s="37">
        <v>0</v>
      </c>
      <c r="J1986" s="37">
        <v>0</v>
      </c>
      <c r="K1986" s="37">
        <v>0</v>
      </c>
      <c r="L1986" s="37">
        <v>0</v>
      </c>
      <c r="M1986" s="37">
        <v>0</v>
      </c>
      <c r="N1986" s="37">
        <v>0</v>
      </c>
      <c r="O1986" s="37">
        <v>0</v>
      </c>
      <c r="P1986" s="37">
        <v>0</v>
      </c>
      <c r="Q1986" s="37">
        <v>0</v>
      </c>
      <c r="R1986" s="37">
        <v>0</v>
      </c>
      <c r="S1986" s="37">
        <v>0</v>
      </c>
    </row>
    <row r="1987" spans="2:19" ht="15" customHeight="1" x14ac:dyDescent="0.2">
      <c r="B1987" s="73"/>
      <c r="C1987" s="74"/>
      <c r="D1987" s="74"/>
      <c r="E1987" s="74"/>
      <c r="F1987" s="56" t="s">
        <v>3451</v>
      </c>
      <c r="G1987" s="66" t="s">
        <v>3449</v>
      </c>
      <c r="H1987" s="57">
        <v>152.66</v>
      </c>
      <c r="I1987" s="57">
        <v>418.30999999999995</v>
      </c>
      <c r="J1987" s="57">
        <v>353.02</v>
      </c>
      <c r="K1987" s="57">
        <v>288.99</v>
      </c>
      <c r="L1987" s="57">
        <v>280.95999999999998</v>
      </c>
      <c r="M1987" s="57">
        <v>185.54</v>
      </c>
      <c r="N1987" s="57">
        <v>145.06</v>
      </c>
      <c r="O1987" s="57">
        <v>185.47</v>
      </c>
      <c r="P1987" s="57">
        <v>65.3</v>
      </c>
      <c r="Q1987" s="57">
        <v>347.36</v>
      </c>
      <c r="R1987" s="57">
        <v>220.91</v>
      </c>
      <c r="S1987" s="57">
        <v>100.19</v>
      </c>
    </row>
    <row r="1988" spans="2:19" ht="15" customHeight="1" x14ac:dyDescent="0.2">
      <c r="B1988" s="45"/>
      <c r="C1988" s="46" t="s">
        <v>3452</v>
      </c>
      <c r="D1988" s="46"/>
      <c r="E1988" s="46"/>
      <c r="F1988" s="46"/>
      <c r="G1988" s="63" t="s">
        <v>3453</v>
      </c>
      <c r="H1988" s="86">
        <v>0</v>
      </c>
      <c r="I1988" s="86">
        <v>0</v>
      </c>
      <c r="J1988" s="86">
        <v>0</v>
      </c>
      <c r="K1988" s="86">
        <v>0</v>
      </c>
      <c r="L1988" s="86">
        <v>0</v>
      </c>
      <c r="M1988" s="86">
        <v>0</v>
      </c>
      <c r="N1988" s="86">
        <v>0</v>
      </c>
      <c r="O1988" s="86">
        <v>0</v>
      </c>
      <c r="P1988" s="86">
        <v>0</v>
      </c>
      <c r="Q1988" s="86">
        <v>0</v>
      </c>
      <c r="R1988" s="86">
        <v>0</v>
      </c>
      <c r="S1988" s="86">
        <v>0</v>
      </c>
    </row>
    <row r="1989" spans="2:19" ht="15" customHeight="1" x14ac:dyDescent="0.2">
      <c r="B1989" s="77"/>
      <c r="C1989" s="50"/>
      <c r="D1989" s="50" t="s">
        <v>3454</v>
      </c>
      <c r="E1989" s="50"/>
      <c r="F1989" s="50"/>
      <c r="G1989" s="64" t="s">
        <v>3455</v>
      </c>
      <c r="H1989" s="51">
        <v>0</v>
      </c>
      <c r="I1989" s="51">
        <v>0</v>
      </c>
      <c r="J1989" s="51">
        <v>0</v>
      </c>
      <c r="K1989" s="51">
        <v>0</v>
      </c>
      <c r="L1989" s="51">
        <v>0</v>
      </c>
      <c r="M1989" s="51">
        <v>0</v>
      </c>
      <c r="N1989" s="51">
        <v>0</v>
      </c>
      <c r="O1989" s="51">
        <v>0</v>
      </c>
      <c r="P1989" s="51">
        <v>0</v>
      </c>
      <c r="Q1989" s="51">
        <v>0</v>
      </c>
      <c r="R1989" s="51">
        <v>0</v>
      </c>
      <c r="S1989" s="51">
        <v>0</v>
      </c>
    </row>
    <row r="1990" spans="2:19" ht="15" customHeight="1" x14ac:dyDescent="0.2">
      <c r="B1990" s="36"/>
      <c r="C1990" s="35"/>
      <c r="D1990" s="35"/>
      <c r="E1990" s="35" t="s">
        <v>3456</v>
      </c>
      <c r="F1990" s="35"/>
      <c r="G1990" s="68" t="s">
        <v>3457</v>
      </c>
      <c r="H1990" s="37">
        <v>0</v>
      </c>
      <c r="I1990" s="37">
        <v>0</v>
      </c>
      <c r="J1990" s="37">
        <v>0</v>
      </c>
      <c r="K1990" s="37">
        <v>0</v>
      </c>
      <c r="L1990" s="37">
        <v>0</v>
      </c>
      <c r="M1990" s="37">
        <v>0</v>
      </c>
      <c r="N1990" s="37">
        <v>0</v>
      </c>
      <c r="O1990" s="37">
        <v>0</v>
      </c>
      <c r="P1990" s="37">
        <v>0</v>
      </c>
      <c r="Q1990" s="37">
        <v>0</v>
      </c>
      <c r="R1990" s="37">
        <v>0</v>
      </c>
      <c r="S1990" s="37">
        <v>0</v>
      </c>
    </row>
    <row r="1991" spans="2:19" ht="15" customHeight="1" x14ac:dyDescent="0.2">
      <c r="B1991" s="73"/>
      <c r="C1991" s="74"/>
      <c r="D1991" s="74"/>
      <c r="E1991" s="74"/>
      <c r="F1991" s="56" t="s">
        <v>3458</v>
      </c>
      <c r="G1991" s="66" t="s">
        <v>3457</v>
      </c>
      <c r="H1991" s="57">
        <v>148.57</v>
      </c>
      <c r="I1991" s="57">
        <v>0</v>
      </c>
      <c r="J1991" s="57">
        <v>0</v>
      </c>
      <c r="K1991" s="57">
        <v>0</v>
      </c>
      <c r="L1991" s="57">
        <v>0</v>
      </c>
      <c r="M1991" s="57">
        <v>206.88</v>
      </c>
      <c r="N1991" s="57">
        <v>66.42</v>
      </c>
      <c r="O1991" s="57">
        <v>0</v>
      </c>
      <c r="P1991" s="57">
        <v>21.629999999999995</v>
      </c>
      <c r="Q1991" s="57">
        <v>83.379999999999981</v>
      </c>
      <c r="R1991" s="57">
        <v>308.76</v>
      </c>
      <c r="S1991" s="57">
        <v>0</v>
      </c>
    </row>
    <row r="1992" spans="2:19" ht="15" customHeight="1" x14ac:dyDescent="0.2">
      <c r="B1992" s="36"/>
      <c r="C1992" s="35"/>
      <c r="D1992" s="35"/>
      <c r="E1992" s="35" t="s">
        <v>3459</v>
      </c>
      <c r="F1992" s="35"/>
      <c r="G1992" s="68" t="s">
        <v>3460</v>
      </c>
      <c r="H1992" s="37">
        <v>0</v>
      </c>
      <c r="I1992" s="37">
        <v>0</v>
      </c>
      <c r="J1992" s="37">
        <v>0</v>
      </c>
      <c r="K1992" s="37">
        <v>0</v>
      </c>
      <c r="L1992" s="37">
        <v>0</v>
      </c>
      <c r="M1992" s="37">
        <v>0</v>
      </c>
      <c r="N1992" s="37">
        <v>0</v>
      </c>
      <c r="O1992" s="37">
        <v>0</v>
      </c>
      <c r="P1992" s="37">
        <v>0</v>
      </c>
      <c r="Q1992" s="37">
        <v>0</v>
      </c>
      <c r="R1992" s="37">
        <v>0</v>
      </c>
      <c r="S1992" s="37">
        <v>0</v>
      </c>
    </row>
    <row r="1993" spans="2:19" ht="15" customHeight="1" x14ac:dyDescent="0.2">
      <c r="B1993" s="73"/>
      <c r="C1993" s="74"/>
      <c r="D1993" s="74"/>
      <c r="E1993" s="74"/>
      <c r="F1993" s="56" t="s">
        <v>3461</v>
      </c>
      <c r="G1993" s="66" t="s">
        <v>3460</v>
      </c>
      <c r="H1993" s="57">
        <v>5536.869999999999</v>
      </c>
      <c r="I1993" s="57">
        <v>2851.4</v>
      </c>
      <c r="J1993" s="57">
        <v>2044.42</v>
      </c>
      <c r="K1993" s="57">
        <v>533.32000000000005</v>
      </c>
      <c r="L1993" s="57">
        <v>3277.99</v>
      </c>
      <c r="M1993" s="57">
        <v>5844.16</v>
      </c>
      <c r="N1993" s="57">
        <v>3948.81</v>
      </c>
      <c r="O1993" s="57">
        <v>825.84</v>
      </c>
      <c r="P1993" s="57">
        <v>692.78999999999985</v>
      </c>
      <c r="Q1993" s="57">
        <v>714.13</v>
      </c>
      <c r="R1993" s="57">
        <v>463.04</v>
      </c>
      <c r="S1993" s="57">
        <v>777.9</v>
      </c>
    </row>
    <row r="1994" spans="2:19" ht="15" customHeight="1" x14ac:dyDescent="0.2">
      <c r="B1994" s="36"/>
      <c r="C1994" s="35"/>
      <c r="D1994" s="35"/>
      <c r="E1994" s="35" t="s">
        <v>3462</v>
      </c>
      <c r="F1994" s="35"/>
      <c r="G1994" s="68" t="s">
        <v>3463</v>
      </c>
      <c r="H1994" s="37">
        <v>0</v>
      </c>
      <c r="I1994" s="37">
        <v>0</v>
      </c>
      <c r="J1994" s="37">
        <v>0</v>
      </c>
      <c r="K1994" s="37">
        <v>0</v>
      </c>
      <c r="L1994" s="37">
        <v>0</v>
      </c>
      <c r="M1994" s="37">
        <v>0</v>
      </c>
      <c r="N1994" s="37">
        <v>0</v>
      </c>
      <c r="O1994" s="37">
        <v>0</v>
      </c>
      <c r="P1994" s="37">
        <v>0</v>
      </c>
      <c r="Q1994" s="37">
        <v>0</v>
      </c>
      <c r="R1994" s="37">
        <v>0</v>
      </c>
      <c r="S1994" s="37">
        <v>0</v>
      </c>
    </row>
    <row r="1995" spans="2:19" ht="15" customHeight="1" x14ac:dyDescent="0.2">
      <c r="B1995" s="73"/>
      <c r="C1995" s="74"/>
      <c r="D1995" s="74"/>
      <c r="E1995" s="74"/>
      <c r="F1995" s="56" t="s">
        <v>3464</v>
      </c>
      <c r="G1995" s="66" t="s">
        <v>3465</v>
      </c>
      <c r="H1995" s="57">
        <v>0</v>
      </c>
      <c r="I1995" s="57">
        <v>0</v>
      </c>
      <c r="J1995" s="57">
        <v>0</v>
      </c>
      <c r="K1995" s="57">
        <v>0</v>
      </c>
      <c r="L1995" s="57">
        <v>0</v>
      </c>
      <c r="M1995" s="57">
        <v>0</v>
      </c>
      <c r="N1995" s="57">
        <v>0</v>
      </c>
      <c r="O1995" s="57">
        <v>0</v>
      </c>
      <c r="P1995" s="57">
        <v>0</v>
      </c>
      <c r="Q1995" s="57">
        <v>0</v>
      </c>
      <c r="R1995" s="57">
        <v>0</v>
      </c>
      <c r="S1995" s="57">
        <v>0</v>
      </c>
    </row>
    <row r="1996" spans="2:19" ht="15" customHeight="1" x14ac:dyDescent="0.2">
      <c r="B1996" s="73"/>
      <c r="C1996" s="74"/>
      <c r="D1996" s="74"/>
      <c r="E1996" s="74"/>
      <c r="F1996" s="56" t="s">
        <v>3466</v>
      </c>
      <c r="G1996" s="66" t="s">
        <v>3467</v>
      </c>
      <c r="H1996" s="57">
        <v>2478.5300000000002</v>
      </c>
      <c r="I1996" s="57">
        <v>0</v>
      </c>
      <c r="J1996" s="57">
        <v>8.0299999999999994</v>
      </c>
      <c r="K1996" s="57">
        <v>1.8</v>
      </c>
      <c r="L1996" s="57">
        <v>32.939999999999991</v>
      </c>
      <c r="M1996" s="57">
        <v>24.39</v>
      </c>
      <c r="N1996" s="57">
        <v>0</v>
      </c>
      <c r="O1996" s="57">
        <v>0</v>
      </c>
      <c r="P1996" s="57">
        <v>29.89</v>
      </c>
      <c r="Q1996" s="57">
        <v>33.79</v>
      </c>
      <c r="R1996" s="57">
        <v>4.07</v>
      </c>
      <c r="S1996" s="57">
        <v>597.86</v>
      </c>
    </row>
    <row r="1997" spans="2:19" ht="15" customHeight="1" x14ac:dyDescent="0.2">
      <c r="B1997" s="73"/>
      <c r="C1997" s="74"/>
      <c r="D1997" s="74"/>
      <c r="E1997" s="74"/>
      <c r="F1997" s="56" t="s">
        <v>3468</v>
      </c>
      <c r="G1997" s="66" t="s">
        <v>3469</v>
      </c>
      <c r="H1997" s="57">
        <v>336.74</v>
      </c>
      <c r="I1997" s="57">
        <v>258.95</v>
      </c>
      <c r="J1997" s="57">
        <v>1029.3699999999999</v>
      </c>
      <c r="K1997" s="57">
        <v>96.359999999999985</v>
      </c>
      <c r="L1997" s="57">
        <v>106.8</v>
      </c>
      <c r="M1997" s="57">
        <v>137.63999999999999</v>
      </c>
      <c r="N1997" s="57">
        <v>18.77</v>
      </c>
      <c r="O1997" s="57">
        <v>27.38</v>
      </c>
      <c r="P1997" s="57">
        <v>32.549999999999997</v>
      </c>
      <c r="Q1997" s="57">
        <v>64.489999999999995</v>
      </c>
      <c r="R1997" s="57">
        <v>47.05</v>
      </c>
      <c r="S1997" s="57">
        <v>198.82</v>
      </c>
    </row>
    <row r="1998" spans="2:19" ht="15" customHeight="1" x14ac:dyDescent="0.2">
      <c r="B1998" s="73"/>
      <c r="C1998" s="74"/>
      <c r="D1998" s="74"/>
      <c r="E1998" s="74"/>
      <c r="F1998" s="56" t="s">
        <v>3470</v>
      </c>
      <c r="G1998" s="66" t="s">
        <v>3471</v>
      </c>
      <c r="H1998" s="57">
        <v>41.36</v>
      </c>
      <c r="I1998" s="57">
        <v>0</v>
      </c>
      <c r="J1998" s="57">
        <v>0</v>
      </c>
      <c r="K1998" s="57">
        <v>0</v>
      </c>
      <c r="L1998" s="57">
        <v>0</v>
      </c>
      <c r="M1998" s="57">
        <v>68.8</v>
      </c>
      <c r="N1998" s="57">
        <v>0</v>
      </c>
      <c r="O1998" s="57">
        <v>0</v>
      </c>
      <c r="P1998" s="57">
        <v>4.24</v>
      </c>
      <c r="Q1998" s="57">
        <v>0</v>
      </c>
      <c r="R1998" s="57">
        <v>0</v>
      </c>
      <c r="S1998" s="57">
        <v>0</v>
      </c>
    </row>
    <row r="1999" spans="2:19" ht="15" customHeight="1" x14ac:dyDescent="0.2">
      <c r="B1999" s="73"/>
      <c r="C1999" s="74"/>
      <c r="D1999" s="74"/>
      <c r="E1999" s="74"/>
      <c r="F1999" s="56" t="s">
        <v>3472</v>
      </c>
      <c r="G1999" s="66" t="s">
        <v>3473</v>
      </c>
      <c r="H1999" s="57">
        <v>0</v>
      </c>
      <c r="I1999" s="57">
        <v>0</v>
      </c>
      <c r="J1999" s="57">
        <v>0</v>
      </c>
      <c r="K1999" s="57">
        <v>0</v>
      </c>
      <c r="L1999" s="57">
        <v>0</v>
      </c>
      <c r="M1999" s="57">
        <v>0</v>
      </c>
      <c r="N1999" s="57">
        <v>0</v>
      </c>
      <c r="O1999" s="57">
        <v>2.08</v>
      </c>
      <c r="P1999" s="57">
        <v>0</v>
      </c>
      <c r="Q1999" s="57">
        <v>0</v>
      </c>
      <c r="R1999" s="57">
        <v>0</v>
      </c>
      <c r="S1999" s="57">
        <v>0</v>
      </c>
    </row>
    <row r="2000" spans="2:19" ht="15" customHeight="1" x14ac:dyDescent="0.2">
      <c r="B2000" s="77"/>
      <c r="C2000" s="50"/>
      <c r="D2000" s="50" t="s">
        <v>3474</v>
      </c>
      <c r="E2000" s="50"/>
      <c r="F2000" s="50"/>
      <c r="G2000" s="64" t="s">
        <v>3475</v>
      </c>
      <c r="H2000" s="51">
        <v>0</v>
      </c>
      <c r="I2000" s="51">
        <v>0</v>
      </c>
      <c r="J2000" s="51">
        <v>0</v>
      </c>
      <c r="K2000" s="51">
        <v>0</v>
      </c>
      <c r="L2000" s="51">
        <v>0</v>
      </c>
      <c r="M2000" s="51">
        <v>0</v>
      </c>
      <c r="N2000" s="51">
        <v>0</v>
      </c>
      <c r="O2000" s="51">
        <v>0</v>
      </c>
      <c r="P2000" s="51">
        <v>0</v>
      </c>
      <c r="Q2000" s="51">
        <v>0</v>
      </c>
      <c r="R2000" s="51">
        <v>0</v>
      </c>
      <c r="S2000" s="51">
        <v>0</v>
      </c>
    </row>
    <row r="2001" spans="2:19" ht="15" customHeight="1" x14ac:dyDescent="0.2">
      <c r="B2001" s="36"/>
      <c r="C2001" s="35"/>
      <c r="D2001" s="35"/>
      <c r="E2001" s="35" t="s">
        <v>3476</v>
      </c>
      <c r="F2001" s="35"/>
      <c r="G2001" s="68" t="s">
        <v>3475</v>
      </c>
      <c r="H2001" s="37">
        <v>0</v>
      </c>
      <c r="I2001" s="37">
        <v>0</v>
      </c>
      <c r="J2001" s="37">
        <v>0</v>
      </c>
      <c r="K2001" s="37">
        <v>0</v>
      </c>
      <c r="L2001" s="37">
        <v>0</v>
      </c>
      <c r="M2001" s="37">
        <v>0</v>
      </c>
      <c r="N2001" s="37">
        <v>0</v>
      </c>
      <c r="O2001" s="37">
        <v>0</v>
      </c>
      <c r="P2001" s="37">
        <v>0</v>
      </c>
      <c r="Q2001" s="37">
        <v>0</v>
      </c>
      <c r="R2001" s="37">
        <v>0</v>
      </c>
      <c r="S2001" s="37">
        <v>0</v>
      </c>
    </row>
    <row r="2002" spans="2:19" ht="15" customHeight="1" x14ac:dyDescent="0.2">
      <c r="B2002" s="73"/>
      <c r="C2002" s="74"/>
      <c r="D2002" s="74"/>
      <c r="E2002" s="74"/>
      <c r="F2002" s="56" t="s">
        <v>3477</v>
      </c>
      <c r="G2002" s="66" t="s">
        <v>3475</v>
      </c>
      <c r="H2002" s="57">
        <v>0</v>
      </c>
      <c r="I2002" s="57">
        <v>0</v>
      </c>
      <c r="J2002" s="57">
        <v>0</v>
      </c>
      <c r="K2002" s="57">
        <v>0</v>
      </c>
      <c r="L2002" s="57">
        <v>0</v>
      </c>
      <c r="M2002" s="57">
        <v>0</v>
      </c>
      <c r="N2002" s="57">
        <v>0</v>
      </c>
      <c r="O2002" s="57">
        <v>0</v>
      </c>
      <c r="P2002" s="57">
        <v>0</v>
      </c>
      <c r="Q2002" s="57">
        <v>0</v>
      </c>
      <c r="R2002" s="57">
        <v>0</v>
      </c>
      <c r="S2002" s="57">
        <v>38.06</v>
      </c>
    </row>
    <row r="2003" spans="2:19" ht="15" customHeight="1" x14ac:dyDescent="0.2">
      <c r="B2003" s="45"/>
      <c r="C2003" s="46" t="s">
        <v>3478</v>
      </c>
      <c r="D2003" s="46"/>
      <c r="E2003" s="46"/>
      <c r="F2003" s="46"/>
      <c r="G2003" s="63" t="s">
        <v>3479</v>
      </c>
      <c r="H2003" s="86">
        <v>0</v>
      </c>
      <c r="I2003" s="86">
        <v>0</v>
      </c>
      <c r="J2003" s="86">
        <v>0</v>
      </c>
      <c r="K2003" s="86">
        <v>0</v>
      </c>
      <c r="L2003" s="86">
        <v>0</v>
      </c>
      <c r="M2003" s="86">
        <v>0</v>
      </c>
      <c r="N2003" s="86">
        <v>0</v>
      </c>
      <c r="O2003" s="86">
        <v>0</v>
      </c>
      <c r="P2003" s="86">
        <v>0</v>
      </c>
      <c r="Q2003" s="86">
        <v>0</v>
      </c>
      <c r="R2003" s="86">
        <v>0</v>
      </c>
      <c r="S2003" s="86">
        <v>0</v>
      </c>
    </row>
    <row r="2004" spans="2:19" ht="15" customHeight="1" x14ac:dyDescent="0.2">
      <c r="B2004" s="77"/>
      <c r="C2004" s="50"/>
      <c r="D2004" s="50" t="s">
        <v>3480</v>
      </c>
      <c r="E2004" s="50"/>
      <c r="F2004" s="50"/>
      <c r="G2004" s="64" t="s">
        <v>3481</v>
      </c>
      <c r="H2004" s="51">
        <v>0</v>
      </c>
      <c r="I2004" s="51">
        <v>0</v>
      </c>
      <c r="J2004" s="51">
        <v>0</v>
      </c>
      <c r="K2004" s="51">
        <v>0</v>
      </c>
      <c r="L2004" s="51">
        <v>0</v>
      </c>
      <c r="M2004" s="51">
        <v>0</v>
      </c>
      <c r="N2004" s="51">
        <v>0</v>
      </c>
      <c r="O2004" s="51">
        <v>0</v>
      </c>
      <c r="P2004" s="51">
        <v>0</v>
      </c>
      <c r="Q2004" s="51">
        <v>0</v>
      </c>
      <c r="R2004" s="51">
        <v>0</v>
      </c>
      <c r="S2004" s="51">
        <v>0</v>
      </c>
    </row>
    <row r="2005" spans="2:19" ht="15" customHeight="1" x14ac:dyDescent="0.2">
      <c r="B2005" s="36"/>
      <c r="C2005" s="35"/>
      <c r="D2005" s="35"/>
      <c r="E2005" s="35" t="s">
        <v>3482</v>
      </c>
      <c r="F2005" s="35"/>
      <c r="G2005" s="68" t="s">
        <v>3481</v>
      </c>
      <c r="H2005" s="37">
        <v>0</v>
      </c>
      <c r="I2005" s="37">
        <v>0</v>
      </c>
      <c r="J2005" s="37">
        <v>0</v>
      </c>
      <c r="K2005" s="37">
        <v>0</v>
      </c>
      <c r="L2005" s="37">
        <v>0</v>
      </c>
      <c r="M2005" s="37">
        <v>0</v>
      </c>
      <c r="N2005" s="37">
        <v>0</v>
      </c>
      <c r="O2005" s="37">
        <v>0</v>
      </c>
      <c r="P2005" s="37">
        <v>0</v>
      </c>
      <c r="Q2005" s="37">
        <v>0</v>
      </c>
      <c r="R2005" s="37">
        <v>0</v>
      </c>
      <c r="S2005" s="37">
        <v>0</v>
      </c>
    </row>
    <row r="2006" spans="2:19" ht="15" customHeight="1" x14ac:dyDescent="0.2">
      <c r="B2006" s="73"/>
      <c r="C2006" s="74"/>
      <c r="D2006" s="74"/>
      <c r="E2006" s="74"/>
      <c r="F2006" s="56" t="s">
        <v>3483</v>
      </c>
      <c r="G2006" s="66" t="s">
        <v>3484</v>
      </c>
      <c r="H2006" s="57">
        <v>0</v>
      </c>
      <c r="I2006" s="57">
        <v>0</v>
      </c>
      <c r="J2006" s="57">
        <v>0</v>
      </c>
      <c r="K2006" s="57">
        <v>0</v>
      </c>
      <c r="L2006" s="57">
        <v>0</v>
      </c>
      <c r="M2006" s="57">
        <v>0</v>
      </c>
      <c r="N2006" s="57">
        <v>0</v>
      </c>
      <c r="O2006" s="57">
        <v>0</v>
      </c>
      <c r="P2006" s="57">
        <v>0</v>
      </c>
      <c r="Q2006" s="57">
        <v>0</v>
      </c>
      <c r="R2006" s="57">
        <v>0</v>
      </c>
      <c r="S2006" s="57">
        <v>0</v>
      </c>
    </row>
    <row r="2007" spans="2:19" ht="15" customHeight="1" x14ac:dyDescent="0.2">
      <c r="B2007" s="73"/>
      <c r="C2007" s="74"/>
      <c r="D2007" s="74"/>
      <c r="E2007" s="74"/>
      <c r="F2007" s="56" t="s">
        <v>3485</v>
      </c>
      <c r="G2007" s="66" t="s">
        <v>3486</v>
      </c>
      <c r="H2007" s="57">
        <v>507.02999999999992</v>
      </c>
      <c r="I2007" s="57">
        <v>694.15</v>
      </c>
      <c r="J2007" s="57">
        <v>271.68</v>
      </c>
      <c r="K2007" s="57">
        <v>506.24</v>
      </c>
      <c r="L2007" s="57">
        <v>488.35000000000008</v>
      </c>
      <c r="M2007" s="57">
        <v>493.81000000000006</v>
      </c>
      <c r="N2007" s="57">
        <v>15.47</v>
      </c>
      <c r="O2007" s="57">
        <v>86.6</v>
      </c>
      <c r="P2007" s="57">
        <v>19.39</v>
      </c>
      <c r="Q2007" s="57">
        <v>236.85</v>
      </c>
      <c r="R2007" s="57">
        <v>132.78000000000003</v>
      </c>
      <c r="S2007" s="57">
        <v>966.4</v>
      </c>
    </row>
    <row r="2008" spans="2:19" ht="15" customHeight="1" x14ac:dyDescent="0.2">
      <c r="B2008" s="77"/>
      <c r="C2008" s="50"/>
      <c r="D2008" s="50" t="s">
        <v>3487</v>
      </c>
      <c r="E2008" s="50"/>
      <c r="F2008" s="50"/>
      <c r="G2008" s="64" t="s">
        <v>3488</v>
      </c>
      <c r="H2008" s="51">
        <v>0</v>
      </c>
      <c r="I2008" s="51">
        <v>0</v>
      </c>
      <c r="J2008" s="51">
        <v>0</v>
      </c>
      <c r="K2008" s="51">
        <v>0</v>
      </c>
      <c r="L2008" s="51">
        <v>0</v>
      </c>
      <c r="M2008" s="51">
        <v>0</v>
      </c>
      <c r="N2008" s="51">
        <v>0</v>
      </c>
      <c r="O2008" s="51">
        <v>0</v>
      </c>
      <c r="P2008" s="51">
        <v>0</v>
      </c>
      <c r="Q2008" s="51">
        <v>0</v>
      </c>
      <c r="R2008" s="51">
        <v>0</v>
      </c>
      <c r="S2008" s="51">
        <v>0</v>
      </c>
    </row>
    <row r="2009" spans="2:19" ht="15" customHeight="1" x14ac:dyDescent="0.2">
      <c r="B2009" s="36"/>
      <c r="C2009" s="35"/>
      <c r="D2009" s="35"/>
      <c r="E2009" s="35" t="s">
        <v>3489</v>
      </c>
      <c r="F2009" s="35"/>
      <c r="G2009" s="68" t="s">
        <v>3488</v>
      </c>
      <c r="H2009" s="37">
        <v>0</v>
      </c>
      <c r="I2009" s="37">
        <v>0</v>
      </c>
      <c r="J2009" s="37">
        <v>0</v>
      </c>
      <c r="K2009" s="37">
        <v>0</v>
      </c>
      <c r="L2009" s="37">
        <v>0</v>
      </c>
      <c r="M2009" s="37">
        <v>0</v>
      </c>
      <c r="N2009" s="37">
        <v>0</v>
      </c>
      <c r="O2009" s="37">
        <v>0</v>
      </c>
      <c r="P2009" s="37">
        <v>0</v>
      </c>
      <c r="Q2009" s="37">
        <v>0</v>
      </c>
      <c r="R2009" s="37">
        <v>0</v>
      </c>
      <c r="S2009" s="37">
        <v>0</v>
      </c>
    </row>
    <row r="2010" spans="2:19" ht="15" customHeight="1" x14ac:dyDescent="0.2">
      <c r="B2010" s="73"/>
      <c r="C2010" s="74"/>
      <c r="D2010" s="74"/>
      <c r="E2010" s="74"/>
      <c r="F2010" s="56" t="s">
        <v>3490</v>
      </c>
      <c r="G2010" s="66" t="s">
        <v>3491</v>
      </c>
      <c r="H2010" s="57">
        <v>67.09999999999998</v>
      </c>
      <c r="I2010" s="57">
        <v>169.22</v>
      </c>
      <c r="J2010" s="57">
        <v>9.56</v>
      </c>
      <c r="K2010" s="57">
        <v>576.55999999999983</v>
      </c>
      <c r="L2010" s="57">
        <v>349.02</v>
      </c>
      <c r="M2010" s="57">
        <v>935.5</v>
      </c>
      <c r="N2010" s="57">
        <v>630.62</v>
      </c>
      <c r="O2010" s="57">
        <v>0</v>
      </c>
      <c r="P2010" s="57">
        <v>0</v>
      </c>
      <c r="Q2010" s="57">
        <v>0</v>
      </c>
      <c r="R2010" s="57">
        <v>0</v>
      </c>
      <c r="S2010" s="57">
        <v>0</v>
      </c>
    </row>
    <row r="2011" spans="2:19" ht="15" customHeight="1" x14ac:dyDescent="0.2">
      <c r="B2011" s="73"/>
      <c r="C2011" s="74"/>
      <c r="D2011" s="74"/>
      <c r="E2011" s="74"/>
      <c r="F2011" s="56" t="s">
        <v>3492</v>
      </c>
      <c r="G2011" s="66" t="s">
        <v>3493</v>
      </c>
      <c r="H2011" s="57">
        <v>1345.1</v>
      </c>
      <c r="I2011" s="57">
        <v>1245.99</v>
      </c>
      <c r="J2011" s="57">
        <v>490.67</v>
      </c>
      <c r="K2011" s="57">
        <v>1102.46</v>
      </c>
      <c r="L2011" s="57">
        <v>911.68</v>
      </c>
      <c r="M2011" s="57">
        <v>1023.61</v>
      </c>
      <c r="N2011" s="57">
        <v>301.43</v>
      </c>
      <c r="O2011" s="57">
        <v>1078.44</v>
      </c>
      <c r="P2011" s="57">
        <v>470.24</v>
      </c>
      <c r="Q2011" s="57">
        <v>842.86</v>
      </c>
      <c r="R2011" s="57">
        <v>260.2</v>
      </c>
      <c r="S2011" s="57">
        <v>253.47</v>
      </c>
    </row>
    <row r="2012" spans="2:19" ht="15" customHeight="1" x14ac:dyDescent="0.2">
      <c r="B2012" s="73"/>
      <c r="C2012" s="74"/>
      <c r="D2012" s="74"/>
      <c r="E2012" s="74"/>
      <c r="F2012" s="56" t="s">
        <v>3494</v>
      </c>
      <c r="G2012" s="66" t="s">
        <v>3495</v>
      </c>
      <c r="H2012" s="57">
        <v>2161.61</v>
      </c>
      <c r="I2012" s="57">
        <v>2605.4</v>
      </c>
      <c r="J2012" s="57">
        <v>1112.5899999999999</v>
      </c>
      <c r="K2012" s="57">
        <v>1594.92</v>
      </c>
      <c r="L2012" s="57">
        <v>1798.97</v>
      </c>
      <c r="M2012" s="57">
        <v>2441.52</v>
      </c>
      <c r="N2012" s="57">
        <v>2526.64</v>
      </c>
      <c r="O2012" s="57">
        <v>2521.89</v>
      </c>
      <c r="P2012" s="57">
        <v>2959.19</v>
      </c>
      <c r="Q2012" s="57">
        <v>3079.89</v>
      </c>
      <c r="R2012" s="57">
        <v>3935.85</v>
      </c>
      <c r="S2012" s="57">
        <v>2537.2199999999998</v>
      </c>
    </row>
    <row r="2013" spans="2:19" ht="15" customHeight="1" x14ac:dyDescent="0.2">
      <c r="B2013" s="73"/>
      <c r="C2013" s="74"/>
      <c r="D2013" s="74"/>
      <c r="E2013" s="74"/>
      <c r="F2013" s="56" t="s">
        <v>3496</v>
      </c>
      <c r="G2013" s="66" t="s">
        <v>3497</v>
      </c>
      <c r="H2013" s="57">
        <v>0</v>
      </c>
      <c r="I2013" s="57">
        <v>0</v>
      </c>
      <c r="J2013" s="57">
        <v>0</v>
      </c>
      <c r="K2013" s="57">
        <v>0</v>
      </c>
      <c r="L2013" s="57">
        <v>0</v>
      </c>
      <c r="M2013" s="57">
        <v>0</v>
      </c>
      <c r="N2013" s="57">
        <v>0</v>
      </c>
      <c r="O2013" s="57">
        <v>0</v>
      </c>
      <c r="P2013" s="57">
        <v>0</v>
      </c>
      <c r="Q2013" s="57">
        <v>0</v>
      </c>
      <c r="R2013" s="57">
        <v>0</v>
      </c>
      <c r="S2013" s="57">
        <v>0</v>
      </c>
    </row>
    <row r="2014" spans="2:19" ht="15" customHeight="1" x14ac:dyDescent="0.2">
      <c r="B2014" s="73"/>
      <c r="C2014" s="74"/>
      <c r="D2014" s="74"/>
      <c r="E2014" s="74"/>
      <c r="F2014" s="56" t="s">
        <v>3498</v>
      </c>
      <c r="G2014" s="66" t="s">
        <v>3499</v>
      </c>
      <c r="H2014" s="57">
        <v>0</v>
      </c>
      <c r="I2014" s="57">
        <v>0</v>
      </c>
      <c r="J2014" s="57">
        <v>0</v>
      </c>
      <c r="K2014" s="57">
        <v>0</v>
      </c>
      <c r="L2014" s="57">
        <v>0</v>
      </c>
      <c r="M2014" s="57">
        <v>0</v>
      </c>
      <c r="N2014" s="57">
        <v>0</v>
      </c>
      <c r="O2014" s="57">
        <v>0</v>
      </c>
      <c r="P2014" s="57">
        <v>0</v>
      </c>
      <c r="Q2014" s="57">
        <v>0</v>
      </c>
      <c r="R2014" s="57">
        <v>0</v>
      </c>
      <c r="S2014" s="57">
        <v>0</v>
      </c>
    </row>
    <row r="2015" spans="2:19" ht="15" customHeight="1" x14ac:dyDescent="0.2">
      <c r="B2015" s="77"/>
      <c r="C2015" s="50"/>
      <c r="D2015" s="50" t="s">
        <v>3500</v>
      </c>
      <c r="E2015" s="50"/>
      <c r="F2015" s="50"/>
      <c r="G2015" s="64" t="s">
        <v>3501</v>
      </c>
      <c r="H2015" s="51">
        <v>0</v>
      </c>
      <c r="I2015" s="51">
        <v>0</v>
      </c>
      <c r="J2015" s="51">
        <v>0</v>
      </c>
      <c r="K2015" s="51">
        <v>0</v>
      </c>
      <c r="L2015" s="51">
        <v>0</v>
      </c>
      <c r="M2015" s="51">
        <v>0</v>
      </c>
      <c r="N2015" s="51">
        <v>0</v>
      </c>
      <c r="O2015" s="51">
        <v>0</v>
      </c>
      <c r="P2015" s="51">
        <v>0</v>
      </c>
      <c r="Q2015" s="51">
        <v>0</v>
      </c>
      <c r="R2015" s="51">
        <v>0</v>
      </c>
      <c r="S2015" s="51">
        <v>0</v>
      </c>
    </row>
    <row r="2016" spans="2:19" ht="15" customHeight="1" x14ac:dyDescent="0.2">
      <c r="B2016" s="36"/>
      <c r="C2016" s="35"/>
      <c r="D2016" s="35"/>
      <c r="E2016" s="35" t="s">
        <v>3502</v>
      </c>
      <c r="F2016" s="35"/>
      <c r="G2016" s="68" t="s">
        <v>3501</v>
      </c>
      <c r="H2016" s="37">
        <v>0</v>
      </c>
      <c r="I2016" s="37">
        <v>0</v>
      </c>
      <c r="J2016" s="37">
        <v>0</v>
      </c>
      <c r="K2016" s="37">
        <v>0</v>
      </c>
      <c r="L2016" s="37">
        <v>0</v>
      </c>
      <c r="M2016" s="37">
        <v>0</v>
      </c>
      <c r="N2016" s="37">
        <v>0</v>
      </c>
      <c r="O2016" s="37">
        <v>0</v>
      </c>
      <c r="P2016" s="37">
        <v>0</v>
      </c>
      <c r="Q2016" s="37">
        <v>0</v>
      </c>
      <c r="R2016" s="37">
        <v>0</v>
      </c>
      <c r="S2016" s="37">
        <v>0</v>
      </c>
    </row>
    <row r="2017" spans="2:19" ht="15" customHeight="1" x14ac:dyDescent="0.2">
      <c r="B2017" s="73"/>
      <c r="C2017" s="74"/>
      <c r="D2017" s="74"/>
      <c r="E2017" s="74"/>
      <c r="F2017" s="56" t="s">
        <v>3503</v>
      </c>
      <c r="G2017" s="66" t="s">
        <v>3504</v>
      </c>
      <c r="H2017" s="57">
        <v>0</v>
      </c>
      <c r="I2017" s="57">
        <v>0</v>
      </c>
      <c r="J2017" s="57">
        <v>3.28</v>
      </c>
      <c r="K2017" s="57">
        <v>6.71</v>
      </c>
      <c r="L2017" s="57">
        <v>4.55</v>
      </c>
      <c r="M2017" s="57">
        <v>3.51</v>
      </c>
      <c r="N2017" s="57">
        <v>1.73</v>
      </c>
      <c r="O2017" s="57">
        <v>0.59</v>
      </c>
      <c r="P2017" s="57">
        <v>0.54</v>
      </c>
      <c r="Q2017" s="57">
        <v>0</v>
      </c>
      <c r="R2017" s="57">
        <v>0</v>
      </c>
      <c r="S2017" s="57">
        <v>0</v>
      </c>
    </row>
    <row r="2018" spans="2:19" ht="15" customHeight="1" x14ac:dyDescent="0.2">
      <c r="B2018" s="73"/>
      <c r="C2018" s="74"/>
      <c r="D2018" s="74"/>
      <c r="E2018" s="74"/>
      <c r="F2018" s="56" t="s">
        <v>3505</v>
      </c>
      <c r="G2018" s="66" t="s">
        <v>3506</v>
      </c>
      <c r="H2018" s="57">
        <v>95113.600000000006</v>
      </c>
      <c r="I2018" s="57">
        <v>73818.98</v>
      </c>
      <c r="J2018" s="57">
        <v>71190.679999999993</v>
      </c>
      <c r="K2018" s="57">
        <v>81260.89</v>
      </c>
      <c r="L2018" s="57">
        <v>131516.35</v>
      </c>
      <c r="M2018" s="57">
        <v>37126.69000000001</v>
      </c>
      <c r="N2018" s="57">
        <v>74545.440000000002</v>
      </c>
      <c r="O2018" s="57">
        <v>52313.38</v>
      </c>
      <c r="P2018" s="57">
        <v>35731.62000000001</v>
      </c>
      <c r="Q2018" s="57">
        <v>27981.62</v>
      </c>
      <c r="R2018" s="57">
        <v>35004.379999999997</v>
      </c>
      <c r="S2018" s="57">
        <v>26135.26</v>
      </c>
    </row>
    <row r="2019" spans="2:19" ht="15" customHeight="1" x14ac:dyDescent="0.2">
      <c r="B2019" s="73"/>
      <c r="C2019" s="74"/>
      <c r="D2019" s="74"/>
      <c r="E2019" s="74"/>
      <c r="F2019" s="56" t="s">
        <v>3507</v>
      </c>
      <c r="G2019" s="66" t="s">
        <v>3508</v>
      </c>
      <c r="H2019" s="57">
        <v>0</v>
      </c>
      <c r="I2019" s="57">
        <v>0</v>
      </c>
      <c r="J2019" s="57">
        <v>0</v>
      </c>
      <c r="K2019" s="57">
        <v>0</v>
      </c>
      <c r="L2019" s="57">
        <v>0</v>
      </c>
      <c r="M2019" s="57">
        <v>0</v>
      </c>
      <c r="N2019" s="57">
        <v>0</v>
      </c>
      <c r="O2019" s="57">
        <v>0</v>
      </c>
      <c r="P2019" s="57">
        <v>0</v>
      </c>
      <c r="Q2019" s="57">
        <v>0</v>
      </c>
      <c r="R2019" s="57">
        <v>0</v>
      </c>
      <c r="S2019" s="57">
        <v>0</v>
      </c>
    </row>
    <row r="2020" spans="2:19" ht="15" customHeight="1" x14ac:dyDescent="0.2">
      <c r="B2020" s="73"/>
      <c r="C2020" s="74"/>
      <c r="D2020" s="74"/>
      <c r="E2020" s="74"/>
      <c r="F2020" s="56" t="s">
        <v>3509</v>
      </c>
      <c r="G2020" s="66" t="s">
        <v>3510</v>
      </c>
      <c r="H2020" s="57">
        <v>1901.97</v>
      </c>
      <c r="I2020" s="57">
        <v>1133.4000000000001</v>
      </c>
      <c r="J2020" s="57">
        <v>6118.68</v>
      </c>
      <c r="K2020" s="57">
        <v>2463</v>
      </c>
      <c r="L2020" s="57">
        <v>5037.9399999999996</v>
      </c>
      <c r="M2020" s="57">
        <v>5117.0600000000004</v>
      </c>
      <c r="N2020" s="57">
        <v>3828.67</v>
      </c>
      <c r="O2020" s="57">
        <v>7930.38</v>
      </c>
      <c r="P2020" s="57">
        <v>2446.5100000000002</v>
      </c>
      <c r="Q2020" s="57">
        <v>5660.83</v>
      </c>
      <c r="R2020" s="57">
        <v>4272.0399999999991</v>
      </c>
      <c r="S2020" s="57">
        <v>11862.16</v>
      </c>
    </row>
    <row r="2021" spans="2:19" ht="15" customHeight="1" x14ac:dyDescent="0.2">
      <c r="B2021" s="73"/>
      <c r="C2021" s="74"/>
      <c r="D2021" s="74"/>
      <c r="E2021" s="74"/>
      <c r="F2021" s="56" t="s">
        <v>3511</v>
      </c>
      <c r="G2021" s="66" t="s">
        <v>3512</v>
      </c>
      <c r="H2021" s="57">
        <v>0</v>
      </c>
      <c r="I2021" s="57">
        <v>174.43</v>
      </c>
      <c r="J2021" s="57">
        <v>191.53</v>
      </c>
      <c r="K2021" s="57">
        <v>399.59</v>
      </c>
      <c r="L2021" s="57">
        <v>0</v>
      </c>
      <c r="M2021" s="57">
        <v>99.58</v>
      </c>
      <c r="N2021" s="57">
        <v>53.759999999999991</v>
      </c>
      <c r="O2021" s="57">
        <v>120.62</v>
      </c>
      <c r="P2021" s="57">
        <v>1212.0899999999999</v>
      </c>
      <c r="Q2021" s="57">
        <v>382.51</v>
      </c>
      <c r="R2021" s="57">
        <v>302.05</v>
      </c>
      <c r="S2021" s="57">
        <v>368.26</v>
      </c>
    </row>
    <row r="2022" spans="2:19" ht="15" customHeight="1" x14ac:dyDescent="0.2">
      <c r="B2022" s="73"/>
      <c r="C2022" s="74"/>
      <c r="D2022" s="74"/>
      <c r="E2022" s="74"/>
      <c r="F2022" s="56" t="s">
        <v>3513</v>
      </c>
      <c r="G2022" s="66" t="s">
        <v>3514</v>
      </c>
      <c r="H2022" s="57">
        <v>18207.82</v>
      </c>
      <c r="I2022" s="57">
        <v>31577.06</v>
      </c>
      <c r="J2022" s="57">
        <v>8903.7000000000007</v>
      </c>
      <c r="K2022" s="57">
        <v>21333.15</v>
      </c>
      <c r="L2022" s="57">
        <v>10983.739999999998</v>
      </c>
      <c r="M2022" s="57">
        <v>14769.33</v>
      </c>
      <c r="N2022" s="57">
        <v>17373.27</v>
      </c>
      <c r="O2022" s="57">
        <v>10658.13</v>
      </c>
      <c r="P2022" s="57">
        <v>4338.7900000000009</v>
      </c>
      <c r="Q2022" s="57">
        <v>50174.37</v>
      </c>
      <c r="R2022" s="57">
        <v>39979.870000000003</v>
      </c>
      <c r="S2022" s="57">
        <v>35294.61</v>
      </c>
    </row>
    <row r="2023" spans="2:19" ht="15" customHeight="1" x14ac:dyDescent="0.2">
      <c r="B2023" s="45"/>
      <c r="C2023" s="46" t="s">
        <v>3515</v>
      </c>
      <c r="D2023" s="46"/>
      <c r="E2023" s="46"/>
      <c r="F2023" s="46"/>
      <c r="G2023" s="63" t="s">
        <v>3516</v>
      </c>
      <c r="H2023" s="86">
        <v>0</v>
      </c>
      <c r="I2023" s="86">
        <v>0</v>
      </c>
      <c r="J2023" s="86">
        <v>0</v>
      </c>
      <c r="K2023" s="86">
        <v>0</v>
      </c>
      <c r="L2023" s="86">
        <v>0</v>
      </c>
      <c r="M2023" s="86">
        <v>0</v>
      </c>
      <c r="N2023" s="86">
        <v>0</v>
      </c>
      <c r="O2023" s="86">
        <v>0</v>
      </c>
      <c r="P2023" s="86">
        <v>0</v>
      </c>
      <c r="Q2023" s="86">
        <v>0</v>
      </c>
      <c r="R2023" s="86">
        <v>0</v>
      </c>
      <c r="S2023" s="86">
        <v>0</v>
      </c>
    </row>
    <row r="2024" spans="2:19" ht="15" customHeight="1" x14ac:dyDescent="0.2">
      <c r="B2024" s="77"/>
      <c r="C2024" s="50"/>
      <c r="D2024" s="50" t="s">
        <v>3517</v>
      </c>
      <c r="E2024" s="50"/>
      <c r="F2024" s="50"/>
      <c r="G2024" s="64" t="s">
        <v>3518</v>
      </c>
      <c r="H2024" s="51">
        <v>0</v>
      </c>
      <c r="I2024" s="51">
        <v>0</v>
      </c>
      <c r="J2024" s="51">
        <v>0</v>
      </c>
      <c r="K2024" s="51">
        <v>0</v>
      </c>
      <c r="L2024" s="51">
        <v>0</v>
      </c>
      <c r="M2024" s="51">
        <v>0</v>
      </c>
      <c r="N2024" s="51">
        <v>0</v>
      </c>
      <c r="O2024" s="51">
        <v>0</v>
      </c>
      <c r="P2024" s="51">
        <v>0</v>
      </c>
      <c r="Q2024" s="51">
        <v>0</v>
      </c>
      <c r="R2024" s="51">
        <v>0</v>
      </c>
      <c r="S2024" s="51">
        <v>0</v>
      </c>
    </row>
    <row r="2025" spans="2:19" ht="15" customHeight="1" x14ac:dyDescent="0.2">
      <c r="B2025" s="36"/>
      <c r="C2025" s="35"/>
      <c r="D2025" s="35"/>
      <c r="E2025" s="35" t="s">
        <v>3519</v>
      </c>
      <c r="F2025" s="35"/>
      <c r="G2025" s="68" t="s">
        <v>3518</v>
      </c>
      <c r="H2025" s="37">
        <v>0</v>
      </c>
      <c r="I2025" s="37">
        <v>0</v>
      </c>
      <c r="J2025" s="37">
        <v>0</v>
      </c>
      <c r="K2025" s="37">
        <v>0</v>
      </c>
      <c r="L2025" s="37">
        <v>0</v>
      </c>
      <c r="M2025" s="37">
        <v>0</v>
      </c>
      <c r="N2025" s="37">
        <v>0</v>
      </c>
      <c r="O2025" s="37">
        <v>0</v>
      </c>
      <c r="P2025" s="37">
        <v>0</v>
      </c>
      <c r="Q2025" s="37">
        <v>0</v>
      </c>
      <c r="R2025" s="37">
        <v>0</v>
      </c>
      <c r="S2025" s="37">
        <v>0</v>
      </c>
    </row>
    <row r="2026" spans="2:19" ht="15" customHeight="1" x14ac:dyDescent="0.2">
      <c r="B2026" s="73"/>
      <c r="C2026" s="74"/>
      <c r="D2026" s="74"/>
      <c r="E2026" s="74"/>
      <c r="F2026" s="56" t="s">
        <v>3520</v>
      </c>
      <c r="G2026" s="66" t="s">
        <v>3518</v>
      </c>
      <c r="H2026" s="57">
        <v>192.45</v>
      </c>
      <c r="I2026" s="57">
        <v>16.010000000000002</v>
      </c>
      <c r="J2026" s="57">
        <v>483.17000000000007</v>
      </c>
      <c r="K2026" s="57">
        <v>169.36000000000004</v>
      </c>
      <c r="L2026" s="57">
        <v>57.060000000000009</v>
      </c>
      <c r="M2026" s="57">
        <v>301.2</v>
      </c>
      <c r="N2026" s="57">
        <v>741.17</v>
      </c>
      <c r="O2026" s="57">
        <v>49.079999999999991</v>
      </c>
      <c r="P2026" s="57">
        <v>61.01</v>
      </c>
      <c r="Q2026" s="57">
        <v>0</v>
      </c>
      <c r="R2026" s="57">
        <v>0</v>
      </c>
      <c r="S2026" s="57">
        <v>0</v>
      </c>
    </row>
    <row r="2027" spans="2:19" ht="15" customHeight="1" thickBot="1" x14ac:dyDescent="0.25">
      <c r="B2027" s="79"/>
      <c r="C2027" s="80"/>
      <c r="D2027" s="80"/>
      <c r="E2027" s="80"/>
      <c r="F2027" s="80"/>
      <c r="G2027" s="81"/>
      <c r="H2027" s="34">
        <v>0</v>
      </c>
      <c r="I2027" s="34">
        <v>0</v>
      </c>
      <c r="J2027" s="34">
        <v>0</v>
      </c>
      <c r="K2027" s="34">
        <v>0</v>
      </c>
      <c r="L2027" s="34">
        <v>0</v>
      </c>
      <c r="M2027" s="34">
        <v>0</v>
      </c>
      <c r="N2027" s="34">
        <v>0</v>
      </c>
      <c r="O2027" s="34">
        <v>0</v>
      </c>
      <c r="P2027" s="34">
        <v>0</v>
      </c>
      <c r="Q2027" s="34">
        <v>0</v>
      </c>
      <c r="R2027" s="34">
        <v>0</v>
      </c>
      <c r="S2027" s="34">
        <v>0</v>
      </c>
    </row>
    <row r="2028" spans="2:19" ht="30" customHeight="1" thickBot="1" x14ac:dyDescent="0.25">
      <c r="B2028" s="61" t="s">
        <v>19</v>
      </c>
      <c r="C2028" s="38"/>
      <c r="D2028" s="39"/>
      <c r="E2028" s="38"/>
      <c r="F2028" s="40"/>
      <c r="G2028" s="62" t="s">
        <v>3521</v>
      </c>
      <c r="H2028" s="106">
        <v>0</v>
      </c>
      <c r="I2028" s="106">
        <v>0</v>
      </c>
      <c r="J2028" s="106">
        <v>0</v>
      </c>
      <c r="K2028" s="106">
        <v>0</v>
      </c>
      <c r="L2028" s="106">
        <v>0</v>
      </c>
      <c r="M2028" s="106">
        <v>0</v>
      </c>
      <c r="N2028" s="106">
        <v>0</v>
      </c>
      <c r="O2028" s="106">
        <v>0</v>
      </c>
      <c r="P2028" s="106">
        <v>0</v>
      </c>
      <c r="Q2028" s="106">
        <v>0</v>
      </c>
      <c r="R2028" s="106">
        <v>0</v>
      </c>
      <c r="S2028" s="106">
        <v>0</v>
      </c>
    </row>
    <row r="2029" spans="2:19" ht="15" customHeight="1" x14ac:dyDescent="0.2">
      <c r="B2029" s="45"/>
      <c r="C2029" s="46" t="s">
        <v>3522</v>
      </c>
      <c r="D2029" s="46"/>
      <c r="E2029" s="46"/>
      <c r="F2029" s="46"/>
      <c r="G2029" s="63" t="s">
        <v>4329</v>
      </c>
      <c r="H2029" s="86">
        <v>0</v>
      </c>
      <c r="I2029" s="86">
        <v>0</v>
      </c>
      <c r="J2029" s="86">
        <v>0</v>
      </c>
      <c r="K2029" s="86">
        <v>0</v>
      </c>
      <c r="L2029" s="86">
        <v>0</v>
      </c>
      <c r="M2029" s="86">
        <v>0</v>
      </c>
      <c r="N2029" s="86">
        <v>0</v>
      </c>
      <c r="O2029" s="86">
        <v>0</v>
      </c>
      <c r="P2029" s="86">
        <v>0</v>
      </c>
      <c r="Q2029" s="86">
        <v>0</v>
      </c>
      <c r="R2029" s="86">
        <v>0</v>
      </c>
      <c r="S2029" s="86">
        <v>0</v>
      </c>
    </row>
    <row r="2030" spans="2:19" ht="15" customHeight="1" x14ac:dyDescent="0.2">
      <c r="B2030" s="77"/>
      <c r="C2030" s="50"/>
      <c r="D2030" s="50" t="s">
        <v>3523</v>
      </c>
      <c r="E2030" s="50"/>
      <c r="F2030" s="50"/>
      <c r="G2030" s="64" t="s">
        <v>3524</v>
      </c>
      <c r="H2030" s="51">
        <v>0</v>
      </c>
      <c r="I2030" s="51">
        <v>0</v>
      </c>
      <c r="J2030" s="51">
        <v>0</v>
      </c>
      <c r="K2030" s="51">
        <v>0</v>
      </c>
      <c r="L2030" s="51">
        <v>0</v>
      </c>
      <c r="M2030" s="51">
        <v>0</v>
      </c>
      <c r="N2030" s="51">
        <v>0</v>
      </c>
      <c r="O2030" s="51">
        <v>0</v>
      </c>
      <c r="P2030" s="51">
        <v>0</v>
      </c>
      <c r="Q2030" s="51">
        <v>0</v>
      </c>
      <c r="R2030" s="51">
        <v>0</v>
      </c>
      <c r="S2030" s="51">
        <v>0</v>
      </c>
    </row>
    <row r="2031" spans="2:19" ht="15" customHeight="1" x14ac:dyDescent="0.2">
      <c r="B2031" s="36"/>
      <c r="C2031" s="35"/>
      <c r="D2031" s="35"/>
      <c r="E2031" s="35" t="s">
        <v>3525</v>
      </c>
      <c r="F2031" s="35"/>
      <c r="G2031" s="68" t="s">
        <v>3526</v>
      </c>
      <c r="H2031" s="37">
        <v>0</v>
      </c>
      <c r="I2031" s="37">
        <v>0</v>
      </c>
      <c r="J2031" s="37">
        <v>0</v>
      </c>
      <c r="K2031" s="37">
        <v>0</v>
      </c>
      <c r="L2031" s="37">
        <v>0</v>
      </c>
      <c r="M2031" s="37">
        <v>0</v>
      </c>
      <c r="N2031" s="37">
        <v>0</v>
      </c>
      <c r="O2031" s="37">
        <v>0</v>
      </c>
      <c r="P2031" s="37">
        <v>0</v>
      </c>
      <c r="Q2031" s="37">
        <v>0</v>
      </c>
      <c r="R2031" s="37">
        <v>0</v>
      </c>
      <c r="S2031" s="37">
        <v>0</v>
      </c>
    </row>
    <row r="2032" spans="2:19" ht="15" customHeight="1" x14ac:dyDescent="0.2">
      <c r="B2032" s="73"/>
      <c r="C2032" s="74"/>
      <c r="D2032" s="74"/>
      <c r="E2032" s="74"/>
      <c r="F2032" s="56" t="s">
        <v>3527</v>
      </c>
      <c r="G2032" s="66" t="s">
        <v>3526</v>
      </c>
      <c r="H2032" s="57">
        <v>18662.470000000005</v>
      </c>
      <c r="I2032" s="57">
        <v>916.41</v>
      </c>
      <c r="J2032" s="57">
        <v>18872.759999999998</v>
      </c>
      <c r="K2032" s="57">
        <v>36418.730000000003</v>
      </c>
      <c r="L2032" s="57">
        <v>12759.3</v>
      </c>
      <c r="M2032" s="57">
        <v>321.36</v>
      </c>
      <c r="N2032" s="57">
        <v>3365.19</v>
      </c>
      <c r="O2032" s="57">
        <v>2442.5700000000002</v>
      </c>
      <c r="P2032" s="57">
        <v>1907.48</v>
      </c>
      <c r="Q2032" s="57">
        <v>3286.88</v>
      </c>
      <c r="R2032" s="57">
        <v>1991.91</v>
      </c>
      <c r="S2032" s="57">
        <v>2139.92</v>
      </c>
    </row>
    <row r="2033" spans="2:19" ht="15" customHeight="1" x14ac:dyDescent="0.2">
      <c r="B2033" s="36"/>
      <c r="C2033" s="35"/>
      <c r="D2033" s="35"/>
      <c r="E2033" s="35" t="s">
        <v>3528</v>
      </c>
      <c r="F2033" s="35"/>
      <c r="G2033" s="68" t="s">
        <v>3529</v>
      </c>
      <c r="H2033" s="37">
        <v>0</v>
      </c>
      <c r="I2033" s="37">
        <v>0</v>
      </c>
      <c r="J2033" s="37">
        <v>0</v>
      </c>
      <c r="K2033" s="37">
        <v>0</v>
      </c>
      <c r="L2033" s="37">
        <v>0</v>
      </c>
      <c r="M2033" s="37">
        <v>0</v>
      </c>
      <c r="N2033" s="37">
        <v>0</v>
      </c>
      <c r="O2033" s="37">
        <v>0</v>
      </c>
      <c r="P2033" s="37">
        <v>0</v>
      </c>
      <c r="Q2033" s="37">
        <v>0</v>
      </c>
      <c r="R2033" s="37">
        <v>0</v>
      </c>
      <c r="S2033" s="37">
        <v>0</v>
      </c>
    </row>
    <row r="2034" spans="2:19" ht="15" customHeight="1" x14ac:dyDescent="0.2">
      <c r="B2034" s="73"/>
      <c r="C2034" s="74"/>
      <c r="D2034" s="74"/>
      <c r="E2034" s="74"/>
      <c r="F2034" s="56" t="s">
        <v>3530</v>
      </c>
      <c r="G2034" s="66" t="s">
        <v>3531</v>
      </c>
      <c r="H2034" s="57">
        <v>0</v>
      </c>
      <c r="I2034" s="57">
        <v>0</v>
      </c>
      <c r="J2034" s="57">
        <v>0</v>
      </c>
      <c r="K2034" s="57">
        <v>0</v>
      </c>
      <c r="L2034" s="57">
        <v>0</v>
      </c>
      <c r="M2034" s="57">
        <v>720</v>
      </c>
      <c r="N2034" s="57">
        <v>0</v>
      </c>
      <c r="O2034" s="57">
        <v>34014.14</v>
      </c>
      <c r="P2034" s="57">
        <v>19405.11</v>
      </c>
      <c r="Q2034" s="57">
        <v>36127.199999999997</v>
      </c>
      <c r="R2034" s="57">
        <v>29308.6</v>
      </c>
      <c r="S2034" s="57">
        <v>29233.599999999999</v>
      </c>
    </row>
    <row r="2035" spans="2:19" ht="15" customHeight="1" x14ac:dyDescent="0.2">
      <c r="B2035" s="73"/>
      <c r="C2035" s="74"/>
      <c r="D2035" s="74"/>
      <c r="E2035" s="74"/>
      <c r="F2035" s="56" t="s">
        <v>3532</v>
      </c>
      <c r="G2035" s="66" t="s">
        <v>3533</v>
      </c>
      <c r="H2035" s="57">
        <v>696.72</v>
      </c>
      <c r="I2035" s="57">
        <v>1115.2</v>
      </c>
      <c r="J2035" s="57">
        <v>0</v>
      </c>
      <c r="K2035" s="57">
        <v>0</v>
      </c>
      <c r="L2035" s="57">
        <v>0</v>
      </c>
      <c r="M2035" s="57">
        <v>0</v>
      </c>
      <c r="N2035" s="57">
        <v>0</v>
      </c>
      <c r="O2035" s="57">
        <v>0</v>
      </c>
      <c r="P2035" s="57">
        <v>0</v>
      </c>
      <c r="Q2035" s="57">
        <v>0</v>
      </c>
      <c r="R2035" s="57">
        <v>0</v>
      </c>
      <c r="S2035" s="57">
        <v>0</v>
      </c>
    </row>
    <row r="2036" spans="2:19" ht="15" customHeight="1" x14ac:dyDescent="0.2">
      <c r="B2036" s="73"/>
      <c r="C2036" s="74"/>
      <c r="D2036" s="74"/>
      <c r="E2036" s="74"/>
      <c r="F2036" s="56" t="s">
        <v>3534</v>
      </c>
      <c r="G2036" s="66" t="s">
        <v>3535</v>
      </c>
      <c r="H2036" s="57">
        <v>23926.61</v>
      </c>
      <c r="I2036" s="57">
        <v>7778.75</v>
      </c>
      <c r="J2036" s="57">
        <v>21156.06</v>
      </c>
      <c r="K2036" s="57">
        <v>14637.540000000003</v>
      </c>
      <c r="L2036" s="57">
        <v>6251.07</v>
      </c>
      <c r="M2036" s="57">
        <v>9142.61</v>
      </c>
      <c r="N2036" s="57">
        <v>18607.02</v>
      </c>
      <c r="O2036" s="57">
        <v>1735.28</v>
      </c>
      <c r="P2036" s="57">
        <v>13516.72</v>
      </c>
      <c r="Q2036" s="57">
        <v>37669.49</v>
      </c>
      <c r="R2036" s="57">
        <v>165137.14000000001</v>
      </c>
      <c r="S2036" s="57">
        <v>63852.85</v>
      </c>
    </row>
    <row r="2037" spans="2:19" ht="15" customHeight="1" x14ac:dyDescent="0.2">
      <c r="B2037" s="77"/>
      <c r="C2037" s="50"/>
      <c r="D2037" s="50" t="s">
        <v>3536</v>
      </c>
      <c r="E2037" s="50"/>
      <c r="F2037" s="50"/>
      <c r="G2037" s="64" t="s">
        <v>3537</v>
      </c>
      <c r="H2037" s="51">
        <v>0</v>
      </c>
      <c r="I2037" s="51">
        <v>0</v>
      </c>
      <c r="J2037" s="51">
        <v>0</v>
      </c>
      <c r="K2037" s="51">
        <v>0</v>
      </c>
      <c r="L2037" s="51">
        <v>0</v>
      </c>
      <c r="M2037" s="51">
        <v>0</v>
      </c>
      <c r="N2037" s="51">
        <v>0</v>
      </c>
      <c r="O2037" s="51">
        <v>0</v>
      </c>
      <c r="P2037" s="51">
        <v>0</v>
      </c>
      <c r="Q2037" s="51">
        <v>0</v>
      </c>
      <c r="R2037" s="51">
        <v>0</v>
      </c>
      <c r="S2037" s="51">
        <v>0</v>
      </c>
    </row>
    <row r="2038" spans="2:19" ht="15" customHeight="1" x14ac:dyDescent="0.2">
      <c r="B2038" s="36"/>
      <c r="C2038" s="35"/>
      <c r="D2038" s="35"/>
      <c r="E2038" s="35" t="s">
        <v>3538</v>
      </c>
      <c r="F2038" s="35"/>
      <c r="G2038" s="68" t="s">
        <v>3539</v>
      </c>
      <c r="H2038" s="37">
        <v>0</v>
      </c>
      <c r="I2038" s="37">
        <v>0</v>
      </c>
      <c r="J2038" s="37">
        <v>0</v>
      </c>
      <c r="K2038" s="37">
        <v>0</v>
      </c>
      <c r="L2038" s="37">
        <v>0</v>
      </c>
      <c r="M2038" s="37">
        <v>0</v>
      </c>
      <c r="N2038" s="37">
        <v>0</v>
      </c>
      <c r="O2038" s="37">
        <v>0</v>
      </c>
      <c r="P2038" s="37">
        <v>0</v>
      </c>
      <c r="Q2038" s="37">
        <v>0</v>
      </c>
      <c r="R2038" s="37">
        <v>0</v>
      </c>
      <c r="S2038" s="37">
        <v>0</v>
      </c>
    </row>
    <row r="2039" spans="2:19" ht="15" customHeight="1" x14ac:dyDescent="0.2">
      <c r="B2039" s="73"/>
      <c r="C2039" s="74"/>
      <c r="D2039" s="74"/>
      <c r="E2039" s="74"/>
      <c r="F2039" s="56" t="s">
        <v>3540</v>
      </c>
      <c r="G2039" s="66" t="s">
        <v>3539</v>
      </c>
      <c r="H2039" s="57">
        <v>1108.28</v>
      </c>
      <c r="I2039" s="57">
        <v>925.76</v>
      </c>
      <c r="J2039" s="57">
        <v>1339.23</v>
      </c>
      <c r="K2039" s="57">
        <v>293</v>
      </c>
      <c r="L2039" s="57">
        <v>10191.549999999999</v>
      </c>
      <c r="M2039" s="57">
        <v>3535.81</v>
      </c>
      <c r="N2039" s="57">
        <v>1054.42</v>
      </c>
      <c r="O2039" s="57">
        <v>10379.340000000002</v>
      </c>
      <c r="P2039" s="57">
        <v>3753.98</v>
      </c>
      <c r="Q2039" s="57">
        <v>839.59000000000015</v>
      </c>
      <c r="R2039" s="57">
        <v>5450.7899999999991</v>
      </c>
      <c r="S2039" s="57">
        <v>3927.75</v>
      </c>
    </row>
    <row r="2040" spans="2:19" ht="15" customHeight="1" x14ac:dyDescent="0.2">
      <c r="B2040" s="36"/>
      <c r="C2040" s="35"/>
      <c r="D2040" s="35"/>
      <c r="E2040" s="35" t="s">
        <v>3541</v>
      </c>
      <c r="F2040" s="35"/>
      <c r="G2040" s="68" t="s">
        <v>3542</v>
      </c>
      <c r="H2040" s="37">
        <v>0</v>
      </c>
      <c r="I2040" s="37">
        <v>0</v>
      </c>
      <c r="J2040" s="37">
        <v>0</v>
      </c>
      <c r="K2040" s="37">
        <v>0</v>
      </c>
      <c r="L2040" s="37">
        <v>0</v>
      </c>
      <c r="M2040" s="37">
        <v>0</v>
      </c>
      <c r="N2040" s="37">
        <v>0</v>
      </c>
      <c r="O2040" s="37">
        <v>0</v>
      </c>
      <c r="P2040" s="37">
        <v>0</v>
      </c>
      <c r="Q2040" s="37">
        <v>0</v>
      </c>
      <c r="R2040" s="37">
        <v>0</v>
      </c>
      <c r="S2040" s="37">
        <v>0</v>
      </c>
    </row>
    <row r="2041" spans="2:19" ht="15" customHeight="1" x14ac:dyDescent="0.2">
      <c r="B2041" s="73"/>
      <c r="C2041" s="74"/>
      <c r="D2041" s="74"/>
      <c r="E2041" s="74"/>
      <c r="F2041" s="56" t="s">
        <v>3543</v>
      </c>
      <c r="G2041" s="66" t="s">
        <v>3542</v>
      </c>
      <c r="H2041" s="57">
        <v>218925.82000000004</v>
      </c>
      <c r="I2041" s="57">
        <v>63859.08</v>
      </c>
      <c r="J2041" s="57">
        <v>78114.42</v>
      </c>
      <c r="K2041" s="57">
        <v>48792.24</v>
      </c>
      <c r="L2041" s="57">
        <v>40647.57</v>
      </c>
      <c r="M2041" s="57">
        <v>52266.36</v>
      </c>
      <c r="N2041" s="57">
        <v>64199.33</v>
      </c>
      <c r="O2041" s="57">
        <v>74286.210000000006</v>
      </c>
      <c r="P2041" s="57">
        <v>28377.15</v>
      </c>
      <c r="Q2041" s="57">
        <v>14037.88</v>
      </c>
      <c r="R2041" s="57">
        <v>72027.97</v>
      </c>
      <c r="S2041" s="57">
        <v>55159.960000000006</v>
      </c>
    </row>
    <row r="2042" spans="2:19" ht="15" customHeight="1" x14ac:dyDescent="0.2">
      <c r="B2042" s="36"/>
      <c r="C2042" s="35"/>
      <c r="D2042" s="35"/>
      <c r="E2042" s="35" t="s">
        <v>3544</v>
      </c>
      <c r="F2042" s="35"/>
      <c r="G2042" s="68" t="s">
        <v>3545</v>
      </c>
      <c r="H2042" s="37">
        <v>0</v>
      </c>
      <c r="I2042" s="37">
        <v>0</v>
      </c>
      <c r="J2042" s="37">
        <v>0</v>
      </c>
      <c r="K2042" s="37">
        <v>0</v>
      </c>
      <c r="L2042" s="37">
        <v>0</v>
      </c>
      <c r="M2042" s="37">
        <v>0</v>
      </c>
      <c r="N2042" s="37">
        <v>0</v>
      </c>
      <c r="O2042" s="37">
        <v>0</v>
      </c>
      <c r="P2042" s="37">
        <v>0</v>
      </c>
      <c r="Q2042" s="37">
        <v>0</v>
      </c>
      <c r="R2042" s="37">
        <v>0</v>
      </c>
      <c r="S2042" s="37">
        <v>0</v>
      </c>
    </row>
    <row r="2043" spans="2:19" ht="15" customHeight="1" x14ac:dyDescent="0.2">
      <c r="B2043" s="73"/>
      <c r="C2043" s="74"/>
      <c r="D2043" s="74"/>
      <c r="E2043" s="74"/>
      <c r="F2043" s="56" t="s">
        <v>3546</v>
      </c>
      <c r="G2043" s="66" t="s">
        <v>3545</v>
      </c>
      <c r="H2043" s="57">
        <v>43.8</v>
      </c>
      <c r="I2043" s="57">
        <v>80.31</v>
      </c>
      <c r="J2043" s="57">
        <v>157.37</v>
      </c>
      <c r="K2043" s="57">
        <v>132.82</v>
      </c>
      <c r="L2043" s="57">
        <v>34.61</v>
      </c>
      <c r="M2043" s="57">
        <v>0</v>
      </c>
      <c r="N2043" s="57">
        <v>50.37</v>
      </c>
      <c r="O2043" s="57">
        <v>100.44</v>
      </c>
      <c r="P2043" s="57">
        <v>0</v>
      </c>
      <c r="Q2043" s="57">
        <v>419.75</v>
      </c>
      <c r="R2043" s="57">
        <v>78.06</v>
      </c>
      <c r="S2043" s="57">
        <v>276.95999999999998</v>
      </c>
    </row>
    <row r="2044" spans="2:19" ht="15" customHeight="1" x14ac:dyDescent="0.2">
      <c r="B2044" s="36"/>
      <c r="C2044" s="35"/>
      <c r="D2044" s="35"/>
      <c r="E2044" s="35" t="s">
        <v>3547</v>
      </c>
      <c r="F2044" s="35"/>
      <c r="G2044" s="68" t="s">
        <v>3548</v>
      </c>
      <c r="H2044" s="37">
        <v>0</v>
      </c>
      <c r="I2044" s="37">
        <v>0</v>
      </c>
      <c r="J2044" s="37">
        <v>0</v>
      </c>
      <c r="K2044" s="37">
        <v>0</v>
      </c>
      <c r="L2044" s="37">
        <v>0</v>
      </c>
      <c r="M2044" s="37">
        <v>0</v>
      </c>
      <c r="N2044" s="37">
        <v>0</v>
      </c>
      <c r="O2044" s="37">
        <v>0</v>
      </c>
      <c r="P2044" s="37">
        <v>0</v>
      </c>
      <c r="Q2044" s="37">
        <v>0</v>
      </c>
      <c r="R2044" s="37">
        <v>0</v>
      </c>
      <c r="S2044" s="37">
        <v>0</v>
      </c>
    </row>
    <row r="2045" spans="2:19" ht="15" customHeight="1" x14ac:dyDescent="0.2">
      <c r="B2045" s="73"/>
      <c r="C2045" s="74"/>
      <c r="D2045" s="74"/>
      <c r="E2045" s="74"/>
      <c r="F2045" s="56" t="s">
        <v>3549</v>
      </c>
      <c r="G2045" s="66" t="s">
        <v>3550</v>
      </c>
      <c r="H2045" s="57">
        <v>0</v>
      </c>
      <c r="I2045" s="57">
        <v>0</v>
      </c>
      <c r="J2045" s="57">
        <v>0</v>
      </c>
      <c r="K2045" s="57">
        <v>0</v>
      </c>
      <c r="L2045" s="57">
        <v>0</v>
      </c>
      <c r="M2045" s="57">
        <v>0</v>
      </c>
      <c r="N2045" s="57">
        <v>0</v>
      </c>
      <c r="O2045" s="57">
        <v>0</v>
      </c>
      <c r="P2045" s="57">
        <v>0</v>
      </c>
      <c r="Q2045" s="57">
        <v>0</v>
      </c>
      <c r="R2045" s="57">
        <v>0</v>
      </c>
      <c r="S2045" s="57">
        <v>0</v>
      </c>
    </row>
    <row r="2046" spans="2:19" ht="15" customHeight="1" x14ac:dyDescent="0.2">
      <c r="B2046" s="73"/>
      <c r="C2046" s="74"/>
      <c r="D2046" s="74"/>
      <c r="E2046" s="74"/>
      <c r="F2046" s="56" t="s">
        <v>3551</v>
      </c>
      <c r="G2046" s="66" t="s">
        <v>3552</v>
      </c>
      <c r="H2046" s="57">
        <v>6680.97</v>
      </c>
      <c r="I2046" s="57">
        <v>2458.2600000000002</v>
      </c>
      <c r="J2046" s="57">
        <v>5428</v>
      </c>
      <c r="K2046" s="57">
        <v>4658.1099999999997</v>
      </c>
      <c r="L2046" s="57">
        <v>8863.0400000000009</v>
      </c>
      <c r="M2046" s="57">
        <v>9810.8299999999981</v>
      </c>
      <c r="N2046" s="57">
        <v>4314.33</v>
      </c>
      <c r="O2046" s="57">
        <v>6589.8100000000013</v>
      </c>
      <c r="P2046" s="57">
        <v>934.61</v>
      </c>
      <c r="Q2046" s="57">
        <v>1065.7699999999998</v>
      </c>
      <c r="R2046" s="57">
        <v>3476.29</v>
      </c>
      <c r="S2046" s="57">
        <v>1469.09</v>
      </c>
    </row>
    <row r="2047" spans="2:19" ht="15" customHeight="1" x14ac:dyDescent="0.2">
      <c r="B2047" s="73"/>
      <c r="C2047" s="74"/>
      <c r="D2047" s="74"/>
      <c r="E2047" s="74"/>
      <c r="F2047" s="56" t="s">
        <v>3553</v>
      </c>
      <c r="G2047" s="66" t="s">
        <v>3554</v>
      </c>
      <c r="H2047" s="57">
        <v>0</v>
      </c>
      <c r="I2047" s="57">
        <v>0</v>
      </c>
      <c r="J2047" s="57">
        <v>89.48</v>
      </c>
      <c r="K2047" s="57">
        <v>0</v>
      </c>
      <c r="L2047" s="57">
        <v>9.16</v>
      </c>
      <c r="M2047" s="57">
        <v>0</v>
      </c>
      <c r="N2047" s="57">
        <v>2046.82</v>
      </c>
      <c r="O2047" s="57">
        <v>2186.2499999999995</v>
      </c>
      <c r="P2047" s="57">
        <v>2234.86</v>
      </c>
      <c r="Q2047" s="57">
        <v>2303.37</v>
      </c>
      <c r="R2047" s="57">
        <v>2153.7600000000002</v>
      </c>
      <c r="S2047" s="57">
        <v>2165.7600000000002</v>
      </c>
    </row>
    <row r="2048" spans="2:19" ht="15" customHeight="1" x14ac:dyDescent="0.2">
      <c r="B2048" s="73"/>
      <c r="C2048" s="74"/>
      <c r="D2048" s="74"/>
      <c r="E2048" s="74"/>
      <c r="F2048" s="56" t="s">
        <v>3555</v>
      </c>
      <c r="G2048" s="66" t="s">
        <v>3556</v>
      </c>
      <c r="H2048" s="57">
        <v>0</v>
      </c>
      <c r="I2048" s="57">
        <v>63.96</v>
      </c>
      <c r="J2048" s="57">
        <v>0</v>
      </c>
      <c r="K2048" s="57">
        <v>0</v>
      </c>
      <c r="L2048" s="57">
        <v>0</v>
      </c>
      <c r="M2048" s="57">
        <v>223.68</v>
      </c>
      <c r="N2048" s="57">
        <v>0</v>
      </c>
      <c r="O2048" s="57">
        <v>0</v>
      </c>
      <c r="P2048" s="57">
        <v>0</v>
      </c>
      <c r="Q2048" s="57">
        <v>0</v>
      </c>
      <c r="R2048" s="57">
        <v>209.28</v>
      </c>
      <c r="S2048" s="57">
        <v>0</v>
      </c>
    </row>
    <row r="2049" spans="2:19" ht="15" customHeight="1" x14ac:dyDescent="0.2">
      <c r="B2049" s="77"/>
      <c r="C2049" s="50"/>
      <c r="D2049" s="50" t="s">
        <v>3557</v>
      </c>
      <c r="E2049" s="50"/>
      <c r="F2049" s="50"/>
      <c r="G2049" s="64" t="s">
        <v>3558</v>
      </c>
      <c r="H2049" s="51">
        <v>0</v>
      </c>
      <c r="I2049" s="51">
        <v>0</v>
      </c>
      <c r="J2049" s="51">
        <v>0</v>
      </c>
      <c r="K2049" s="51">
        <v>0</v>
      </c>
      <c r="L2049" s="51">
        <v>0</v>
      </c>
      <c r="M2049" s="51">
        <v>0</v>
      </c>
      <c r="N2049" s="51">
        <v>0</v>
      </c>
      <c r="O2049" s="51">
        <v>0</v>
      </c>
      <c r="P2049" s="51">
        <v>0</v>
      </c>
      <c r="Q2049" s="51">
        <v>0</v>
      </c>
      <c r="R2049" s="51">
        <v>0</v>
      </c>
      <c r="S2049" s="51">
        <v>0</v>
      </c>
    </row>
    <row r="2050" spans="2:19" ht="15" customHeight="1" x14ac:dyDescent="0.2">
      <c r="B2050" s="36"/>
      <c r="C2050" s="35"/>
      <c r="D2050" s="35"/>
      <c r="E2050" s="35" t="s">
        <v>3559</v>
      </c>
      <c r="F2050" s="35"/>
      <c r="G2050" s="68" t="s">
        <v>3560</v>
      </c>
      <c r="H2050" s="37">
        <v>0</v>
      </c>
      <c r="I2050" s="37">
        <v>0</v>
      </c>
      <c r="J2050" s="37">
        <v>0</v>
      </c>
      <c r="K2050" s="37">
        <v>0</v>
      </c>
      <c r="L2050" s="37">
        <v>0</v>
      </c>
      <c r="M2050" s="37">
        <v>0</v>
      </c>
      <c r="N2050" s="37">
        <v>0</v>
      </c>
      <c r="O2050" s="37">
        <v>0</v>
      </c>
      <c r="P2050" s="37">
        <v>0</v>
      </c>
      <c r="Q2050" s="37">
        <v>0</v>
      </c>
      <c r="R2050" s="37">
        <v>0</v>
      </c>
      <c r="S2050" s="37">
        <v>0</v>
      </c>
    </row>
    <row r="2051" spans="2:19" ht="15" customHeight="1" x14ac:dyDescent="0.2">
      <c r="B2051" s="73"/>
      <c r="C2051" s="74"/>
      <c r="D2051" s="74"/>
      <c r="E2051" s="74"/>
      <c r="F2051" s="56" t="s">
        <v>3561</v>
      </c>
      <c r="G2051" s="66" t="s">
        <v>3560</v>
      </c>
      <c r="H2051" s="57">
        <v>0</v>
      </c>
      <c r="I2051" s="57">
        <v>59.27</v>
      </c>
      <c r="J2051" s="57">
        <v>18.45</v>
      </c>
      <c r="K2051" s="57">
        <v>55.22</v>
      </c>
      <c r="L2051" s="57">
        <v>11.77</v>
      </c>
      <c r="M2051" s="57">
        <v>0</v>
      </c>
      <c r="N2051" s="57">
        <v>14.54</v>
      </c>
      <c r="O2051" s="57">
        <v>0</v>
      </c>
      <c r="P2051" s="57">
        <v>4.53</v>
      </c>
      <c r="Q2051" s="57">
        <v>14.29</v>
      </c>
      <c r="R2051" s="57">
        <v>3.72</v>
      </c>
      <c r="S2051" s="57">
        <v>25.17</v>
      </c>
    </row>
    <row r="2052" spans="2:19" ht="15" customHeight="1" x14ac:dyDescent="0.2">
      <c r="B2052" s="36"/>
      <c r="C2052" s="35"/>
      <c r="D2052" s="35"/>
      <c r="E2052" s="35" t="s">
        <v>3562</v>
      </c>
      <c r="F2052" s="35"/>
      <c r="G2052" s="68" t="s">
        <v>3563</v>
      </c>
      <c r="H2052" s="37">
        <v>0</v>
      </c>
      <c r="I2052" s="37">
        <v>0</v>
      </c>
      <c r="J2052" s="37">
        <v>0</v>
      </c>
      <c r="K2052" s="37">
        <v>0</v>
      </c>
      <c r="L2052" s="37">
        <v>0</v>
      </c>
      <c r="M2052" s="37">
        <v>0</v>
      </c>
      <c r="N2052" s="37">
        <v>0</v>
      </c>
      <c r="O2052" s="37">
        <v>0</v>
      </c>
      <c r="P2052" s="37">
        <v>0</v>
      </c>
      <c r="Q2052" s="37">
        <v>0</v>
      </c>
      <c r="R2052" s="37">
        <v>0</v>
      </c>
      <c r="S2052" s="37">
        <v>0</v>
      </c>
    </row>
    <row r="2053" spans="2:19" ht="15" customHeight="1" x14ac:dyDescent="0.2">
      <c r="B2053" s="73"/>
      <c r="C2053" s="74"/>
      <c r="D2053" s="74"/>
      <c r="E2053" s="74"/>
      <c r="F2053" s="56" t="s">
        <v>3564</v>
      </c>
      <c r="G2053" s="66" t="s">
        <v>3565</v>
      </c>
      <c r="H2053" s="57">
        <v>9645.69</v>
      </c>
      <c r="I2053" s="57">
        <v>26131.279999999995</v>
      </c>
      <c r="J2053" s="57">
        <v>8830.91</v>
      </c>
      <c r="K2053" s="57">
        <v>5577.36</v>
      </c>
      <c r="L2053" s="57">
        <v>59697.49</v>
      </c>
      <c r="M2053" s="57">
        <v>26216.430000000004</v>
      </c>
      <c r="N2053" s="57">
        <v>5549.9600000000009</v>
      </c>
      <c r="O2053" s="57">
        <v>12297.57</v>
      </c>
      <c r="P2053" s="57">
        <v>3118.33</v>
      </c>
      <c r="Q2053" s="57">
        <v>24660.43</v>
      </c>
      <c r="R2053" s="57">
        <v>27140.970000000005</v>
      </c>
      <c r="S2053" s="57">
        <v>10166.34</v>
      </c>
    </row>
    <row r="2054" spans="2:19" ht="15" customHeight="1" x14ac:dyDescent="0.2">
      <c r="B2054" s="73"/>
      <c r="C2054" s="74"/>
      <c r="D2054" s="74"/>
      <c r="E2054" s="74"/>
      <c r="F2054" s="56" t="s">
        <v>3566</v>
      </c>
      <c r="G2054" s="66" t="s">
        <v>3567</v>
      </c>
      <c r="H2054" s="57">
        <v>3629.2199999999993</v>
      </c>
      <c r="I2054" s="57">
        <v>3055.96</v>
      </c>
      <c r="J2054" s="57">
        <v>13413.06</v>
      </c>
      <c r="K2054" s="57">
        <v>5107.47</v>
      </c>
      <c r="L2054" s="57">
        <v>20049.799999999996</v>
      </c>
      <c r="M2054" s="57">
        <v>5149.68</v>
      </c>
      <c r="N2054" s="57">
        <v>12941.93</v>
      </c>
      <c r="O2054" s="57">
        <v>23769.720000000005</v>
      </c>
      <c r="P2054" s="57">
        <v>7614.48</v>
      </c>
      <c r="Q2054" s="57">
        <v>7846.41</v>
      </c>
      <c r="R2054" s="57">
        <v>11326.82</v>
      </c>
      <c r="S2054" s="57">
        <v>6923.78</v>
      </c>
    </row>
    <row r="2055" spans="2:19" ht="15" customHeight="1" x14ac:dyDescent="0.2">
      <c r="B2055" s="36"/>
      <c r="C2055" s="35"/>
      <c r="D2055" s="35"/>
      <c r="E2055" s="35" t="s">
        <v>3568</v>
      </c>
      <c r="F2055" s="35"/>
      <c r="G2055" s="68" t="s">
        <v>3569</v>
      </c>
      <c r="H2055" s="37">
        <v>0</v>
      </c>
      <c r="I2055" s="37">
        <v>0</v>
      </c>
      <c r="J2055" s="37">
        <v>0</v>
      </c>
      <c r="K2055" s="37">
        <v>0</v>
      </c>
      <c r="L2055" s="37">
        <v>0</v>
      </c>
      <c r="M2055" s="37">
        <v>0</v>
      </c>
      <c r="N2055" s="37">
        <v>0</v>
      </c>
      <c r="O2055" s="37">
        <v>0</v>
      </c>
      <c r="P2055" s="37">
        <v>0</v>
      </c>
      <c r="Q2055" s="37">
        <v>0</v>
      </c>
      <c r="R2055" s="37">
        <v>0</v>
      </c>
      <c r="S2055" s="37">
        <v>0</v>
      </c>
    </row>
    <row r="2056" spans="2:19" ht="15" customHeight="1" x14ac:dyDescent="0.2">
      <c r="B2056" s="73"/>
      <c r="C2056" s="74"/>
      <c r="D2056" s="74"/>
      <c r="E2056" s="74"/>
      <c r="F2056" s="56" t="s">
        <v>3570</v>
      </c>
      <c r="G2056" s="66" t="s">
        <v>3569</v>
      </c>
      <c r="H2056" s="57">
        <v>23344.65</v>
      </c>
      <c r="I2056" s="57">
        <v>32371.57</v>
      </c>
      <c r="J2056" s="57">
        <v>40358.589999999997</v>
      </c>
      <c r="K2056" s="57">
        <v>115169.26</v>
      </c>
      <c r="L2056" s="57">
        <v>31189.13</v>
      </c>
      <c r="M2056" s="57">
        <v>71679.12</v>
      </c>
      <c r="N2056" s="57">
        <v>21110.439999999995</v>
      </c>
      <c r="O2056" s="57">
        <v>270192.2</v>
      </c>
      <c r="P2056" s="57">
        <v>28212.400000000001</v>
      </c>
      <c r="Q2056" s="57">
        <v>27220.619999999995</v>
      </c>
      <c r="R2056" s="57">
        <v>33038.18</v>
      </c>
      <c r="S2056" s="57">
        <v>21206.33</v>
      </c>
    </row>
    <row r="2057" spans="2:19" ht="15" customHeight="1" x14ac:dyDescent="0.2">
      <c r="B2057" s="36"/>
      <c r="C2057" s="35"/>
      <c r="D2057" s="35"/>
      <c r="E2057" s="35" t="s">
        <v>3571</v>
      </c>
      <c r="F2057" s="35"/>
      <c r="G2057" s="68" t="s">
        <v>3572</v>
      </c>
      <c r="H2057" s="37">
        <v>0</v>
      </c>
      <c r="I2057" s="37">
        <v>0</v>
      </c>
      <c r="J2057" s="37">
        <v>0</v>
      </c>
      <c r="K2057" s="37">
        <v>0</v>
      </c>
      <c r="L2057" s="37">
        <v>0</v>
      </c>
      <c r="M2057" s="37">
        <v>0</v>
      </c>
      <c r="N2057" s="37">
        <v>0</v>
      </c>
      <c r="O2057" s="37">
        <v>0</v>
      </c>
      <c r="P2057" s="37">
        <v>0</v>
      </c>
      <c r="Q2057" s="37">
        <v>0</v>
      </c>
      <c r="R2057" s="37">
        <v>0</v>
      </c>
      <c r="S2057" s="37">
        <v>0</v>
      </c>
    </row>
    <row r="2058" spans="2:19" ht="15" customHeight="1" x14ac:dyDescent="0.2">
      <c r="B2058" s="73"/>
      <c r="C2058" s="74"/>
      <c r="D2058" s="74"/>
      <c r="E2058" s="74"/>
      <c r="F2058" s="56" t="s">
        <v>3573</v>
      </c>
      <c r="G2058" s="66" t="s">
        <v>3574</v>
      </c>
      <c r="H2058" s="57">
        <v>0</v>
      </c>
      <c r="I2058" s="57">
        <v>1602.96</v>
      </c>
      <c r="J2058" s="57">
        <v>1246.7000000000003</v>
      </c>
      <c r="K2058" s="57">
        <v>1134.05</v>
      </c>
      <c r="L2058" s="57">
        <v>2370.33</v>
      </c>
      <c r="M2058" s="57">
        <v>3131.82</v>
      </c>
      <c r="N2058" s="57">
        <v>106.19</v>
      </c>
      <c r="O2058" s="57">
        <v>1029.8</v>
      </c>
      <c r="P2058" s="57">
        <v>3506.78</v>
      </c>
      <c r="Q2058" s="57">
        <v>1533.4</v>
      </c>
      <c r="R2058" s="57">
        <v>4510.57</v>
      </c>
      <c r="S2058" s="57">
        <v>5835.49</v>
      </c>
    </row>
    <row r="2059" spans="2:19" ht="15" customHeight="1" x14ac:dyDescent="0.2">
      <c r="B2059" s="73"/>
      <c r="C2059" s="74"/>
      <c r="D2059" s="74"/>
      <c r="E2059" s="74"/>
      <c r="F2059" s="56" t="s">
        <v>3575</v>
      </c>
      <c r="G2059" s="66" t="s">
        <v>3576</v>
      </c>
      <c r="H2059" s="57">
        <v>1841.94</v>
      </c>
      <c r="I2059" s="57">
        <v>3792</v>
      </c>
      <c r="J2059" s="57">
        <v>2311.4</v>
      </c>
      <c r="K2059" s="57">
        <v>2482.94</v>
      </c>
      <c r="L2059" s="57">
        <v>4010.21</v>
      </c>
      <c r="M2059" s="57">
        <v>2990.13</v>
      </c>
      <c r="N2059" s="57">
        <v>7411.8</v>
      </c>
      <c r="O2059" s="57">
        <v>15973.23</v>
      </c>
      <c r="P2059" s="57">
        <v>26858.26</v>
      </c>
      <c r="Q2059" s="57">
        <v>8307.16</v>
      </c>
      <c r="R2059" s="57">
        <v>13670.83</v>
      </c>
      <c r="S2059" s="57">
        <v>9774.2999999999993</v>
      </c>
    </row>
    <row r="2060" spans="2:19" ht="15" customHeight="1" x14ac:dyDescent="0.2">
      <c r="B2060" s="73"/>
      <c r="C2060" s="74"/>
      <c r="D2060" s="74"/>
      <c r="E2060" s="74"/>
      <c r="F2060" s="56" t="s">
        <v>3577</v>
      </c>
      <c r="G2060" s="66" t="s">
        <v>3578</v>
      </c>
      <c r="H2060" s="57">
        <v>174.3</v>
      </c>
      <c r="I2060" s="57">
        <v>517.01</v>
      </c>
      <c r="J2060" s="57">
        <v>0</v>
      </c>
      <c r="K2060" s="57">
        <v>96.200000000000017</v>
      </c>
      <c r="L2060" s="57">
        <v>2.8</v>
      </c>
      <c r="M2060" s="57">
        <v>4.62</v>
      </c>
      <c r="N2060" s="57">
        <v>0</v>
      </c>
      <c r="O2060" s="57">
        <v>6.15</v>
      </c>
      <c r="P2060" s="57">
        <v>392</v>
      </c>
      <c r="Q2060" s="57">
        <v>106.61</v>
      </c>
      <c r="R2060" s="57">
        <v>52.569999999999993</v>
      </c>
      <c r="S2060" s="57">
        <v>500</v>
      </c>
    </row>
    <row r="2061" spans="2:19" ht="30" customHeight="1" x14ac:dyDescent="0.2">
      <c r="B2061" s="73"/>
      <c r="C2061" s="74"/>
      <c r="D2061" s="74"/>
      <c r="E2061" s="74"/>
      <c r="F2061" s="56" t="s">
        <v>3579</v>
      </c>
      <c r="G2061" s="66" t="s">
        <v>3580</v>
      </c>
      <c r="H2061" s="57">
        <v>22779.93</v>
      </c>
      <c r="I2061" s="57">
        <v>39611.660000000003</v>
      </c>
      <c r="J2061" s="57">
        <v>51277.37000000001</v>
      </c>
      <c r="K2061" s="57">
        <v>49330.55999999999</v>
      </c>
      <c r="L2061" s="57">
        <v>44439.3</v>
      </c>
      <c r="M2061" s="57">
        <v>39295.15</v>
      </c>
      <c r="N2061" s="57">
        <v>32135.7</v>
      </c>
      <c r="O2061" s="57">
        <v>28464.85</v>
      </c>
      <c r="P2061" s="57">
        <v>39341.35</v>
      </c>
      <c r="Q2061" s="57">
        <v>36844.1</v>
      </c>
      <c r="R2061" s="57">
        <v>62424.92</v>
      </c>
      <c r="S2061" s="57">
        <v>72860.38</v>
      </c>
    </row>
    <row r="2062" spans="2:19" ht="15" customHeight="1" x14ac:dyDescent="0.2">
      <c r="B2062" s="77"/>
      <c r="C2062" s="50"/>
      <c r="D2062" s="50" t="s">
        <v>3581</v>
      </c>
      <c r="E2062" s="50"/>
      <c r="F2062" s="50"/>
      <c r="G2062" s="64" t="s">
        <v>4330</v>
      </c>
      <c r="H2062" s="51">
        <v>0</v>
      </c>
      <c r="I2062" s="51">
        <v>0</v>
      </c>
      <c r="J2062" s="51">
        <v>0</v>
      </c>
      <c r="K2062" s="51">
        <v>0</v>
      </c>
      <c r="L2062" s="51">
        <v>0</v>
      </c>
      <c r="M2062" s="51">
        <v>0</v>
      </c>
      <c r="N2062" s="51">
        <v>0</v>
      </c>
      <c r="O2062" s="51">
        <v>0</v>
      </c>
      <c r="P2062" s="51">
        <v>0</v>
      </c>
      <c r="Q2062" s="51">
        <v>0</v>
      </c>
      <c r="R2062" s="51">
        <v>0</v>
      </c>
      <c r="S2062" s="51">
        <v>0</v>
      </c>
    </row>
    <row r="2063" spans="2:19" ht="15" customHeight="1" x14ac:dyDescent="0.2">
      <c r="B2063" s="36"/>
      <c r="C2063" s="35"/>
      <c r="D2063" s="35"/>
      <c r="E2063" s="35" t="s">
        <v>3583</v>
      </c>
      <c r="F2063" s="35"/>
      <c r="G2063" s="68" t="s">
        <v>4330</v>
      </c>
      <c r="H2063" s="37">
        <v>0</v>
      </c>
      <c r="I2063" s="37">
        <v>0</v>
      </c>
      <c r="J2063" s="37">
        <v>0</v>
      </c>
      <c r="K2063" s="37">
        <v>0</v>
      </c>
      <c r="L2063" s="37">
        <v>0</v>
      </c>
      <c r="M2063" s="37">
        <v>0</v>
      </c>
      <c r="N2063" s="37">
        <v>0</v>
      </c>
      <c r="O2063" s="37">
        <v>0</v>
      </c>
      <c r="P2063" s="37">
        <v>0</v>
      </c>
      <c r="Q2063" s="37">
        <v>0</v>
      </c>
      <c r="R2063" s="37">
        <v>0</v>
      </c>
      <c r="S2063" s="37">
        <v>0</v>
      </c>
    </row>
    <row r="2064" spans="2:19" ht="15" customHeight="1" x14ac:dyDescent="0.2">
      <c r="B2064" s="73"/>
      <c r="C2064" s="74"/>
      <c r="D2064" s="74"/>
      <c r="E2064" s="74"/>
      <c r="F2064" s="56" t="s">
        <v>3584</v>
      </c>
      <c r="G2064" s="66" t="s">
        <v>4330</v>
      </c>
      <c r="H2064" s="57">
        <v>877.66</v>
      </c>
      <c r="I2064" s="57">
        <v>1585.0799999999997</v>
      </c>
      <c r="J2064" s="57">
        <v>5130.2299999999996</v>
      </c>
      <c r="K2064" s="57">
        <v>4201.58</v>
      </c>
      <c r="L2064" s="57">
        <v>2594.41</v>
      </c>
      <c r="M2064" s="57">
        <v>31973.1</v>
      </c>
      <c r="N2064" s="57">
        <v>1646.71</v>
      </c>
      <c r="O2064" s="57">
        <v>21767.8</v>
      </c>
      <c r="P2064" s="57">
        <v>803.2299999999999</v>
      </c>
      <c r="Q2064" s="57">
        <v>17129.29</v>
      </c>
      <c r="R2064" s="57">
        <v>26916.62</v>
      </c>
      <c r="S2064" s="57">
        <v>22447.09</v>
      </c>
    </row>
    <row r="2065" spans="2:19" ht="15" customHeight="1" x14ac:dyDescent="0.2">
      <c r="B2065" s="45"/>
      <c r="C2065" s="46" t="s">
        <v>3585</v>
      </c>
      <c r="D2065" s="46"/>
      <c r="E2065" s="46"/>
      <c r="F2065" s="46"/>
      <c r="G2065" s="63" t="s">
        <v>4331</v>
      </c>
      <c r="H2065" s="86">
        <v>0</v>
      </c>
      <c r="I2065" s="86">
        <v>0</v>
      </c>
      <c r="J2065" s="86">
        <v>0</v>
      </c>
      <c r="K2065" s="86">
        <v>0</v>
      </c>
      <c r="L2065" s="86">
        <v>0</v>
      </c>
      <c r="M2065" s="86">
        <v>0</v>
      </c>
      <c r="N2065" s="86">
        <v>0</v>
      </c>
      <c r="O2065" s="86">
        <v>0</v>
      </c>
      <c r="P2065" s="86">
        <v>0</v>
      </c>
      <c r="Q2065" s="86">
        <v>0</v>
      </c>
      <c r="R2065" s="86">
        <v>0</v>
      </c>
      <c r="S2065" s="86">
        <v>0</v>
      </c>
    </row>
    <row r="2066" spans="2:19" ht="15" customHeight="1" x14ac:dyDescent="0.2">
      <c r="B2066" s="77"/>
      <c r="C2066" s="50"/>
      <c r="D2066" s="50" t="s">
        <v>3586</v>
      </c>
      <c r="E2066" s="50"/>
      <c r="F2066" s="50"/>
      <c r="G2066" s="64" t="s">
        <v>4332</v>
      </c>
      <c r="H2066" s="51">
        <v>0</v>
      </c>
      <c r="I2066" s="51">
        <v>0</v>
      </c>
      <c r="J2066" s="51">
        <v>0</v>
      </c>
      <c r="K2066" s="51">
        <v>0</v>
      </c>
      <c r="L2066" s="51">
        <v>0</v>
      </c>
      <c r="M2066" s="51">
        <v>0</v>
      </c>
      <c r="N2066" s="51">
        <v>0</v>
      </c>
      <c r="O2066" s="51">
        <v>0</v>
      </c>
      <c r="P2066" s="51">
        <v>0</v>
      </c>
      <c r="Q2066" s="51">
        <v>0</v>
      </c>
      <c r="R2066" s="51">
        <v>0</v>
      </c>
      <c r="S2066" s="51">
        <v>0</v>
      </c>
    </row>
    <row r="2067" spans="2:19" ht="15" customHeight="1" x14ac:dyDescent="0.2">
      <c r="B2067" s="36"/>
      <c r="C2067" s="35"/>
      <c r="D2067" s="35"/>
      <c r="E2067" s="35" t="s">
        <v>3588</v>
      </c>
      <c r="F2067" s="35"/>
      <c r="G2067" s="68" t="s">
        <v>4332</v>
      </c>
      <c r="H2067" s="37">
        <v>0</v>
      </c>
      <c r="I2067" s="37">
        <v>0</v>
      </c>
      <c r="J2067" s="37">
        <v>0</v>
      </c>
      <c r="K2067" s="37">
        <v>0</v>
      </c>
      <c r="L2067" s="37">
        <v>0</v>
      </c>
      <c r="M2067" s="37">
        <v>0</v>
      </c>
      <c r="N2067" s="37">
        <v>0</v>
      </c>
      <c r="O2067" s="37">
        <v>0</v>
      </c>
      <c r="P2067" s="37">
        <v>0</v>
      </c>
      <c r="Q2067" s="37">
        <v>0</v>
      </c>
      <c r="R2067" s="37">
        <v>0</v>
      </c>
      <c r="S2067" s="37">
        <v>0</v>
      </c>
    </row>
    <row r="2068" spans="2:19" ht="15" customHeight="1" x14ac:dyDescent="0.2">
      <c r="B2068" s="73"/>
      <c r="C2068" s="74"/>
      <c r="D2068" s="74"/>
      <c r="E2068" s="74"/>
      <c r="F2068" s="56" t="s">
        <v>3589</v>
      </c>
      <c r="G2068" s="66" t="s">
        <v>4332</v>
      </c>
      <c r="H2068" s="57">
        <v>0</v>
      </c>
      <c r="I2068" s="57">
        <v>330.34</v>
      </c>
      <c r="J2068" s="57">
        <v>419.30000000000007</v>
      </c>
      <c r="K2068" s="57">
        <v>1490.23</v>
      </c>
      <c r="L2068" s="57">
        <v>355.15</v>
      </c>
      <c r="M2068" s="57">
        <v>524.74999999999989</v>
      </c>
      <c r="N2068" s="57">
        <v>3927.8899999999994</v>
      </c>
      <c r="O2068" s="57">
        <v>942.2</v>
      </c>
      <c r="P2068" s="57">
        <v>1350.19</v>
      </c>
      <c r="Q2068" s="57">
        <v>810.6400000000001</v>
      </c>
      <c r="R2068" s="57">
        <v>2237.79</v>
      </c>
      <c r="S2068" s="57">
        <v>572.48</v>
      </c>
    </row>
    <row r="2069" spans="2:19" ht="15" customHeight="1" x14ac:dyDescent="0.2">
      <c r="B2069" s="77"/>
      <c r="C2069" s="50"/>
      <c r="D2069" s="50" t="s">
        <v>3590</v>
      </c>
      <c r="E2069" s="50"/>
      <c r="F2069" s="50"/>
      <c r="G2069" s="64" t="s">
        <v>4333</v>
      </c>
      <c r="H2069" s="51">
        <v>0</v>
      </c>
      <c r="I2069" s="51">
        <v>0</v>
      </c>
      <c r="J2069" s="51">
        <v>0</v>
      </c>
      <c r="K2069" s="51">
        <v>0</v>
      </c>
      <c r="L2069" s="51">
        <v>0</v>
      </c>
      <c r="M2069" s="51">
        <v>0</v>
      </c>
      <c r="N2069" s="51">
        <v>0</v>
      </c>
      <c r="O2069" s="51">
        <v>0</v>
      </c>
      <c r="P2069" s="51">
        <v>0</v>
      </c>
      <c r="Q2069" s="51">
        <v>0</v>
      </c>
      <c r="R2069" s="51">
        <v>0</v>
      </c>
      <c r="S2069" s="51">
        <v>0</v>
      </c>
    </row>
    <row r="2070" spans="2:19" ht="15" customHeight="1" x14ac:dyDescent="0.2">
      <c r="B2070" s="36"/>
      <c r="C2070" s="35"/>
      <c r="D2070" s="35"/>
      <c r="E2070" s="35" t="s">
        <v>3592</v>
      </c>
      <c r="F2070" s="35"/>
      <c r="G2070" s="68" t="s">
        <v>4333</v>
      </c>
      <c r="H2070" s="37">
        <v>0</v>
      </c>
      <c r="I2070" s="37">
        <v>0</v>
      </c>
      <c r="J2070" s="37">
        <v>0</v>
      </c>
      <c r="K2070" s="37">
        <v>0</v>
      </c>
      <c r="L2070" s="37">
        <v>0</v>
      </c>
      <c r="M2070" s="37">
        <v>0</v>
      </c>
      <c r="N2070" s="37">
        <v>0</v>
      </c>
      <c r="O2070" s="37">
        <v>0</v>
      </c>
      <c r="P2070" s="37">
        <v>0</v>
      </c>
      <c r="Q2070" s="37">
        <v>0</v>
      </c>
      <c r="R2070" s="37">
        <v>0</v>
      </c>
      <c r="S2070" s="37">
        <v>0</v>
      </c>
    </row>
    <row r="2071" spans="2:19" ht="15" customHeight="1" x14ac:dyDescent="0.2">
      <c r="B2071" s="73"/>
      <c r="C2071" s="74"/>
      <c r="D2071" s="74"/>
      <c r="E2071" s="74"/>
      <c r="F2071" s="56" t="s">
        <v>3593</v>
      </c>
      <c r="G2071" s="66" t="s">
        <v>4333</v>
      </c>
      <c r="H2071" s="57">
        <v>1159.53</v>
      </c>
      <c r="I2071" s="57">
        <v>1470.06</v>
      </c>
      <c r="J2071" s="57">
        <v>570.84</v>
      </c>
      <c r="K2071" s="57">
        <v>1398.9500000000003</v>
      </c>
      <c r="L2071" s="57">
        <v>209.33000000000004</v>
      </c>
      <c r="M2071" s="57">
        <v>2758.69</v>
      </c>
      <c r="N2071" s="57">
        <v>1837.76</v>
      </c>
      <c r="O2071" s="57">
        <v>2597.2399999999998</v>
      </c>
      <c r="P2071" s="57">
        <v>1129.07</v>
      </c>
      <c r="Q2071" s="57">
        <v>151.53</v>
      </c>
      <c r="R2071" s="57">
        <v>223.34999999999997</v>
      </c>
      <c r="S2071" s="57">
        <v>184.58</v>
      </c>
    </row>
    <row r="2072" spans="2:19" ht="15" customHeight="1" x14ac:dyDescent="0.2">
      <c r="B2072" s="77"/>
      <c r="C2072" s="50"/>
      <c r="D2072" s="50" t="s">
        <v>3594</v>
      </c>
      <c r="E2072" s="50"/>
      <c r="F2072" s="50"/>
      <c r="G2072" s="64" t="s">
        <v>3595</v>
      </c>
      <c r="H2072" s="51">
        <v>0</v>
      </c>
      <c r="I2072" s="51">
        <v>0</v>
      </c>
      <c r="J2072" s="51">
        <v>0</v>
      </c>
      <c r="K2072" s="51">
        <v>0</v>
      </c>
      <c r="L2072" s="51">
        <v>0</v>
      </c>
      <c r="M2072" s="51">
        <v>0</v>
      </c>
      <c r="N2072" s="51">
        <v>0</v>
      </c>
      <c r="O2072" s="51">
        <v>0</v>
      </c>
      <c r="P2072" s="51">
        <v>0</v>
      </c>
      <c r="Q2072" s="51">
        <v>0</v>
      </c>
      <c r="R2072" s="51">
        <v>0</v>
      </c>
      <c r="S2072" s="51">
        <v>0</v>
      </c>
    </row>
    <row r="2073" spans="2:19" ht="15" customHeight="1" x14ac:dyDescent="0.2">
      <c r="B2073" s="36"/>
      <c r="C2073" s="35"/>
      <c r="D2073" s="35"/>
      <c r="E2073" s="35" t="s">
        <v>3596</v>
      </c>
      <c r="F2073" s="35"/>
      <c r="G2073" s="68" t="s">
        <v>3595</v>
      </c>
      <c r="H2073" s="37">
        <v>0</v>
      </c>
      <c r="I2073" s="37">
        <v>0</v>
      </c>
      <c r="J2073" s="37">
        <v>0</v>
      </c>
      <c r="K2073" s="37">
        <v>0</v>
      </c>
      <c r="L2073" s="37">
        <v>0</v>
      </c>
      <c r="M2073" s="37">
        <v>0</v>
      </c>
      <c r="N2073" s="37">
        <v>0</v>
      </c>
      <c r="O2073" s="37">
        <v>0</v>
      </c>
      <c r="P2073" s="37">
        <v>0</v>
      </c>
      <c r="Q2073" s="37">
        <v>0</v>
      </c>
      <c r="R2073" s="37">
        <v>0</v>
      </c>
      <c r="S2073" s="37">
        <v>0</v>
      </c>
    </row>
    <row r="2074" spans="2:19" ht="15" customHeight="1" x14ac:dyDescent="0.2">
      <c r="B2074" s="73"/>
      <c r="C2074" s="74"/>
      <c r="D2074" s="74"/>
      <c r="E2074" s="74"/>
      <c r="F2074" s="56" t="s">
        <v>3597</v>
      </c>
      <c r="G2074" s="66" t="s">
        <v>3595</v>
      </c>
      <c r="H2074" s="57">
        <v>268.98</v>
      </c>
      <c r="I2074" s="57">
        <v>333.16000000000008</v>
      </c>
      <c r="J2074" s="57">
        <v>0.72</v>
      </c>
      <c r="K2074" s="57">
        <v>0</v>
      </c>
      <c r="L2074" s="57">
        <v>427.7</v>
      </c>
      <c r="M2074" s="57">
        <v>113.5</v>
      </c>
      <c r="N2074" s="57">
        <v>1520</v>
      </c>
      <c r="O2074" s="57">
        <v>5.19</v>
      </c>
      <c r="P2074" s="57">
        <v>14.95</v>
      </c>
      <c r="Q2074" s="57">
        <v>3.6</v>
      </c>
      <c r="R2074" s="57">
        <v>10.28</v>
      </c>
      <c r="S2074" s="57">
        <v>10.48</v>
      </c>
    </row>
    <row r="2075" spans="2:19" ht="15" customHeight="1" x14ac:dyDescent="0.2">
      <c r="B2075" s="45"/>
      <c r="C2075" s="46" t="s">
        <v>3598</v>
      </c>
      <c r="D2075" s="46"/>
      <c r="E2075" s="46"/>
      <c r="F2075" s="46"/>
      <c r="G2075" s="63" t="s">
        <v>3599</v>
      </c>
      <c r="H2075" s="86">
        <v>0</v>
      </c>
      <c r="I2075" s="86">
        <v>0</v>
      </c>
      <c r="J2075" s="86">
        <v>0</v>
      </c>
      <c r="K2075" s="86">
        <v>0</v>
      </c>
      <c r="L2075" s="86">
        <v>0</v>
      </c>
      <c r="M2075" s="86">
        <v>0</v>
      </c>
      <c r="N2075" s="86">
        <v>0</v>
      </c>
      <c r="O2075" s="86">
        <v>0</v>
      </c>
      <c r="P2075" s="86">
        <v>0</v>
      </c>
      <c r="Q2075" s="86">
        <v>0</v>
      </c>
      <c r="R2075" s="86">
        <v>0</v>
      </c>
      <c r="S2075" s="86">
        <v>0</v>
      </c>
    </row>
    <row r="2076" spans="2:19" ht="15" customHeight="1" x14ac:dyDescent="0.2">
      <c r="B2076" s="77"/>
      <c r="C2076" s="50"/>
      <c r="D2076" s="50" t="s">
        <v>3600</v>
      </c>
      <c r="E2076" s="50"/>
      <c r="F2076" s="50"/>
      <c r="G2076" s="64" t="s">
        <v>3601</v>
      </c>
      <c r="H2076" s="51">
        <v>0</v>
      </c>
      <c r="I2076" s="51">
        <v>0</v>
      </c>
      <c r="J2076" s="51">
        <v>0</v>
      </c>
      <c r="K2076" s="51">
        <v>0</v>
      </c>
      <c r="L2076" s="51">
        <v>0</v>
      </c>
      <c r="M2076" s="51">
        <v>0</v>
      </c>
      <c r="N2076" s="51">
        <v>0</v>
      </c>
      <c r="O2076" s="51">
        <v>0</v>
      </c>
      <c r="P2076" s="51">
        <v>0</v>
      </c>
      <c r="Q2076" s="51">
        <v>0</v>
      </c>
      <c r="R2076" s="51">
        <v>0</v>
      </c>
      <c r="S2076" s="51">
        <v>0</v>
      </c>
    </row>
    <row r="2077" spans="2:19" ht="15" customHeight="1" x14ac:dyDescent="0.2">
      <c r="B2077" s="36"/>
      <c r="C2077" s="35"/>
      <c r="D2077" s="35"/>
      <c r="E2077" s="35" t="s">
        <v>3602</v>
      </c>
      <c r="F2077" s="35"/>
      <c r="G2077" s="68" t="s">
        <v>3603</v>
      </c>
      <c r="H2077" s="37">
        <v>0</v>
      </c>
      <c r="I2077" s="37">
        <v>0</v>
      </c>
      <c r="J2077" s="37">
        <v>0</v>
      </c>
      <c r="K2077" s="37">
        <v>0</v>
      </c>
      <c r="L2077" s="37">
        <v>0</v>
      </c>
      <c r="M2077" s="37">
        <v>0</v>
      </c>
      <c r="N2077" s="37">
        <v>0</v>
      </c>
      <c r="O2077" s="37">
        <v>0</v>
      </c>
      <c r="P2077" s="37">
        <v>0</v>
      </c>
      <c r="Q2077" s="37">
        <v>0</v>
      </c>
      <c r="R2077" s="37">
        <v>0</v>
      </c>
      <c r="S2077" s="37">
        <v>0</v>
      </c>
    </row>
    <row r="2078" spans="2:19" ht="15" customHeight="1" x14ac:dyDescent="0.2">
      <c r="B2078" s="73"/>
      <c r="C2078" s="74"/>
      <c r="D2078" s="74"/>
      <c r="E2078" s="74"/>
      <c r="F2078" s="56" t="s">
        <v>3604</v>
      </c>
      <c r="G2078" s="66" t="s">
        <v>3603</v>
      </c>
      <c r="H2078" s="57">
        <v>105.47</v>
      </c>
      <c r="I2078" s="57">
        <v>10</v>
      </c>
      <c r="J2078" s="57">
        <v>49.47</v>
      </c>
      <c r="K2078" s="57">
        <v>0.97</v>
      </c>
      <c r="L2078" s="57">
        <v>188.4</v>
      </c>
      <c r="M2078" s="57">
        <v>3.6</v>
      </c>
      <c r="N2078" s="57">
        <v>33.63000000000001</v>
      </c>
      <c r="O2078" s="57">
        <v>47.060000000000009</v>
      </c>
      <c r="P2078" s="57">
        <v>441.60000000000008</v>
      </c>
      <c r="Q2078" s="57">
        <v>389.2</v>
      </c>
      <c r="R2078" s="57">
        <v>258.98</v>
      </c>
      <c r="S2078" s="57">
        <v>2</v>
      </c>
    </row>
    <row r="2079" spans="2:19" ht="15" customHeight="1" x14ac:dyDescent="0.2">
      <c r="B2079" s="36"/>
      <c r="C2079" s="35"/>
      <c r="D2079" s="35"/>
      <c r="E2079" s="35" t="s">
        <v>3605</v>
      </c>
      <c r="F2079" s="35"/>
      <c r="G2079" s="68" t="s">
        <v>3606</v>
      </c>
      <c r="H2079" s="37">
        <v>0</v>
      </c>
      <c r="I2079" s="37">
        <v>0</v>
      </c>
      <c r="J2079" s="37">
        <v>0</v>
      </c>
      <c r="K2079" s="37">
        <v>0</v>
      </c>
      <c r="L2079" s="37">
        <v>0</v>
      </c>
      <c r="M2079" s="37">
        <v>0</v>
      </c>
      <c r="N2079" s="37">
        <v>0</v>
      </c>
      <c r="O2079" s="37">
        <v>0</v>
      </c>
      <c r="P2079" s="37">
        <v>0</v>
      </c>
      <c r="Q2079" s="37">
        <v>0</v>
      </c>
      <c r="R2079" s="37">
        <v>0</v>
      </c>
      <c r="S2079" s="37">
        <v>0</v>
      </c>
    </row>
    <row r="2080" spans="2:19" ht="15" customHeight="1" x14ac:dyDescent="0.2">
      <c r="B2080" s="73"/>
      <c r="C2080" s="74"/>
      <c r="D2080" s="74"/>
      <c r="E2080" s="74"/>
      <c r="F2080" s="56" t="s">
        <v>3607</v>
      </c>
      <c r="G2080" s="66" t="s">
        <v>3606</v>
      </c>
      <c r="H2080" s="57">
        <v>0</v>
      </c>
      <c r="I2080" s="57">
        <v>0</v>
      </c>
      <c r="J2080" s="57">
        <v>0</v>
      </c>
      <c r="K2080" s="57">
        <v>0</v>
      </c>
      <c r="L2080" s="57">
        <v>87.71</v>
      </c>
      <c r="M2080" s="57">
        <v>0</v>
      </c>
      <c r="N2080" s="57">
        <v>0</v>
      </c>
      <c r="O2080" s="57">
        <v>0</v>
      </c>
      <c r="P2080" s="57">
        <v>0</v>
      </c>
      <c r="Q2080" s="57">
        <v>0</v>
      </c>
      <c r="R2080" s="57">
        <v>0</v>
      </c>
      <c r="S2080" s="57">
        <v>0</v>
      </c>
    </row>
    <row r="2081" spans="2:19" ht="15" customHeight="1" x14ac:dyDescent="0.2">
      <c r="B2081" s="77"/>
      <c r="C2081" s="50"/>
      <c r="D2081" s="50" t="s">
        <v>3608</v>
      </c>
      <c r="E2081" s="50"/>
      <c r="F2081" s="50"/>
      <c r="G2081" s="64" t="s">
        <v>3609</v>
      </c>
      <c r="H2081" s="51">
        <v>0</v>
      </c>
      <c r="I2081" s="51">
        <v>0</v>
      </c>
      <c r="J2081" s="51">
        <v>0</v>
      </c>
      <c r="K2081" s="51">
        <v>0</v>
      </c>
      <c r="L2081" s="51">
        <v>0</v>
      </c>
      <c r="M2081" s="51">
        <v>0</v>
      </c>
      <c r="N2081" s="51">
        <v>0</v>
      </c>
      <c r="O2081" s="51">
        <v>0</v>
      </c>
      <c r="P2081" s="51">
        <v>0</v>
      </c>
      <c r="Q2081" s="51">
        <v>0</v>
      </c>
      <c r="R2081" s="51">
        <v>0</v>
      </c>
      <c r="S2081" s="51">
        <v>0</v>
      </c>
    </row>
    <row r="2082" spans="2:19" ht="15" customHeight="1" x14ac:dyDescent="0.2">
      <c r="B2082" s="36"/>
      <c r="C2082" s="35"/>
      <c r="D2082" s="35"/>
      <c r="E2082" s="35" t="s">
        <v>3610</v>
      </c>
      <c r="F2082" s="35"/>
      <c r="G2082" s="68" t="s">
        <v>3609</v>
      </c>
      <c r="H2082" s="37">
        <v>0</v>
      </c>
      <c r="I2082" s="37">
        <v>0</v>
      </c>
      <c r="J2082" s="37">
        <v>0</v>
      </c>
      <c r="K2082" s="37">
        <v>0</v>
      </c>
      <c r="L2082" s="37">
        <v>0</v>
      </c>
      <c r="M2082" s="37">
        <v>0</v>
      </c>
      <c r="N2082" s="37">
        <v>0</v>
      </c>
      <c r="O2082" s="37">
        <v>0</v>
      </c>
      <c r="P2082" s="37">
        <v>0</v>
      </c>
      <c r="Q2082" s="37">
        <v>0</v>
      </c>
      <c r="R2082" s="37">
        <v>0</v>
      </c>
      <c r="S2082" s="37">
        <v>0</v>
      </c>
    </row>
    <row r="2083" spans="2:19" ht="15" customHeight="1" x14ac:dyDescent="0.2">
      <c r="B2083" s="73"/>
      <c r="C2083" s="74"/>
      <c r="D2083" s="74"/>
      <c r="E2083" s="74"/>
      <c r="F2083" s="56" t="s">
        <v>3611</v>
      </c>
      <c r="G2083" s="66" t="s">
        <v>3609</v>
      </c>
      <c r="H2083" s="57">
        <v>0</v>
      </c>
      <c r="I2083" s="57">
        <v>0</v>
      </c>
      <c r="J2083" s="57">
        <v>0</v>
      </c>
      <c r="K2083" s="57">
        <v>0</v>
      </c>
      <c r="L2083" s="57">
        <v>0</v>
      </c>
      <c r="M2083" s="57">
        <v>0</v>
      </c>
      <c r="N2083" s="57">
        <v>0</v>
      </c>
      <c r="O2083" s="57">
        <v>50.999999999999993</v>
      </c>
      <c r="P2083" s="57">
        <v>0</v>
      </c>
      <c r="Q2083" s="57">
        <v>49.560000000000009</v>
      </c>
      <c r="R2083" s="57">
        <v>0</v>
      </c>
      <c r="S2083" s="57">
        <v>0</v>
      </c>
    </row>
    <row r="2084" spans="2:19" ht="15" customHeight="1" x14ac:dyDescent="0.2">
      <c r="B2084" s="45"/>
      <c r="C2084" s="46" t="s">
        <v>3612</v>
      </c>
      <c r="D2084" s="46"/>
      <c r="E2084" s="46"/>
      <c r="F2084" s="46"/>
      <c r="G2084" s="63" t="s">
        <v>3613</v>
      </c>
      <c r="H2084" s="86">
        <v>0</v>
      </c>
      <c r="I2084" s="86">
        <v>0</v>
      </c>
      <c r="J2084" s="86">
        <v>0</v>
      </c>
      <c r="K2084" s="86">
        <v>0</v>
      </c>
      <c r="L2084" s="86">
        <v>0</v>
      </c>
      <c r="M2084" s="86">
        <v>0</v>
      </c>
      <c r="N2084" s="86">
        <v>0</v>
      </c>
      <c r="O2084" s="86">
        <v>0</v>
      </c>
      <c r="P2084" s="86">
        <v>0</v>
      </c>
      <c r="Q2084" s="86">
        <v>0</v>
      </c>
      <c r="R2084" s="86">
        <v>0</v>
      </c>
      <c r="S2084" s="86">
        <v>0</v>
      </c>
    </row>
    <row r="2085" spans="2:19" ht="15" customHeight="1" x14ac:dyDescent="0.2">
      <c r="B2085" s="77"/>
      <c r="C2085" s="50"/>
      <c r="D2085" s="50" t="s">
        <v>3614</v>
      </c>
      <c r="E2085" s="50"/>
      <c r="F2085" s="50"/>
      <c r="G2085" s="64" t="s">
        <v>3615</v>
      </c>
      <c r="H2085" s="51">
        <v>0</v>
      </c>
      <c r="I2085" s="51">
        <v>0</v>
      </c>
      <c r="J2085" s="51">
        <v>0</v>
      </c>
      <c r="K2085" s="51">
        <v>0</v>
      </c>
      <c r="L2085" s="51">
        <v>0</v>
      </c>
      <c r="M2085" s="51">
        <v>0</v>
      </c>
      <c r="N2085" s="51">
        <v>0</v>
      </c>
      <c r="O2085" s="51">
        <v>0</v>
      </c>
      <c r="P2085" s="51">
        <v>0</v>
      </c>
      <c r="Q2085" s="51">
        <v>0</v>
      </c>
      <c r="R2085" s="51">
        <v>0</v>
      </c>
      <c r="S2085" s="51">
        <v>0</v>
      </c>
    </row>
    <row r="2086" spans="2:19" ht="15" customHeight="1" x14ac:dyDescent="0.2">
      <c r="B2086" s="36"/>
      <c r="C2086" s="35"/>
      <c r="D2086" s="35"/>
      <c r="E2086" s="35" t="s">
        <v>3616</v>
      </c>
      <c r="F2086" s="35"/>
      <c r="G2086" s="68" t="s">
        <v>3617</v>
      </c>
      <c r="H2086" s="37">
        <v>0</v>
      </c>
      <c r="I2086" s="37">
        <v>0</v>
      </c>
      <c r="J2086" s="37">
        <v>0</v>
      </c>
      <c r="K2086" s="37">
        <v>0</v>
      </c>
      <c r="L2086" s="37">
        <v>0</v>
      </c>
      <c r="M2086" s="37">
        <v>0</v>
      </c>
      <c r="N2086" s="37">
        <v>0</v>
      </c>
      <c r="O2086" s="37">
        <v>0</v>
      </c>
      <c r="P2086" s="37">
        <v>0</v>
      </c>
      <c r="Q2086" s="37">
        <v>0</v>
      </c>
      <c r="R2086" s="37">
        <v>0</v>
      </c>
      <c r="S2086" s="37">
        <v>0</v>
      </c>
    </row>
    <row r="2087" spans="2:19" ht="15" customHeight="1" x14ac:dyDescent="0.2">
      <c r="B2087" s="73"/>
      <c r="C2087" s="74"/>
      <c r="D2087" s="74"/>
      <c r="E2087" s="74"/>
      <c r="F2087" s="56" t="s">
        <v>3618</v>
      </c>
      <c r="G2087" s="66" t="s">
        <v>3617</v>
      </c>
      <c r="H2087" s="57">
        <v>9.6300000000000008</v>
      </c>
      <c r="I2087" s="57">
        <v>0</v>
      </c>
      <c r="J2087" s="57">
        <v>0</v>
      </c>
      <c r="K2087" s="57">
        <v>0</v>
      </c>
      <c r="L2087" s="57">
        <v>0</v>
      </c>
      <c r="M2087" s="57">
        <v>0</v>
      </c>
      <c r="N2087" s="57">
        <v>0</v>
      </c>
      <c r="O2087" s="57">
        <v>0</v>
      </c>
      <c r="P2087" s="57">
        <v>0</v>
      </c>
      <c r="Q2087" s="57">
        <v>0</v>
      </c>
      <c r="R2087" s="57">
        <v>0</v>
      </c>
      <c r="S2087" s="57">
        <v>22.43</v>
      </c>
    </row>
    <row r="2088" spans="2:19" ht="15" customHeight="1" x14ac:dyDescent="0.2">
      <c r="B2088" s="73"/>
      <c r="C2088" s="74"/>
      <c r="D2088" s="74"/>
      <c r="E2088" s="74"/>
      <c r="F2088" s="56" t="s">
        <v>3619</v>
      </c>
      <c r="G2088" s="66" t="s">
        <v>3620</v>
      </c>
      <c r="H2088" s="57">
        <v>0</v>
      </c>
      <c r="I2088" s="57">
        <v>0</v>
      </c>
      <c r="J2088" s="57">
        <v>0</v>
      </c>
      <c r="K2088" s="57">
        <v>0</v>
      </c>
      <c r="L2088" s="57">
        <v>0</v>
      </c>
      <c r="M2088" s="57">
        <v>0</v>
      </c>
      <c r="N2088" s="57">
        <v>0</v>
      </c>
      <c r="O2088" s="57">
        <v>0</v>
      </c>
      <c r="P2088" s="57">
        <v>0</v>
      </c>
      <c r="Q2088" s="57">
        <v>0</v>
      </c>
      <c r="R2088" s="57">
        <v>0</v>
      </c>
      <c r="S2088" s="57">
        <v>0</v>
      </c>
    </row>
    <row r="2089" spans="2:19" ht="15" customHeight="1" x14ac:dyDescent="0.2">
      <c r="B2089" s="36"/>
      <c r="C2089" s="35"/>
      <c r="D2089" s="35"/>
      <c r="E2089" s="35" t="s">
        <v>3621</v>
      </c>
      <c r="F2089" s="35"/>
      <c r="G2089" s="68" t="s">
        <v>3622</v>
      </c>
      <c r="H2089" s="37">
        <v>0</v>
      </c>
      <c r="I2089" s="37">
        <v>0</v>
      </c>
      <c r="J2089" s="37">
        <v>0</v>
      </c>
      <c r="K2089" s="37">
        <v>0</v>
      </c>
      <c r="L2089" s="37">
        <v>0</v>
      </c>
      <c r="M2089" s="37">
        <v>0</v>
      </c>
      <c r="N2089" s="37">
        <v>0</v>
      </c>
      <c r="O2089" s="37">
        <v>0</v>
      </c>
      <c r="P2089" s="37">
        <v>0</v>
      </c>
      <c r="Q2089" s="37">
        <v>0</v>
      </c>
      <c r="R2089" s="37">
        <v>0</v>
      </c>
      <c r="S2089" s="37">
        <v>0</v>
      </c>
    </row>
    <row r="2090" spans="2:19" ht="15" customHeight="1" x14ac:dyDescent="0.2">
      <c r="B2090" s="73"/>
      <c r="C2090" s="74"/>
      <c r="D2090" s="74"/>
      <c r="E2090" s="74"/>
      <c r="F2090" s="56" t="s">
        <v>3623</v>
      </c>
      <c r="G2090" s="66" t="s">
        <v>3622</v>
      </c>
      <c r="H2090" s="57">
        <v>225686.07999999996</v>
      </c>
      <c r="I2090" s="57">
        <v>301080.02</v>
      </c>
      <c r="J2090" s="57">
        <v>256022.36</v>
      </c>
      <c r="K2090" s="57">
        <v>330875.12</v>
      </c>
      <c r="L2090" s="57">
        <v>248635.01</v>
      </c>
      <c r="M2090" s="57">
        <v>247165.79000000004</v>
      </c>
      <c r="N2090" s="57">
        <v>258329.29</v>
      </c>
      <c r="O2090" s="57">
        <v>267967.84999999998</v>
      </c>
      <c r="P2090" s="57">
        <v>316638.12</v>
      </c>
      <c r="Q2090" s="57">
        <v>290202.59000000008</v>
      </c>
      <c r="R2090" s="57">
        <v>272435.8</v>
      </c>
      <c r="S2090" s="57">
        <v>242952.96999999997</v>
      </c>
    </row>
    <row r="2091" spans="2:19" ht="15" customHeight="1" x14ac:dyDescent="0.2">
      <c r="B2091" s="77"/>
      <c r="C2091" s="50"/>
      <c r="D2091" s="50" t="s">
        <v>3624</v>
      </c>
      <c r="E2091" s="50"/>
      <c r="F2091" s="50"/>
      <c r="G2091" s="64" t="s">
        <v>3625</v>
      </c>
      <c r="H2091" s="51">
        <v>0</v>
      </c>
      <c r="I2091" s="51">
        <v>0</v>
      </c>
      <c r="J2091" s="51">
        <v>0</v>
      </c>
      <c r="K2091" s="51">
        <v>0</v>
      </c>
      <c r="L2091" s="51">
        <v>0</v>
      </c>
      <c r="M2091" s="51">
        <v>0</v>
      </c>
      <c r="N2091" s="51">
        <v>0</v>
      </c>
      <c r="O2091" s="51">
        <v>0</v>
      </c>
      <c r="P2091" s="51">
        <v>0</v>
      </c>
      <c r="Q2091" s="51">
        <v>0</v>
      </c>
      <c r="R2091" s="51">
        <v>0</v>
      </c>
      <c r="S2091" s="51">
        <v>0</v>
      </c>
    </row>
    <row r="2092" spans="2:19" ht="15" customHeight="1" x14ac:dyDescent="0.2">
      <c r="B2092" s="36"/>
      <c r="C2092" s="35"/>
      <c r="D2092" s="35"/>
      <c r="E2092" s="35" t="s">
        <v>3626</v>
      </c>
      <c r="F2092" s="35"/>
      <c r="G2092" s="68" t="s">
        <v>3625</v>
      </c>
      <c r="H2092" s="37">
        <v>0</v>
      </c>
      <c r="I2092" s="37">
        <v>0</v>
      </c>
      <c r="J2092" s="37">
        <v>0</v>
      </c>
      <c r="K2092" s="37">
        <v>0</v>
      </c>
      <c r="L2092" s="37">
        <v>0</v>
      </c>
      <c r="M2092" s="37">
        <v>0</v>
      </c>
      <c r="N2092" s="37">
        <v>0</v>
      </c>
      <c r="O2092" s="37">
        <v>0</v>
      </c>
      <c r="P2092" s="37">
        <v>0</v>
      </c>
      <c r="Q2092" s="37">
        <v>0</v>
      </c>
      <c r="R2092" s="37">
        <v>0</v>
      </c>
      <c r="S2092" s="37">
        <v>0</v>
      </c>
    </row>
    <row r="2093" spans="2:19" ht="15" customHeight="1" x14ac:dyDescent="0.2">
      <c r="B2093" s="73"/>
      <c r="C2093" s="74"/>
      <c r="D2093" s="74"/>
      <c r="E2093" s="74"/>
      <c r="F2093" s="56" t="s">
        <v>3627</v>
      </c>
      <c r="G2093" s="66" t="s">
        <v>3625</v>
      </c>
      <c r="H2093" s="57">
        <v>0</v>
      </c>
      <c r="I2093" s="57">
        <v>0</v>
      </c>
      <c r="J2093" s="57">
        <v>0</v>
      </c>
      <c r="K2093" s="57">
        <v>0</v>
      </c>
      <c r="L2093" s="57">
        <v>0</v>
      </c>
      <c r="M2093" s="57">
        <v>0</v>
      </c>
      <c r="N2093" s="57">
        <v>0</v>
      </c>
      <c r="O2093" s="57">
        <v>0</v>
      </c>
      <c r="P2093" s="57">
        <v>0</v>
      </c>
      <c r="Q2093" s="57">
        <v>0</v>
      </c>
      <c r="R2093" s="57">
        <v>0</v>
      </c>
      <c r="S2093" s="57">
        <v>0</v>
      </c>
    </row>
    <row r="2094" spans="2:19" ht="15" customHeight="1" x14ac:dyDescent="0.2">
      <c r="B2094" s="77"/>
      <c r="C2094" s="50"/>
      <c r="D2094" s="50" t="s">
        <v>3628</v>
      </c>
      <c r="E2094" s="50"/>
      <c r="F2094" s="50"/>
      <c r="G2094" s="64" t="s">
        <v>3629</v>
      </c>
      <c r="H2094" s="51">
        <v>0</v>
      </c>
      <c r="I2094" s="51">
        <v>0</v>
      </c>
      <c r="J2094" s="51">
        <v>0</v>
      </c>
      <c r="K2094" s="51">
        <v>0</v>
      </c>
      <c r="L2094" s="51">
        <v>0</v>
      </c>
      <c r="M2094" s="51">
        <v>0</v>
      </c>
      <c r="N2094" s="51">
        <v>0</v>
      </c>
      <c r="O2094" s="51">
        <v>0</v>
      </c>
      <c r="P2094" s="51">
        <v>0</v>
      </c>
      <c r="Q2094" s="51">
        <v>0</v>
      </c>
      <c r="R2094" s="51">
        <v>0</v>
      </c>
      <c r="S2094" s="51">
        <v>0</v>
      </c>
    </row>
    <row r="2095" spans="2:19" ht="15" customHeight="1" x14ac:dyDescent="0.2">
      <c r="B2095" s="36"/>
      <c r="C2095" s="35"/>
      <c r="D2095" s="35"/>
      <c r="E2095" s="35" t="s">
        <v>3630</v>
      </c>
      <c r="F2095" s="35"/>
      <c r="G2095" s="68" t="s">
        <v>3629</v>
      </c>
      <c r="H2095" s="37">
        <v>0</v>
      </c>
      <c r="I2095" s="37">
        <v>0</v>
      </c>
      <c r="J2095" s="37">
        <v>0</v>
      </c>
      <c r="K2095" s="37">
        <v>0</v>
      </c>
      <c r="L2095" s="37">
        <v>0</v>
      </c>
      <c r="M2095" s="37">
        <v>0</v>
      </c>
      <c r="N2095" s="37">
        <v>0</v>
      </c>
      <c r="O2095" s="37">
        <v>0</v>
      </c>
      <c r="P2095" s="37">
        <v>0</v>
      </c>
      <c r="Q2095" s="37">
        <v>0</v>
      </c>
      <c r="R2095" s="37">
        <v>0</v>
      </c>
      <c r="S2095" s="37">
        <v>0</v>
      </c>
    </row>
    <row r="2096" spans="2:19" ht="15" customHeight="1" x14ac:dyDescent="0.2">
      <c r="B2096" s="73"/>
      <c r="C2096" s="74"/>
      <c r="D2096" s="74"/>
      <c r="E2096" s="74"/>
      <c r="F2096" s="56" t="s">
        <v>3631</v>
      </c>
      <c r="G2096" s="66" t="s">
        <v>3629</v>
      </c>
      <c r="H2096" s="57">
        <v>0</v>
      </c>
      <c r="I2096" s="57">
        <v>0</v>
      </c>
      <c r="J2096" s="57">
        <v>0</v>
      </c>
      <c r="K2096" s="57">
        <v>0</v>
      </c>
      <c r="L2096" s="57">
        <v>0</v>
      </c>
      <c r="M2096" s="57">
        <v>0</v>
      </c>
      <c r="N2096" s="57">
        <v>0</v>
      </c>
      <c r="O2096" s="57">
        <v>0</v>
      </c>
      <c r="P2096" s="57">
        <v>0</v>
      </c>
      <c r="Q2096" s="57">
        <v>0</v>
      </c>
      <c r="R2096" s="57">
        <v>0</v>
      </c>
      <c r="S2096" s="57">
        <v>0</v>
      </c>
    </row>
    <row r="2097" spans="2:19" ht="15" customHeight="1" x14ac:dyDescent="0.2">
      <c r="B2097" s="45"/>
      <c r="C2097" s="46" t="s">
        <v>3632</v>
      </c>
      <c r="D2097" s="46"/>
      <c r="E2097" s="46"/>
      <c r="F2097" s="46"/>
      <c r="G2097" s="63" t="s">
        <v>3633</v>
      </c>
      <c r="H2097" s="86">
        <v>0</v>
      </c>
      <c r="I2097" s="86">
        <v>0</v>
      </c>
      <c r="J2097" s="86">
        <v>0</v>
      </c>
      <c r="K2097" s="86">
        <v>0</v>
      </c>
      <c r="L2097" s="86">
        <v>0</v>
      </c>
      <c r="M2097" s="86">
        <v>0</v>
      </c>
      <c r="N2097" s="86">
        <v>0</v>
      </c>
      <c r="O2097" s="86">
        <v>0</v>
      </c>
      <c r="P2097" s="86">
        <v>0</v>
      </c>
      <c r="Q2097" s="86">
        <v>0</v>
      </c>
      <c r="R2097" s="86">
        <v>0</v>
      </c>
      <c r="S2097" s="86">
        <v>0</v>
      </c>
    </row>
    <row r="2098" spans="2:19" ht="15" customHeight="1" x14ac:dyDescent="0.2">
      <c r="B2098" s="77"/>
      <c r="C2098" s="50"/>
      <c r="D2098" s="50" t="s">
        <v>3634</v>
      </c>
      <c r="E2098" s="50"/>
      <c r="F2098" s="50"/>
      <c r="G2098" s="64" t="s">
        <v>3635</v>
      </c>
      <c r="H2098" s="51">
        <v>0</v>
      </c>
      <c r="I2098" s="51">
        <v>0</v>
      </c>
      <c r="J2098" s="51">
        <v>0</v>
      </c>
      <c r="K2098" s="51">
        <v>0</v>
      </c>
      <c r="L2098" s="51">
        <v>0</v>
      </c>
      <c r="M2098" s="51">
        <v>0</v>
      </c>
      <c r="N2098" s="51">
        <v>0</v>
      </c>
      <c r="O2098" s="51">
        <v>0</v>
      </c>
      <c r="P2098" s="51">
        <v>0</v>
      </c>
      <c r="Q2098" s="51">
        <v>0</v>
      </c>
      <c r="R2098" s="51">
        <v>0</v>
      </c>
      <c r="S2098" s="51">
        <v>0</v>
      </c>
    </row>
    <row r="2099" spans="2:19" ht="15" customHeight="1" x14ac:dyDescent="0.2">
      <c r="B2099" s="36"/>
      <c r="C2099" s="35"/>
      <c r="D2099" s="35"/>
      <c r="E2099" s="35" t="s">
        <v>3636</v>
      </c>
      <c r="F2099" s="35"/>
      <c r="G2099" s="68" t="s">
        <v>3637</v>
      </c>
      <c r="H2099" s="37">
        <v>0</v>
      </c>
      <c r="I2099" s="37">
        <v>0</v>
      </c>
      <c r="J2099" s="37">
        <v>0</v>
      </c>
      <c r="K2099" s="37">
        <v>0</v>
      </c>
      <c r="L2099" s="37">
        <v>0</v>
      </c>
      <c r="M2099" s="37">
        <v>0</v>
      </c>
      <c r="N2099" s="37">
        <v>0</v>
      </c>
      <c r="O2099" s="37">
        <v>0</v>
      </c>
      <c r="P2099" s="37">
        <v>0</v>
      </c>
      <c r="Q2099" s="37">
        <v>0</v>
      </c>
      <c r="R2099" s="37">
        <v>0</v>
      </c>
      <c r="S2099" s="37">
        <v>0</v>
      </c>
    </row>
    <row r="2100" spans="2:19" ht="15" customHeight="1" x14ac:dyDescent="0.2">
      <c r="B2100" s="73"/>
      <c r="C2100" s="74"/>
      <c r="D2100" s="74"/>
      <c r="E2100" s="74"/>
      <c r="F2100" s="56" t="s">
        <v>3638</v>
      </c>
      <c r="G2100" s="66" t="s">
        <v>3637</v>
      </c>
      <c r="H2100" s="57">
        <v>0</v>
      </c>
      <c r="I2100" s="57">
        <v>75.2</v>
      </c>
      <c r="J2100" s="57">
        <v>0</v>
      </c>
      <c r="K2100" s="57">
        <v>172.2</v>
      </c>
      <c r="L2100" s="57">
        <v>311.62</v>
      </c>
      <c r="M2100" s="57">
        <v>0</v>
      </c>
      <c r="N2100" s="57">
        <v>426.92000000000007</v>
      </c>
      <c r="O2100" s="57">
        <v>210.23</v>
      </c>
      <c r="P2100" s="57">
        <v>18.3</v>
      </c>
      <c r="Q2100" s="57">
        <v>85.55</v>
      </c>
      <c r="R2100" s="57">
        <v>77.430000000000007</v>
      </c>
      <c r="S2100" s="57">
        <v>146.88</v>
      </c>
    </row>
    <row r="2101" spans="2:19" ht="15" customHeight="1" x14ac:dyDescent="0.2">
      <c r="B2101" s="36"/>
      <c r="C2101" s="35"/>
      <c r="D2101" s="35"/>
      <c r="E2101" s="35" t="s">
        <v>3639</v>
      </c>
      <c r="F2101" s="35"/>
      <c r="G2101" s="68" t="s">
        <v>3640</v>
      </c>
      <c r="H2101" s="37">
        <v>0</v>
      </c>
      <c r="I2101" s="37">
        <v>0</v>
      </c>
      <c r="J2101" s="37">
        <v>0</v>
      </c>
      <c r="K2101" s="37">
        <v>0</v>
      </c>
      <c r="L2101" s="37">
        <v>0</v>
      </c>
      <c r="M2101" s="37">
        <v>0</v>
      </c>
      <c r="N2101" s="37">
        <v>0</v>
      </c>
      <c r="O2101" s="37">
        <v>0</v>
      </c>
      <c r="P2101" s="37">
        <v>0</v>
      </c>
      <c r="Q2101" s="37">
        <v>0</v>
      </c>
      <c r="R2101" s="37">
        <v>0</v>
      </c>
      <c r="S2101" s="37">
        <v>0</v>
      </c>
    </row>
    <row r="2102" spans="2:19" ht="15" customHeight="1" x14ac:dyDescent="0.2">
      <c r="B2102" s="73"/>
      <c r="C2102" s="74"/>
      <c r="D2102" s="74"/>
      <c r="E2102" s="74"/>
      <c r="F2102" s="56" t="s">
        <v>3641</v>
      </c>
      <c r="G2102" s="66" t="s">
        <v>3640</v>
      </c>
      <c r="H2102" s="57">
        <v>65.52</v>
      </c>
      <c r="I2102" s="57">
        <v>1306.6400000000001</v>
      </c>
      <c r="J2102" s="57">
        <v>102.35</v>
      </c>
      <c r="K2102" s="57">
        <v>938.74999999999989</v>
      </c>
      <c r="L2102" s="57">
        <v>179.23</v>
      </c>
      <c r="M2102" s="57">
        <v>0</v>
      </c>
      <c r="N2102" s="57">
        <v>0</v>
      </c>
      <c r="O2102" s="57">
        <v>0</v>
      </c>
      <c r="P2102" s="57">
        <v>0</v>
      </c>
      <c r="Q2102" s="57">
        <v>70</v>
      </c>
      <c r="R2102" s="57">
        <v>296.19</v>
      </c>
      <c r="S2102" s="57">
        <v>0</v>
      </c>
    </row>
    <row r="2103" spans="2:19" ht="15" customHeight="1" x14ac:dyDescent="0.2">
      <c r="B2103" s="77"/>
      <c r="C2103" s="50"/>
      <c r="D2103" s="50" t="s">
        <v>3642</v>
      </c>
      <c r="E2103" s="50"/>
      <c r="F2103" s="50"/>
      <c r="G2103" s="64" t="s">
        <v>3643</v>
      </c>
      <c r="H2103" s="51">
        <v>0</v>
      </c>
      <c r="I2103" s="51">
        <v>0</v>
      </c>
      <c r="J2103" s="51">
        <v>0</v>
      </c>
      <c r="K2103" s="51">
        <v>0</v>
      </c>
      <c r="L2103" s="51">
        <v>0</v>
      </c>
      <c r="M2103" s="51">
        <v>0</v>
      </c>
      <c r="N2103" s="51">
        <v>0</v>
      </c>
      <c r="O2103" s="51">
        <v>0</v>
      </c>
      <c r="P2103" s="51">
        <v>0</v>
      </c>
      <c r="Q2103" s="51">
        <v>0</v>
      </c>
      <c r="R2103" s="51">
        <v>0</v>
      </c>
      <c r="S2103" s="51">
        <v>0</v>
      </c>
    </row>
    <row r="2104" spans="2:19" ht="15" customHeight="1" x14ac:dyDescent="0.2">
      <c r="B2104" s="36"/>
      <c r="C2104" s="35"/>
      <c r="D2104" s="35"/>
      <c r="E2104" s="35" t="s">
        <v>3644</v>
      </c>
      <c r="F2104" s="35"/>
      <c r="G2104" s="68" t="s">
        <v>3645</v>
      </c>
      <c r="H2104" s="37">
        <v>0</v>
      </c>
      <c r="I2104" s="37">
        <v>0</v>
      </c>
      <c r="J2104" s="37">
        <v>0</v>
      </c>
      <c r="K2104" s="37">
        <v>0</v>
      </c>
      <c r="L2104" s="37">
        <v>0</v>
      </c>
      <c r="M2104" s="37">
        <v>0</v>
      </c>
      <c r="N2104" s="37">
        <v>0</v>
      </c>
      <c r="O2104" s="37">
        <v>0</v>
      </c>
      <c r="P2104" s="37">
        <v>0</v>
      </c>
      <c r="Q2104" s="37">
        <v>0</v>
      </c>
      <c r="R2104" s="37">
        <v>0</v>
      </c>
      <c r="S2104" s="37">
        <v>0</v>
      </c>
    </row>
    <row r="2105" spans="2:19" ht="15" customHeight="1" x14ac:dyDescent="0.2">
      <c r="B2105" s="73"/>
      <c r="C2105" s="74"/>
      <c r="D2105" s="74"/>
      <c r="E2105" s="74"/>
      <c r="F2105" s="56" t="s">
        <v>3646</v>
      </c>
      <c r="G2105" s="66" t="s">
        <v>3645</v>
      </c>
      <c r="H2105" s="57">
        <v>2263.11</v>
      </c>
      <c r="I2105" s="57">
        <v>1625.86</v>
      </c>
      <c r="J2105" s="57">
        <v>1536.33</v>
      </c>
      <c r="K2105" s="57">
        <v>2224.16</v>
      </c>
      <c r="L2105" s="57">
        <v>1679.25</v>
      </c>
      <c r="M2105" s="57">
        <v>1597.92</v>
      </c>
      <c r="N2105" s="57">
        <v>1789.79</v>
      </c>
      <c r="O2105" s="57">
        <v>1239.46</v>
      </c>
      <c r="P2105" s="57">
        <v>2029.14</v>
      </c>
      <c r="Q2105" s="57">
        <v>6981.39</v>
      </c>
      <c r="R2105" s="57">
        <v>3074.77</v>
      </c>
      <c r="S2105" s="57">
        <v>891.26</v>
      </c>
    </row>
    <row r="2106" spans="2:19" ht="15" customHeight="1" x14ac:dyDescent="0.2">
      <c r="B2106" s="36"/>
      <c r="C2106" s="35"/>
      <c r="D2106" s="35"/>
      <c r="E2106" s="35" t="s">
        <v>3647</v>
      </c>
      <c r="F2106" s="35"/>
      <c r="G2106" s="68" t="s">
        <v>3648</v>
      </c>
      <c r="H2106" s="37">
        <v>0</v>
      </c>
      <c r="I2106" s="37">
        <v>0</v>
      </c>
      <c r="J2106" s="37">
        <v>0</v>
      </c>
      <c r="K2106" s="37">
        <v>0</v>
      </c>
      <c r="L2106" s="37">
        <v>0</v>
      </c>
      <c r="M2106" s="37">
        <v>0</v>
      </c>
      <c r="N2106" s="37">
        <v>0</v>
      </c>
      <c r="O2106" s="37">
        <v>0</v>
      </c>
      <c r="P2106" s="37">
        <v>0</v>
      </c>
      <c r="Q2106" s="37">
        <v>0</v>
      </c>
      <c r="R2106" s="37">
        <v>0</v>
      </c>
      <c r="S2106" s="37">
        <v>0</v>
      </c>
    </row>
    <row r="2107" spans="2:19" ht="15" customHeight="1" x14ac:dyDescent="0.2">
      <c r="B2107" s="73"/>
      <c r="C2107" s="74"/>
      <c r="D2107" s="74"/>
      <c r="E2107" s="74"/>
      <c r="F2107" s="56" t="s">
        <v>3649</v>
      </c>
      <c r="G2107" s="66" t="s">
        <v>3648</v>
      </c>
      <c r="H2107" s="57">
        <v>32.799999999999997</v>
      </c>
      <c r="I2107" s="57">
        <v>0</v>
      </c>
      <c r="J2107" s="57">
        <v>0</v>
      </c>
      <c r="K2107" s="57">
        <v>52.82</v>
      </c>
      <c r="L2107" s="57">
        <v>243.99000000000004</v>
      </c>
      <c r="M2107" s="57">
        <v>0</v>
      </c>
      <c r="N2107" s="57">
        <v>52.12</v>
      </c>
      <c r="O2107" s="57">
        <v>0</v>
      </c>
      <c r="P2107" s="57">
        <v>0</v>
      </c>
      <c r="Q2107" s="57">
        <v>0</v>
      </c>
      <c r="R2107" s="57">
        <v>0</v>
      </c>
      <c r="S2107" s="57">
        <v>55.4</v>
      </c>
    </row>
    <row r="2108" spans="2:19" ht="15" customHeight="1" x14ac:dyDescent="0.2">
      <c r="B2108" s="36"/>
      <c r="C2108" s="35"/>
      <c r="D2108" s="35"/>
      <c r="E2108" s="35" t="s">
        <v>3650</v>
      </c>
      <c r="F2108" s="35"/>
      <c r="G2108" s="68" t="s">
        <v>3651</v>
      </c>
      <c r="H2108" s="37">
        <v>0</v>
      </c>
      <c r="I2108" s="37">
        <v>0</v>
      </c>
      <c r="J2108" s="37">
        <v>0</v>
      </c>
      <c r="K2108" s="37">
        <v>0</v>
      </c>
      <c r="L2108" s="37">
        <v>0</v>
      </c>
      <c r="M2108" s="37">
        <v>0</v>
      </c>
      <c r="N2108" s="37">
        <v>0</v>
      </c>
      <c r="O2108" s="37">
        <v>0</v>
      </c>
      <c r="P2108" s="37">
        <v>0</v>
      </c>
      <c r="Q2108" s="37">
        <v>0</v>
      </c>
      <c r="R2108" s="37">
        <v>0</v>
      </c>
      <c r="S2108" s="37">
        <v>0</v>
      </c>
    </row>
    <row r="2109" spans="2:19" ht="15" customHeight="1" x14ac:dyDescent="0.2">
      <c r="B2109" s="73"/>
      <c r="C2109" s="74"/>
      <c r="D2109" s="74"/>
      <c r="E2109" s="74"/>
      <c r="F2109" s="56" t="s">
        <v>3652</v>
      </c>
      <c r="G2109" s="66" t="s">
        <v>3651</v>
      </c>
      <c r="H2109" s="57">
        <v>27.67</v>
      </c>
      <c r="I2109" s="57">
        <v>505.12</v>
      </c>
      <c r="J2109" s="57">
        <v>23.11</v>
      </c>
      <c r="K2109" s="57">
        <v>297.45</v>
      </c>
      <c r="L2109" s="57">
        <v>29.84</v>
      </c>
      <c r="M2109" s="57">
        <v>38.979999999999997</v>
      </c>
      <c r="N2109" s="57">
        <v>59.03</v>
      </c>
      <c r="O2109" s="57">
        <v>12.49</v>
      </c>
      <c r="P2109" s="57">
        <v>12.4</v>
      </c>
      <c r="Q2109" s="57">
        <v>1407.61</v>
      </c>
      <c r="R2109" s="57">
        <v>456.74</v>
      </c>
      <c r="S2109" s="57">
        <v>16.45</v>
      </c>
    </row>
    <row r="2110" spans="2:19" ht="15" customHeight="1" x14ac:dyDescent="0.2">
      <c r="B2110" s="77"/>
      <c r="C2110" s="50"/>
      <c r="D2110" s="50" t="s">
        <v>3653</v>
      </c>
      <c r="E2110" s="50"/>
      <c r="F2110" s="50"/>
      <c r="G2110" s="64" t="s">
        <v>3654</v>
      </c>
      <c r="H2110" s="51">
        <v>0</v>
      </c>
      <c r="I2110" s="51">
        <v>0</v>
      </c>
      <c r="J2110" s="51">
        <v>0</v>
      </c>
      <c r="K2110" s="51">
        <v>0</v>
      </c>
      <c r="L2110" s="51">
        <v>0</v>
      </c>
      <c r="M2110" s="51">
        <v>0</v>
      </c>
      <c r="N2110" s="51">
        <v>0</v>
      </c>
      <c r="O2110" s="51">
        <v>0</v>
      </c>
      <c r="P2110" s="51">
        <v>0</v>
      </c>
      <c r="Q2110" s="51">
        <v>0</v>
      </c>
      <c r="R2110" s="51">
        <v>0</v>
      </c>
      <c r="S2110" s="51">
        <v>0</v>
      </c>
    </row>
    <row r="2111" spans="2:19" ht="15" customHeight="1" x14ac:dyDescent="0.2">
      <c r="B2111" s="36"/>
      <c r="C2111" s="35"/>
      <c r="D2111" s="35"/>
      <c r="E2111" s="35" t="s">
        <v>3655</v>
      </c>
      <c r="F2111" s="35"/>
      <c r="G2111" s="68" t="s">
        <v>3654</v>
      </c>
      <c r="H2111" s="37">
        <v>0</v>
      </c>
      <c r="I2111" s="37">
        <v>0</v>
      </c>
      <c r="J2111" s="37">
        <v>0</v>
      </c>
      <c r="K2111" s="37">
        <v>0</v>
      </c>
      <c r="L2111" s="37">
        <v>0</v>
      </c>
      <c r="M2111" s="37">
        <v>0</v>
      </c>
      <c r="N2111" s="37">
        <v>0</v>
      </c>
      <c r="O2111" s="37">
        <v>0</v>
      </c>
      <c r="P2111" s="37">
        <v>0</v>
      </c>
      <c r="Q2111" s="37">
        <v>0</v>
      </c>
      <c r="R2111" s="37">
        <v>0</v>
      </c>
      <c r="S2111" s="37">
        <v>0</v>
      </c>
    </row>
    <row r="2112" spans="2:19" ht="15" customHeight="1" x14ac:dyDescent="0.2">
      <c r="B2112" s="73"/>
      <c r="C2112" s="74"/>
      <c r="D2112" s="74"/>
      <c r="E2112" s="74"/>
      <c r="F2112" s="56" t="s">
        <v>3656</v>
      </c>
      <c r="G2112" s="66" t="s">
        <v>3654</v>
      </c>
      <c r="H2112" s="57">
        <v>110.13999999999999</v>
      </c>
      <c r="I2112" s="57">
        <v>25.93</v>
      </c>
      <c r="J2112" s="57">
        <v>7.87</v>
      </c>
      <c r="K2112" s="57">
        <v>136.80000000000001</v>
      </c>
      <c r="L2112" s="57">
        <v>0</v>
      </c>
      <c r="M2112" s="57">
        <v>33.770000000000003</v>
      </c>
      <c r="N2112" s="57">
        <v>0</v>
      </c>
      <c r="O2112" s="57">
        <v>0</v>
      </c>
      <c r="P2112" s="57">
        <v>0</v>
      </c>
      <c r="Q2112" s="57">
        <v>0</v>
      </c>
      <c r="R2112" s="57">
        <v>57.27</v>
      </c>
      <c r="S2112" s="57">
        <v>5.56</v>
      </c>
    </row>
    <row r="2113" spans="2:19" ht="30" customHeight="1" x14ac:dyDescent="0.2">
      <c r="B2113" s="45"/>
      <c r="C2113" s="46" t="s">
        <v>3657</v>
      </c>
      <c r="D2113" s="46"/>
      <c r="E2113" s="46"/>
      <c r="F2113" s="46"/>
      <c r="G2113" s="63" t="s">
        <v>3658</v>
      </c>
      <c r="H2113" s="86">
        <v>0</v>
      </c>
      <c r="I2113" s="86">
        <v>0</v>
      </c>
      <c r="J2113" s="86">
        <v>0</v>
      </c>
      <c r="K2113" s="86">
        <v>0</v>
      </c>
      <c r="L2113" s="86">
        <v>0</v>
      </c>
      <c r="M2113" s="86">
        <v>0</v>
      </c>
      <c r="N2113" s="86">
        <v>0</v>
      </c>
      <c r="O2113" s="86">
        <v>0</v>
      </c>
      <c r="P2113" s="86">
        <v>0</v>
      </c>
      <c r="Q2113" s="86">
        <v>0</v>
      </c>
      <c r="R2113" s="86">
        <v>0</v>
      </c>
      <c r="S2113" s="86">
        <v>0</v>
      </c>
    </row>
    <row r="2114" spans="2:19" ht="15" customHeight="1" x14ac:dyDescent="0.2">
      <c r="B2114" s="77"/>
      <c r="C2114" s="50"/>
      <c r="D2114" s="50" t="s">
        <v>3659</v>
      </c>
      <c r="E2114" s="50"/>
      <c r="F2114" s="50"/>
      <c r="G2114" s="64" t="s">
        <v>3660</v>
      </c>
      <c r="H2114" s="51">
        <v>0</v>
      </c>
      <c r="I2114" s="51">
        <v>0</v>
      </c>
      <c r="J2114" s="51">
        <v>0</v>
      </c>
      <c r="K2114" s="51">
        <v>0</v>
      </c>
      <c r="L2114" s="51">
        <v>0</v>
      </c>
      <c r="M2114" s="51">
        <v>0</v>
      </c>
      <c r="N2114" s="51">
        <v>0</v>
      </c>
      <c r="O2114" s="51">
        <v>0</v>
      </c>
      <c r="P2114" s="51">
        <v>0</v>
      </c>
      <c r="Q2114" s="51">
        <v>0</v>
      </c>
      <c r="R2114" s="51">
        <v>0</v>
      </c>
      <c r="S2114" s="51">
        <v>0</v>
      </c>
    </row>
    <row r="2115" spans="2:19" ht="15" customHeight="1" x14ac:dyDescent="0.2">
      <c r="B2115" s="36"/>
      <c r="C2115" s="35"/>
      <c r="D2115" s="35"/>
      <c r="E2115" s="35" t="s">
        <v>3661</v>
      </c>
      <c r="F2115" s="35"/>
      <c r="G2115" s="68" t="s">
        <v>3662</v>
      </c>
      <c r="H2115" s="37">
        <v>0</v>
      </c>
      <c r="I2115" s="37">
        <v>0</v>
      </c>
      <c r="J2115" s="37">
        <v>0</v>
      </c>
      <c r="K2115" s="37">
        <v>0</v>
      </c>
      <c r="L2115" s="37">
        <v>0</v>
      </c>
      <c r="M2115" s="37">
        <v>0</v>
      </c>
      <c r="N2115" s="37">
        <v>0</v>
      </c>
      <c r="O2115" s="37">
        <v>0</v>
      </c>
      <c r="P2115" s="37">
        <v>0</v>
      </c>
      <c r="Q2115" s="37">
        <v>0</v>
      </c>
      <c r="R2115" s="37">
        <v>0</v>
      </c>
      <c r="S2115" s="37">
        <v>0</v>
      </c>
    </row>
    <row r="2116" spans="2:19" ht="15" customHeight="1" x14ac:dyDescent="0.2">
      <c r="B2116" s="73"/>
      <c r="C2116" s="74"/>
      <c r="D2116" s="74"/>
      <c r="E2116" s="74"/>
      <c r="F2116" s="56" t="s">
        <v>3663</v>
      </c>
      <c r="G2116" s="66" t="s">
        <v>3662</v>
      </c>
      <c r="H2116" s="57">
        <v>25807.599999999999</v>
      </c>
      <c r="I2116" s="57">
        <v>8237.9599999999991</v>
      </c>
      <c r="J2116" s="57">
        <v>14038.75</v>
      </c>
      <c r="K2116" s="57">
        <v>15261.48</v>
      </c>
      <c r="L2116" s="57">
        <v>11657.78</v>
      </c>
      <c r="M2116" s="57">
        <v>16780.91</v>
      </c>
      <c r="N2116" s="57">
        <v>15745.11</v>
      </c>
      <c r="O2116" s="57">
        <v>16148.11</v>
      </c>
      <c r="P2116" s="57">
        <v>16189.5</v>
      </c>
      <c r="Q2116" s="57">
        <v>25748.12</v>
      </c>
      <c r="R2116" s="57">
        <v>15978.84</v>
      </c>
      <c r="S2116" s="57">
        <v>30474.06</v>
      </c>
    </row>
    <row r="2117" spans="2:19" ht="15" customHeight="1" x14ac:dyDescent="0.2">
      <c r="B2117" s="36"/>
      <c r="C2117" s="35"/>
      <c r="D2117" s="35"/>
      <c r="E2117" s="35" t="s">
        <v>3664</v>
      </c>
      <c r="F2117" s="35"/>
      <c r="G2117" s="68" t="s">
        <v>3665</v>
      </c>
      <c r="H2117" s="37">
        <v>0</v>
      </c>
      <c r="I2117" s="37">
        <v>0</v>
      </c>
      <c r="J2117" s="37">
        <v>0</v>
      </c>
      <c r="K2117" s="37">
        <v>0</v>
      </c>
      <c r="L2117" s="37">
        <v>0</v>
      </c>
      <c r="M2117" s="37">
        <v>0</v>
      </c>
      <c r="N2117" s="37">
        <v>0</v>
      </c>
      <c r="O2117" s="37">
        <v>0</v>
      </c>
      <c r="P2117" s="37">
        <v>0</v>
      </c>
      <c r="Q2117" s="37">
        <v>0</v>
      </c>
      <c r="R2117" s="37">
        <v>0</v>
      </c>
      <c r="S2117" s="37">
        <v>0</v>
      </c>
    </row>
    <row r="2118" spans="2:19" ht="15" customHeight="1" x14ac:dyDescent="0.2">
      <c r="B2118" s="73"/>
      <c r="C2118" s="74"/>
      <c r="D2118" s="74"/>
      <c r="E2118" s="74"/>
      <c r="F2118" s="56" t="s">
        <v>3666</v>
      </c>
      <c r="G2118" s="66" t="s">
        <v>3667</v>
      </c>
      <c r="H2118" s="57">
        <v>0</v>
      </c>
      <c r="I2118" s="57">
        <v>0</v>
      </c>
      <c r="J2118" s="57">
        <v>0</v>
      </c>
      <c r="K2118" s="57">
        <v>0</v>
      </c>
      <c r="L2118" s="57">
        <v>0</v>
      </c>
      <c r="M2118" s="57">
        <v>0</v>
      </c>
      <c r="N2118" s="57">
        <v>0</v>
      </c>
      <c r="O2118" s="57">
        <v>0</v>
      </c>
      <c r="P2118" s="57">
        <v>0</v>
      </c>
      <c r="Q2118" s="57">
        <v>0</v>
      </c>
      <c r="R2118" s="57">
        <v>0</v>
      </c>
      <c r="S2118" s="57">
        <v>16.399999999999999</v>
      </c>
    </row>
    <row r="2119" spans="2:19" ht="30" customHeight="1" x14ac:dyDescent="0.2">
      <c r="B2119" s="73"/>
      <c r="C2119" s="74"/>
      <c r="D2119" s="74"/>
      <c r="E2119" s="74"/>
      <c r="F2119" s="56" t="s">
        <v>3668</v>
      </c>
      <c r="G2119" s="66" t="s">
        <v>3669</v>
      </c>
      <c r="H2119" s="57">
        <v>696.87</v>
      </c>
      <c r="I2119" s="57">
        <v>5288.81</v>
      </c>
      <c r="J2119" s="57">
        <v>731.77</v>
      </c>
      <c r="K2119" s="57">
        <v>905.36</v>
      </c>
      <c r="L2119" s="57">
        <v>1006.2000000000002</v>
      </c>
      <c r="M2119" s="57">
        <v>559.26</v>
      </c>
      <c r="N2119" s="57">
        <v>358.19</v>
      </c>
      <c r="O2119" s="57">
        <v>538.96</v>
      </c>
      <c r="P2119" s="57">
        <v>2134.6700000000005</v>
      </c>
      <c r="Q2119" s="57">
        <v>859.91</v>
      </c>
      <c r="R2119" s="57">
        <v>4505.3</v>
      </c>
      <c r="S2119" s="57">
        <v>688.17</v>
      </c>
    </row>
    <row r="2120" spans="2:19" ht="15" customHeight="1" x14ac:dyDescent="0.2">
      <c r="B2120" s="77"/>
      <c r="C2120" s="50"/>
      <c r="D2120" s="50" t="s">
        <v>3670</v>
      </c>
      <c r="E2120" s="50"/>
      <c r="F2120" s="50"/>
      <c r="G2120" s="64" t="s">
        <v>3671</v>
      </c>
      <c r="H2120" s="51">
        <v>0</v>
      </c>
      <c r="I2120" s="51">
        <v>0</v>
      </c>
      <c r="J2120" s="51">
        <v>0</v>
      </c>
      <c r="K2120" s="51">
        <v>0</v>
      </c>
      <c r="L2120" s="51">
        <v>0</v>
      </c>
      <c r="M2120" s="51">
        <v>0</v>
      </c>
      <c r="N2120" s="51">
        <v>0</v>
      </c>
      <c r="O2120" s="51">
        <v>0</v>
      </c>
      <c r="P2120" s="51">
        <v>0</v>
      </c>
      <c r="Q2120" s="51">
        <v>0</v>
      </c>
      <c r="R2120" s="51">
        <v>0</v>
      </c>
      <c r="S2120" s="51">
        <v>0</v>
      </c>
    </row>
    <row r="2121" spans="2:19" ht="15" customHeight="1" x14ac:dyDescent="0.2">
      <c r="B2121" s="36"/>
      <c r="C2121" s="35"/>
      <c r="D2121" s="35"/>
      <c r="E2121" s="35" t="s">
        <v>3672</v>
      </c>
      <c r="F2121" s="35"/>
      <c r="G2121" s="68" t="s">
        <v>3671</v>
      </c>
      <c r="H2121" s="37">
        <v>0</v>
      </c>
      <c r="I2121" s="37">
        <v>0</v>
      </c>
      <c r="J2121" s="37">
        <v>0</v>
      </c>
      <c r="K2121" s="37">
        <v>0</v>
      </c>
      <c r="L2121" s="37">
        <v>0</v>
      </c>
      <c r="M2121" s="37">
        <v>0</v>
      </c>
      <c r="N2121" s="37">
        <v>0</v>
      </c>
      <c r="O2121" s="37">
        <v>0</v>
      </c>
      <c r="P2121" s="37">
        <v>0</v>
      </c>
      <c r="Q2121" s="37">
        <v>0</v>
      </c>
      <c r="R2121" s="37">
        <v>0</v>
      </c>
      <c r="S2121" s="37">
        <v>0</v>
      </c>
    </row>
    <row r="2122" spans="2:19" ht="15" customHeight="1" x14ac:dyDescent="0.2">
      <c r="B2122" s="73"/>
      <c r="C2122" s="74"/>
      <c r="D2122" s="74"/>
      <c r="E2122" s="74"/>
      <c r="F2122" s="56" t="s">
        <v>3673</v>
      </c>
      <c r="G2122" s="66" t="s">
        <v>3671</v>
      </c>
      <c r="H2122" s="57">
        <v>52.140000000000008</v>
      </c>
      <c r="I2122" s="57">
        <v>142.44999999999999</v>
      </c>
      <c r="J2122" s="57">
        <v>175.25</v>
      </c>
      <c r="K2122" s="57">
        <v>73.319999999999993</v>
      </c>
      <c r="L2122" s="57">
        <v>604.6</v>
      </c>
      <c r="M2122" s="57">
        <v>494.80000000000007</v>
      </c>
      <c r="N2122" s="57">
        <v>256.43</v>
      </c>
      <c r="O2122" s="57">
        <v>1353.23</v>
      </c>
      <c r="P2122" s="57">
        <v>572.42999999999995</v>
      </c>
      <c r="Q2122" s="57">
        <v>43.38</v>
      </c>
      <c r="R2122" s="57">
        <v>1146.75</v>
      </c>
      <c r="S2122" s="57">
        <v>838.99000000000012</v>
      </c>
    </row>
    <row r="2123" spans="2:19" ht="15" customHeight="1" x14ac:dyDescent="0.2">
      <c r="B2123" s="77"/>
      <c r="C2123" s="50"/>
      <c r="D2123" s="50" t="s">
        <v>3674</v>
      </c>
      <c r="E2123" s="50"/>
      <c r="F2123" s="50"/>
      <c r="G2123" s="64" t="s">
        <v>3675</v>
      </c>
      <c r="H2123" s="51">
        <v>0</v>
      </c>
      <c r="I2123" s="51">
        <v>0</v>
      </c>
      <c r="J2123" s="51">
        <v>0</v>
      </c>
      <c r="K2123" s="51">
        <v>0</v>
      </c>
      <c r="L2123" s="51">
        <v>0</v>
      </c>
      <c r="M2123" s="51">
        <v>0</v>
      </c>
      <c r="N2123" s="51">
        <v>0</v>
      </c>
      <c r="O2123" s="51">
        <v>0</v>
      </c>
      <c r="P2123" s="51">
        <v>0</v>
      </c>
      <c r="Q2123" s="51">
        <v>0</v>
      </c>
      <c r="R2123" s="51">
        <v>0</v>
      </c>
      <c r="S2123" s="51">
        <v>0</v>
      </c>
    </row>
    <row r="2124" spans="2:19" ht="15" customHeight="1" x14ac:dyDescent="0.2">
      <c r="B2124" s="36"/>
      <c r="C2124" s="35"/>
      <c r="D2124" s="35"/>
      <c r="E2124" s="35" t="s">
        <v>3676</v>
      </c>
      <c r="F2124" s="35"/>
      <c r="G2124" s="68" t="s">
        <v>3675</v>
      </c>
      <c r="H2124" s="37">
        <v>0</v>
      </c>
      <c r="I2124" s="37">
        <v>0</v>
      </c>
      <c r="J2124" s="37">
        <v>0</v>
      </c>
      <c r="K2124" s="37">
        <v>0</v>
      </c>
      <c r="L2124" s="37">
        <v>0</v>
      </c>
      <c r="M2124" s="37">
        <v>0</v>
      </c>
      <c r="N2124" s="37">
        <v>0</v>
      </c>
      <c r="O2124" s="37">
        <v>0</v>
      </c>
      <c r="P2124" s="37">
        <v>0</v>
      </c>
      <c r="Q2124" s="37">
        <v>0</v>
      </c>
      <c r="R2124" s="37">
        <v>0</v>
      </c>
      <c r="S2124" s="37">
        <v>0</v>
      </c>
    </row>
    <row r="2125" spans="2:19" ht="15" customHeight="1" x14ac:dyDescent="0.2">
      <c r="B2125" s="73"/>
      <c r="C2125" s="74"/>
      <c r="D2125" s="74"/>
      <c r="E2125" s="74"/>
      <c r="F2125" s="56" t="s">
        <v>3677</v>
      </c>
      <c r="G2125" s="66" t="s">
        <v>3678</v>
      </c>
      <c r="H2125" s="57">
        <v>863.62</v>
      </c>
      <c r="I2125" s="57">
        <v>1090.46</v>
      </c>
      <c r="J2125" s="57">
        <v>1245.6500000000001</v>
      </c>
      <c r="K2125" s="57">
        <v>1092.31</v>
      </c>
      <c r="L2125" s="57">
        <v>148.38</v>
      </c>
      <c r="M2125" s="57">
        <v>1047.49</v>
      </c>
      <c r="N2125" s="57">
        <v>947.85</v>
      </c>
      <c r="O2125" s="57">
        <v>1253.53</v>
      </c>
      <c r="P2125" s="57">
        <v>5050.5200000000004</v>
      </c>
      <c r="Q2125" s="57">
        <v>2844.68</v>
      </c>
      <c r="R2125" s="57">
        <v>4861.72</v>
      </c>
      <c r="S2125" s="57">
        <v>3117.3</v>
      </c>
    </row>
    <row r="2126" spans="2:19" ht="15" customHeight="1" x14ac:dyDescent="0.2">
      <c r="B2126" s="73"/>
      <c r="C2126" s="74"/>
      <c r="D2126" s="74"/>
      <c r="E2126" s="74"/>
      <c r="F2126" s="56" t="s">
        <v>3679</v>
      </c>
      <c r="G2126" s="66" t="s">
        <v>3680</v>
      </c>
      <c r="H2126" s="57">
        <v>9.57</v>
      </c>
      <c r="I2126" s="57">
        <v>0</v>
      </c>
      <c r="J2126" s="57">
        <v>24.3</v>
      </c>
      <c r="K2126" s="57">
        <v>307.67</v>
      </c>
      <c r="L2126" s="57">
        <v>0</v>
      </c>
      <c r="M2126" s="57">
        <v>26.070000000000004</v>
      </c>
      <c r="N2126" s="57">
        <v>805.00000000000011</v>
      </c>
      <c r="O2126" s="57">
        <v>0</v>
      </c>
      <c r="P2126" s="57">
        <v>35.4</v>
      </c>
      <c r="Q2126" s="57">
        <v>0</v>
      </c>
      <c r="R2126" s="57">
        <v>45.78</v>
      </c>
      <c r="S2126" s="57">
        <v>37.04</v>
      </c>
    </row>
    <row r="2127" spans="2:19" ht="15" customHeight="1" x14ac:dyDescent="0.2">
      <c r="B2127" s="77"/>
      <c r="C2127" s="50"/>
      <c r="D2127" s="50" t="s">
        <v>3681</v>
      </c>
      <c r="E2127" s="50"/>
      <c r="F2127" s="50"/>
      <c r="G2127" s="64" t="s">
        <v>3682</v>
      </c>
      <c r="H2127" s="51">
        <v>0</v>
      </c>
      <c r="I2127" s="51">
        <v>0</v>
      </c>
      <c r="J2127" s="51">
        <v>0</v>
      </c>
      <c r="K2127" s="51">
        <v>0</v>
      </c>
      <c r="L2127" s="51">
        <v>0</v>
      </c>
      <c r="M2127" s="51">
        <v>0</v>
      </c>
      <c r="N2127" s="51">
        <v>0</v>
      </c>
      <c r="O2127" s="51">
        <v>0</v>
      </c>
      <c r="P2127" s="51">
        <v>0</v>
      </c>
      <c r="Q2127" s="51">
        <v>0</v>
      </c>
      <c r="R2127" s="51">
        <v>0</v>
      </c>
      <c r="S2127" s="51">
        <v>0</v>
      </c>
    </row>
    <row r="2128" spans="2:19" ht="15" customHeight="1" x14ac:dyDescent="0.2">
      <c r="B2128" s="36"/>
      <c r="C2128" s="35"/>
      <c r="D2128" s="35"/>
      <c r="E2128" s="35" t="s">
        <v>3683</v>
      </c>
      <c r="F2128" s="35"/>
      <c r="G2128" s="68" t="s">
        <v>3684</v>
      </c>
      <c r="H2128" s="37">
        <v>0</v>
      </c>
      <c r="I2128" s="37">
        <v>0</v>
      </c>
      <c r="J2128" s="37">
        <v>0</v>
      </c>
      <c r="K2128" s="37">
        <v>0</v>
      </c>
      <c r="L2128" s="37">
        <v>0</v>
      </c>
      <c r="M2128" s="37">
        <v>0</v>
      </c>
      <c r="N2128" s="37">
        <v>0</v>
      </c>
      <c r="O2128" s="37">
        <v>0</v>
      </c>
      <c r="P2128" s="37">
        <v>0</v>
      </c>
      <c r="Q2128" s="37">
        <v>0</v>
      </c>
      <c r="R2128" s="37">
        <v>0</v>
      </c>
      <c r="S2128" s="37">
        <v>0</v>
      </c>
    </row>
    <row r="2129" spans="2:19" ht="15" customHeight="1" x14ac:dyDescent="0.2">
      <c r="B2129" s="73"/>
      <c r="C2129" s="74"/>
      <c r="D2129" s="74"/>
      <c r="E2129" s="74"/>
      <c r="F2129" s="56" t="s">
        <v>3685</v>
      </c>
      <c r="G2129" s="66" t="s">
        <v>3684</v>
      </c>
      <c r="H2129" s="57">
        <v>312.27999999999997</v>
      </c>
      <c r="I2129" s="57">
        <v>0</v>
      </c>
      <c r="J2129" s="57">
        <v>2095.71</v>
      </c>
      <c r="K2129" s="57">
        <v>8289.2499999999982</v>
      </c>
      <c r="L2129" s="57">
        <v>4998.2700000000004</v>
      </c>
      <c r="M2129" s="57">
        <v>4266.75</v>
      </c>
      <c r="N2129" s="57">
        <v>3954.17</v>
      </c>
      <c r="O2129" s="57">
        <v>1999.25</v>
      </c>
      <c r="P2129" s="57">
        <v>3175.98</v>
      </c>
      <c r="Q2129" s="57">
        <v>4610</v>
      </c>
      <c r="R2129" s="57">
        <v>1679.28</v>
      </c>
      <c r="S2129" s="57">
        <v>5173.63</v>
      </c>
    </row>
    <row r="2130" spans="2:19" ht="15" customHeight="1" x14ac:dyDescent="0.2">
      <c r="B2130" s="36"/>
      <c r="C2130" s="35"/>
      <c r="D2130" s="35"/>
      <c r="E2130" s="35" t="s">
        <v>3686</v>
      </c>
      <c r="F2130" s="35"/>
      <c r="G2130" s="68" t="s">
        <v>3687</v>
      </c>
      <c r="H2130" s="37">
        <v>0</v>
      </c>
      <c r="I2130" s="37">
        <v>0</v>
      </c>
      <c r="J2130" s="37">
        <v>0</v>
      </c>
      <c r="K2130" s="37">
        <v>0</v>
      </c>
      <c r="L2130" s="37">
        <v>0</v>
      </c>
      <c r="M2130" s="37">
        <v>0</v>
      </c>
      <c r="N2130" s="37">
        <v>0</v>
      </c>
      <c r="O2130" s="37">
        <v>0</v>
      </c>
      <c r="P2130" s="37">
        <v>0</v>
      </c>
      <c r="Q2130" s="37">
        <v>0</v>
      </c>
      <c r="R2130" s="37">
        <v>0</v>
      </c>
      <c r="S2130" s="37">
        <v>0</v>
      </c>
    </row>
    <row r="2131" spans="2:19" ht="15" customHeight="1" x14ac:dyDescent="0.2">
      <c r="B2131" s="73"/>
      <c r="C2131" s="74"/>
      <c r="D2131" s="74"/>
      <c r="E2131" s="74"/>
      <c r="F2131" s="56" t="s">
        <v>3688</v>
      </c>
      <c r="G2131" s="66" t="s">
        <v>3687</v>
      </c>
      <c r="H2131" s="57">
        <v>2106.0300000000002</v>
      </c>
      <c r="I2131" s="57">
        <v>2296.5999999999995</v>
      </c>
      <c r="J2131" s="57">
        <v>1748.07</v>
      </c>
      <c r="K2131" s="57">
        <v>2518.11</v>
      </c>
      <c r="L2131" s="57">
        <v>3011.48</v>
      </c>
      <c r="M2131" s="57">
        <v>132.28</v>
      </c>
      <c r="N2131" s="57">
        <v>252.78</v>
      </c>
      <c r="O2131" s="57">
        <v>733.55</v>
      </c>
      <c r="P2131" s="57">
        <v>365.81</v>
      </c>
      <c r="Q2131" s="57">
        <v>683.90999999999985</v>
      </c>
      <c r="R2131" s="57">
        <v>453.14999999999992</v>
      </c>
      <c r="S2131" s="57">
        <v>389.39</v>
      </c>
    </row>
    <row r="2132" spans="2:19" ht="15" customHeight="1" x14ac:dyDescent="0.2">
      <c r="B2132" s="36"/>
      <c r="C2132" s="35"/>
      <c r="D2132" s="35"/>
      <c r="E2132" s="35" t="s">
        <v>3689</v>
      </c>
      <c r="F2132" s="35"/>
      <c r="G2132" s="68" t="s">
        <v>3690</v>
      </c>
      <c r="H2132" s="37">
        <v>0</v>
      </c>
      <c r="I2132" s="37">
        <v>0</v>
      </c>
      <c r="J2132" s="37">
        <v>0</v>
      </c>
      <c r="K2132" s="37">
        <v>0</v>
      </c>
      <c r="L2132" s="37">
        <v>0</v>
      </c>
      <c r="M2132" s="37">
        <v>0</v>
      </c>
      <c r="N2132" s="37">
        <v>0</v>
      </c>
      <c r="O2132" s="37">
        <v>0</v>
      </c>
      <c r="P2132" s="37">
        <v>0</v>
      </c>
      <c r="Q2132" s="37">
        <v>0</v>
      </c>
      <c r="R2132" s="37">
        <v>0</v>
      </c>
      <c r="S2132" s="37">
        <v>0</v>
      </c>
    </row>
    <row r="2133" spans="2:19" ht="15" customHeight="1" x14ac:dyDescent="0.2">
      <c r="B2133" s="73"/>
      <c r="C2133" s="74"/>
      <c r="D2133" s="74"/>
      <c r="E2133" s="74"/>
      <c r="F2133" s="56" t="s">
        <v>3691</v>
      </c>
      <c r="G2133" s="66" t="s">
        <v>3692</v>
      </c>
      <c r="H2133" s="57">
        <v>2004.8399999999997</v>
      </c>
      <c r="I2133" s="57">
        <v>2014.0599999999997</v>
      </c>
      <c r="J2133" s="57">
        <v>7394.91</v>
      </c>
      <c r="K2133" s="57">
        <v>1435.59</v>
      </c>
      <c r="L2133" s="57">
        <v>4620.880000000001</v>
      </c>
      <c r="M2133" s="57">
        <v>1484.46</v>
      </c>
      <c r="N2133" s="57">
        <v>2211.31</v>
      </c>
      <c r="O2133" s="57">
        <v>9.8699999999999992</v>
      </c>
      <c r="P2133" s="57">
        <v>227.96000000000004</v>
      </c>
      <c r="Q2133" s="57">
        <v>71.41</v>
      </c>
      <c r="R2133" s="57">
        <v>0</v>
      </c>
      <c r="S2133" s="57">
        <v>78.87</v>
      </c>
    </row>
    <row r="2134" spans="2:19" ht="15" customHeight="1" x14ac:dyDescent="0.2">
      <c r="B2134" s="73"/>
      <c r="C2134" s="74"/>
      <c r="D2134" s="74"/>
      <c r="E2134" s="74"/>
      <c r="F2134" s="56" t="s">
        <v>3693</v>
      </c>
      <c r="G2134" s="66" t="s">
        <v>4334</v>
      </c>
      <c r="H2134" s="57">
        <v>0</v>
      </c>
      <c r="I2134" s="57">
        <v>0</v>
      </c>
      <c r="J2134" s="57">
        <v>0</v>
      </c>
      <c r="K2134" s="57">
        <v>0</v>
      </c>
      <c r="L2134" s="57">
        <v>0</v>
      </c>
      <c r="M2134" s="57">
        <v>0</v>
      </c>
      <c r="N2134" s="57">
        <v>0</v>
      </c>
      <c r="O2134" s="57">
        <v>0</v>
      </c>
      <c r="P2134" s="57">
        <v>210.77</v>
      </c>
      <c r="Q2134" s="57">
        <v>0</v>
      </c>
      <c r="R2134" s="57">
        <v>0</v>
      </c>
      <c r="S2134" s="57">
        <v>0</v>
      </c>
    </row>
    <row r="2135" spans="2:19" ht="15" customHeight="1" x14ac:dyDescent="0.2">
      <c r="B2135" s="73"/>
      <c r="C2135" s="74"/>
      <c r="D2135" s="74"/>
      <c r="E2135" s="74"/>
      <c r="F2135" s="56" t="s">
        <v>3695</v>
      </c>
      <c r="G2135" s="66" t="s">
        <v>3696</v>
      </c>
      <c r="H2135" s="57">
        <v>0</v>
      </c>
      <c r="I2135" s="57">
        <v>0</v>
      </c>
      <c r="J2135" s="57">
        <v>0</v>
      </c>
      <c r="K2135" s="57">
        <v>0</v>
      </c>
      <c r="L2135" s="57">
        <v>0</v>
      </c>
      <c r="M2135" s="57">
        <v>0</v>
      </c>
      <c r="N2135" s="57">
        <v>0</v>
      </c>
      <c r="O2135" s="57">
        <v>0</v>
      </c>
      <c r="P2135" s="57">
        <v>0</v>
      </c>
      <c r="Q2135" s="57">
        <v>0</v>
      </c>
      <c r="R2135" s="57">
        <v>0</v>
      </c>
      <c r="S2135" s="57">
        <v>0</v>
      </c>
    </row>
    <row r="2136" spans="2:19" ht="15" customHeight="1" x14ac:dyDescent="0.2">
      <c r="B2136" s="73"/>
      <c r="C2136" s="74"/>
      <c r="D2136" s="74"/>
      <c r="E2136" s="74"/>
      <c r="F2136" s="56" t="s">
        <v>3697</v>
      </c>
      <c r="G2136" s="66" t="s">
        <v>3698</v>
      </c>
      <c r="H2136" s="57">
        <v>21275.68</v>
      </c>
      <c r="I2136" s="57">
        <v>19791.470000000005</v>
      </c>
      <c r="J2136" s="57">
        <v>23555.389999999996</v>
      </c>
      <c r="K2136" s="57">
        <v>13880.8</v>
      </c>
      <c r="L2136" s="57">
        <v>26639.599999999999</v>
      </c>
      <c r="M2136" s="57">
        <v>21732.69</v>
      </c>
      <c r="N2136" s="57">
        <v>25292.380000000005</v>
      </c>
      <c r="O2136" s="57">
        <v>13931.25</v>
      </c>
      <c r="P2136" s="57">
        <v>12239.5</v>
      </c>
      <c r="Q2136" s="57">
        <v>19490.990000000002</v>
      </c>
      <c r="R2136" s="57">
        <v>27461.01</v>
      </c>
      <c r="S2136" s="57">
        <v>36191.4</v>
      </c>
    </row>
    <row r="2137" spans="2:19" ht="15" customHeight="1" x14ac:dyDescent="0.2">
      <c r="B2137" s="73"/>
      <c r="C2137" s="74"/>
      <c r="D2137" s="74"/>
      <c r="E2137" s="74"/>
      <c r="F2137" s="56" t="s">
        <v>3699</v>
      </c>
      <c r="G2137" s="66" t="s">
        <v>3700</v>
      </c>
      <c r="H2137" s="57">
        <v>0</v>
      </c>
      <c r="I2137" s="57">
        <v>0</v>
      </c>
      <c r="J2137" s="57">
        <v>0</v>
      </c>
      <c r="K2137" s="57">
        <v>0</v>
      </c>
      <c r="L2137" s="57">
        <v>0</v>
      </c>
      <c r="M2137" s="57">
        <v>0</v>
      </c>
      <c r="N2137" s="57">
        <v>0</v>
      </c>
      <c r="O2137" s="57">
        <v>0</v>
      </c>
      <c r="P2137" s="57">
        <v>0</v>
      </c>
      <c r="Q2137" s="57">
        <v>0</v>
      </c>
      <c r="R2137" s="57">
        <v>0</v>
      </c>
      <c r="S2137" s="57">
        <v>0</v>
      </c>
    </row>
    <row r="2138" spans="2:19" ht="15" customHeight="1" x14ac:dyDescent="0.2">
      <c r="B2138" s="73"/>
      <c r="C2138" s="74"/>
      <c r="D2138" s="74"/>
      <c r="E2138" s="74"/>
      <c r="F2138" s="56" t="s">
        <v>3701</v>
      </c>
      <c r="G2138" s="66" t="s">
        <v>3702</v>
      </c>
      <c r="H2138" s="57">
        <v>0</v>
      </c>
      <c r="I2138" s="57">
        <v>0</v>
      </c>
      <c r="J2138" s="57">
        <v>0</v>
      </c>
      <c r="K2138" s="57">
        <v>0</v>
      </c>
      <c r="L2138" s="57">
        <v>0</v>
      </c>
      <c r="M2138" s="57">
        <v>0</v>
      </c>
      <c r="N2138" s="57">
        <v>0</v>
      </c>
      <c r="O2138" s="57">
        <v>7.08</v>
      </c>
      <c r="P2138" s="57">
        <v>0</v>
      </c>
      <c r="Q2138" s="57">
        <v>0</v>
      </c>
      <c r="R2138" s="57">
        <v>0</v>
      </c>
      <c r="S2138" s="57">
        <v>0</v>
      </c>
    </row>
    <row r="2139" spans="2:19" ht="15" customHeight="1" x14ac:dyDescent="0.2">
      <c r="B2139" s="73"/>
      <c r="C2139" s="74"/>
      <c r="D2139" s="74"/>
      <c r="E2139" s="74"/>
      <c r="F2139" s="56" t="s">
        <v>3703</v>
      </c>
      <c r="G2139" s="66" t="s">
        <v>3704</v>
      </c>
      <c r="H2139" s="57">
        <v>0</v>
      </c>
      <c r="I2139" s="57">
        <v>0</v>
      </c>
      <c r="J2139" s="57">
        <v>0</v>
      </c>
      <c r="K2139" s="57">
        <v>0</v>
      </c>
      <c r="L2139" s="57">
        <v>0</v>
      </c>
      <c r="M2139" s="57">
        <v>0</v>
      </c>
      <c r="N2139" s="57">
        <v>0</v>
      </c>
      <c r="O2139" s="57">
        <v>0</v>
      </c>
      <c r="P2139" s="57">
        <v>0</v>
      </c>
      <c r="Q2139" s="57">
        <v>0</v>
      </c>
      <c r="R2139" s="57">
        <v>0</v>
      </c>
      <c r="S2139" s="57">
        <v>0</v>
      </c>
    </row>
    <row r="2140" spans="2:19" ht="30" customHeight="1" x14ac:dyDescent="0.2">
      <c r="B2140" s="73"/>
      <c r="C2140" s="74"/>
      <c r="D2140" s="74"/>
      <c r="E2140" s="74"/>
      <c r="F2140" s="56" t="s">
        <v>3705</v>
      </c>
      <c r="G2140" s="66" t="s">
        <v>3706</v>
      </c>
      <c r="H2140" s="57">
        <v>41631.519999999997</v>
      </c>
      <c r="I2140" s="57">
        <v>52605.44000000001</v>
      </c>
      <c r="J2140" s="57">
        <v>48827.33</v>
      </c>
      <c r="K2140" s="57">
        <v>41621.55999999999</v>
      </c>
      <c r="L2140" s="57">
        <v>73453.7</v>
      </c>
      <c r="M2140" s="57">
        <v>87318.890000000014</v>
      </c>
      <c r="N2140" s="57">
        <v>79944.02</v>
      </c>
      <c r="O2140" s="57">
        <v>68917.039999999994</v>
      </c>
      <c r="P2140" s="57">
        <v>82180.770000000019</v>
      </c>
      <c r="Q2140" s="57">
        <v>77035.28</v>
      </c>
      <c r="R2140" s="57">
        <v>106698.15</v>
      </c>
      <c r="S2140" s="57">
        <v>100619.7</v>
      </c>
    </row>
    <row r="2141" spans="2:19" ht="15" customHeight="1" thickBot="1" x14ac:dyDescent="0.25">
      <c r="B2141" s="79"/>
      <c r="C2141" s="80"/>
      <c r="D2141" s="80"/>
      <c r="E2141" s="80"/>
      <c r="F2141" s="80"/>
      <c r="G2141" s="81"/>
      <c r="H2141" s="34">
        <v>0</v>
      </c>
      <c r="I2141" s="34">
        <v>0</v>
      </c>
      <c r="J2141" s="34">
        <v>0</v>
      </c>
      <c r="K2141" s="34">
        <v>0</v>
      </c>
      <c r="L2141" s="34">
        <v>0</v>
      </c>
      <c r="M2141" s="34">
        <v>0</v>
      </c>
      <c r="N2141" s="34">
        <v>0</v>
      </c>
      <c r="O2141" s="34">
        <v>0</v>
      </c>
      <c r="P2141" s="34">
        <v>0</v>
      </c>
      <c r="Q2141" s="34">
        <v>0</v>
      </c>
      <c r="R2141" s="34">
        <v>0</v>
      </c>
      <c r="S2141" s="34">
        <v>0</v>
      </c>
    </row>
    <row r="2142" spans="2:19" ht="30" customHeight="1" thickBot="1" x14ac:dyDescent="0.25">
      <c r="B2142" s="61" t="s">
        <v>20</v>
      </c>
      <c r="C2142" s="38"/>
      <c r="D2142" s="39"/>
      <c r="E2142" s="38"/>
      <c r="F2142" s="40"/>
      <c r="G2142" s="62" t="s">
        <v>3707</v>
      </c>
      <c r="H2142" s="106">
        <v>0</v>
      </c>
      <c r="I2142" s="106">
        <v>0</v>
      </c>
      <c r="J2142" s="106">
        <v>0</v>
      </c>
      <c r="K2142" s="106">
        <v>0</v>
      </c>
      <c r="L2142" s="106">
        <v>0</v>
      </c>
      <c r="M2142" s="106">
        <v>0</v>
      </c>
      <c r="N2142" s="106">
        <v>0</v>
      </c>
      <c r="O2142" s="106">
        <v>0</v>
      </c>
      <c r="P2142" s="106">
        <v>0</v>
      </c>
      <c r="Q2142" s="106">
        <v>0</v>
      </c>
      <c r="R2142" s="106">
        <v>0</v>
      </c>
      <c r="S2142" s="106">
        <v>0</v>
      </c>
    </row>
    <row r="2143" spans="2:19" ht="15" customHeight="1" x14ac:dyDescent="0.2">
      <c r="B2143" s="45"/>
      <c r="C2143" s="46" t="s">
        <v>3708</v>
      </c>
      <c r="D2143" s="46"/>
      <c r="E2143" s="46"/>
      <c r="F2143" s="46"/>
      <c r="G2143" s="63" t="s">
        <v>3707</v>
      </c>
      <c r="H2143" s="86">
        <v>0</v>
      </c>
      <c r="I2143" s="86">
        <v>0</v>
      </c>
      <c r="J2143" s="86">
        <v>0</v>
      </c>
      <c r="K2143" s="86">
        <v>0</v>
      </c>
      <c r="L2143" s="86">
        <v>0</v>
      </c>
      <c r="M2143" s="86">
        <v>0</v>
      </c>
      <c r="N2143" s="86">
        <v>0</v>
      </c>
      <c r="O2143" s="86">
        <v>0</v>
      </c>
      <c r="P2143" s="86">
        <v>0</v>
      </c>
      <c r="Q2143" s="86">
        <v>0</v>
      </c>
      <c r="R2143" s="86">
        <v>0</v>
      </c>
      <c r="S2143" s="86">
        <v>0</v>
      </c>
    </row>
    <row r="2144" spans="2:19" ht="15" customHeight="1" x14ac:dyDescent="0.2">
      <c r="B2144" s="77"/>
      <c r="C2144" s="50"/>
      <c r="D2144" s="50" t="s">
        <v>3709</v>
      </c>
      <c r="E2144" s="50"/>
      <c r="F2144" s="50"/>
      <c r="G2144" s="64" t="s">
        <v>3710</v>
      </c>
      <c r="H2144" s="51">
        <v>0</v>
      </c>
      <c r="I2144" s="51">
        <v>0</v>
      </c>
      <c r="J2144" s="51">
        <v>0</v>
      </c>
      <c r="K2144" s="51">
        <v>0</v>
      </c>
      <c r="L2144" s="51">
        <v>0</v>
      </c>
      <c r="M2144" s="51">
        <v>0</v>
      </c>
      <c r="N2144" s="51">
        <v>0</v>
      </c>
      <c r="O2144" s="51">
        <v>0</v>
      </c>
      <c r="P2144" s="51">
        <v>0</v>
      </c>
      <c r="Q2144" s="51">
        <v>0</v>
      </c>
      <c r="R2144" s="51">
        <v>0</v>
      </c>
      <c r="S2144" s="51">
        <v>0</v>
      </c>
    </row>
    <row r="2145" spans="2:19" ht="15" customHeight="1" x14ac:dyDescent="0.2">
      <c r="B2145" s="36"/>
      <c r="C2145" s="35"/>
      <c r="D2145" s="35"/>
      <c r="E2145" s="35" t="s">
        <v>3711</v>
      </c>
      <c r="F2145" s="35"/>
      <c r="G2145" s="68" t="s">
        <v>3712</v>
      </c>
      <c r="H2145" s="37">
        <v>0</v>
      </c>
      <c r="I2145" s="37">
        <v>0</v>
      </c>
      <c r="J2145" s="37">
        <v>0</v>
      </c>
      <c r="K2145" s="37">
        <v>0</v>
      </c>
      <c r="L2145" s="37">
        <v>0</v>
      </c>
      <c r="M2145" s="37">
        <v>0</v>
      </c>
      <c r="N2145" s="37">
        <v>0</v>
      </c>
      <c r="O2145" s="37">
        <v>0</v>
      </c>
      <c r="P2145" s="37">
        <v>0</v>
      </c>
      <c r="Q2145" s="37">
        <v>0</v>
      </c>
      <c r="R2145" s="37">
        <v>0</v>
      </c>
      <c r="S2145" s="37">
        <v>0</v>
      </c>
    </row>
    <row r="2146" spans="2:19" ht="15" customHeight="1" x14ac:dyDescent="0.2">
      <c r="B2146" s="73"/>
      <c r="C2146" s="74"/>
      <c r="D2146" s="74"/>
      <c r="E2146" s="74"/>
      <c r="F2146" s="56" t="s">
        <v>3713</v>
      </c>
      <c r="G2146" s="66" t="s">
        <v>3712</v>
      </c>
      <c r="H2146" s="57">
        <v>2025.02</v>
      </c>
      <c r="I2146" s="57">
        <v>2661</v>
      </c>
      <c r="J2146" s="57">
        <v>2234.06</v>
      </c>
      <c r="K2146" s="57">
        <v>3019.93</v>
      </c>
      <c r="L2146" s="57">
        <v>16329.53</v>
      </c>
      <c r="M2146" s="57">
        <v>2128.9899999999998</v>
      </c>
      <c r="N2146" s="57">
        <v>5302.43</v>
      </c>
      <c r="O2146" s="57">
        <v>4472.26</v>
      </c>
      <c r="P2146" s="57">
        <v>938.41</v>
      </c>
      <c r="Q2146" s="57">
        <v>12132.8</v>
      </c>
      <c r="R2146" s="57">
        <v>450.54</v>
      </c>
      <c r="S2146" s="57">
        <v>52303.57</v>
      </c>
    </row>
    <row r="2147" spans="2:19" ht="15" customHeight="1" x14ac:dyDescent="0.2">
      <c r="B2147" s="36"/>
      <c r="C2147" s="35"/>
      <c r="D2147" s="35"/>
      <c r="E2147" s="35" t="s">
        <v>3714</v>
      </c>
      <c r="F2147" s="35"/>
      <c r="G2147" s="68" t="s">
        <v>3715</v>
      </c>
      <c r="H2147" s="37">
        <v>0</v>
      </c>
      <c r="I2147" s="37">
        <v>0</v>
      </c>
      <c r="J2147" s="37">
        <v>0</v>
      </c>
      <c r="K2147" s="37">
        <v>0</v>
      </c>
      <c r="L2147" s="37">
        <v>0</v>
      </c>
      <c r="M2147" s="37">
        <v>0</v>
      </c>
      <c r="N2147" s="37">
        <v>0</v>
      </c>
      <c r="O2147" s="37">
        <v>0</v>
      </c>
      <c r="P2147" s="37">
        <v>0</v>
      </c>
      <c r="Q2147" s="37">
        <v>0</v>
      </c>
      <c r="R2147" s="37">
        <v>0</v>
      </c>
      <c r="S2147" s="37">
        <v>0</v>
      </c>
    </row>
    <row r="2148" spans="2:19" ht="15" customHeight="1" x14ac:dyDescent="0.2">
      <c r="B2148" s="73"/>
      <c r="C2148" s="74"/>
      <c r="D2148" s="74"/>
      <c r="E2148" s="74"/>
      <c r="F2148" s="56" t="s">
        <v>3716</v>
      </c>
      <c r="G2148" s="66" t="s">
        <v>3715</v>
      </c>
      <c r="H2148" s="57">
        <v>0</v>
      </c>
      <c r="I2148" s="57">
        <v>0</v>
      </c>
      <c r="J2148" s="57">
        <v>0</v>
      </c>
      <c r="K2148" s="57">
        <v>0</v>
      </c>
      <c r="L2148" s="57">
        <v>0</v>
      </c>
      <c r="M2148" s="57">
        <v>0</v>
      </c>
      <c r="N2148" s="57">
        <v>0</v>
      </c>
      <c r="O2148" s="57">
        <v>0</v>
      </c>
      <c r="P2148" s="57">
        <v>0</v>
      </c>
      <c r="Q2148" s="57">
        <v>0</v>
      </c>
      <c r="R2148" s="57">
        <v>0</v>
      </c>
      <c r="S2148" s="57">
        <v>0</v>
      </c>
    </row>
    <row r="2149" spans="2:19" ht="15" customHeight="1" x14ac:dyDescent="0.2">
      <c r="B2149" s="36"/>
      <c r="C2149" s="35"/>
      <c r="D2149" s="35"/>
      <c r="E2149" s="35" t="s">
        <v>3717</v>
      </c>
      <c r="F2149" s="35"/>
      <c r="G2149" s="68" t="s">
        <v>3718</v>
      </c>
      <c r="H2149" s="37">
        <v>0</v>
      </c>
      <c r="I2149" s="37">
        <v>0</v>
      </c>
      <c r="J2149" s="37">
        <v>0</v>
      </c>
      <c r="K2149" s="37">
        <v>0</v>
      </c>
      <c r="L2149" s="37">
        <v>0</v>
      </c>
      <c r="M2149" s="37">
        <v>0</v>
      </c>
      <c r="N2149" s="37">
        <v>0</v>
      </c>
      <c r="O2149" s="37">
        <v>0</v>
      </c>
      <c r="P2149" s="37">
        <v>0</v>
      </c>
      <c r="Q2149" s="37">
        <v>0</v>
      </c>
      <c r="R2149" s="37">
        <v>0</v>
      </c>
      <c r="S2149" s="37">
        <v>0</v>
      </c>
    </row>
    <row r="2150" spans="2:19" ht="15" customHeight="1" x14ac:dyDescent="0.2">
      <c r="B2150" s="73"/>
      <c r="C2150" s="74"/>
      <c r="D2150" s="74"/>
      <c r="E2150" s="74"/>
      <c r="F2150" s="56" t="s">
        <v>3719</v>
      </c>
      <c r="G2150" s="66" t="s">
        <v>3718</v>
      </c>
      <c r="H2150" s="57">
        <v>692.36</v>
      </c>
      <c r="I2150" s="57">
        <v>0</v>
      </c>
      <c r="J2150" s="57">
        <v>0</v>
      </c>
      <c r="K2150" s="57">
        <v>22.719999999999995</v>
      </c>
      <c r="L2150" s="57">
        <v>40.039999999999992</v>
      </c>
      <c r="M2150" s="57">
        <v>0</v>
      </c>
      <c r="N2150" s="57">
        <v>0</v>
      </c>
      <c r="O2150" s="57">
        <v>0</v>
      </c>
      <c r="P2150" s="57">
        <v>24.24</v>
      </c>
      <c r="Q2150" s="57">
        <v>18.739999999999998</v>
      </c>
      <c r="R2150" s="57">
        <v>0</v>
      </c>
      <c r="S2150" s="57">
        <v>0</v>
      </c>
    </row>
    <row r="2151" spans="2:19" ht="15" customHeight="1" x14ac:dyDescent="0.2">
      <c r="B2151" s="77"/>
      <c r="C2151" s="50"/>
      <c r="D2151" s="50" t="s">
        <v>3720</v>
      </c>
      <c r="E2151" s="50"/>
      <c r="F2151" s="50"/>
      <c r="G2151" s="64" t="s">
        <v>3721</v>
      </c>
      <c r="H2151" s="51">
        <v>0</v>
      </c>
      <c r="I2151" s="51">
        <v>0</v>
      </c>
      <c r="J2151" s="51">
        <v>0</v>
      </c>
      <c r="K2151" s="51">
        <v>0</v>
      </c>
      <c r="L2151" s="51">
        <v>0</v>
      </c>
      <c r="M2151" s="51">
        <v>0</v>
      </c>
      <c r="N2151" s="51">
        <v>0</v>
      </c>
      <c r="O2151" s="51">
        <v>0</v>
      </c>
      <c r="P2151" s="51">
        <v>0</v>
      </c>
      <c r="Q2151" s="51">
        <v>0</v>
      </c>
      <c r="R2151" s="51">
        <v>0</v>
      </c>
      <c r="S2151" s="51">
        <v>0</v>
      </c>
    </row>
    <row r="2152" spans="2:19" ht="15" customHeight="1" x14ac:dyDescent="0.2">
      <c r="B2152" s="36"/>
      <c r="C2152" s="35"/>
      <c r="D2152" s="35"/>
      <c r="E2152" s="35" t="s">
        <v>3722</v>
      </c>
      <c r="F2152" s="35"/>
      <c r="G2152" s="68" t="s">
        <v>3723</v>
      </c>
      <c r="H2152" s="37">
        <v>0</v>
      </c>
      <c r="I2152" s="37">
        <v>0</v>
      </c>
      <c r="J2152" s="37">
        <v>0</v>
      </c>
      <c r="K2152" s="37">
        <v>0</v>
      </c>
      <c r="L2152" s="37">
        <v>0</v>
      </c>
      <c r="M2152" s="37">
        <v>0</v>
      </c>
      <c r="N2152" s="37">
        <v>0</v>
      </c>
      <c r="O2152" s="37">
        <v>0</v>
      </c>
      <c r="P2152" s="37">
        <v>0</v>
      </c>
      <c r="Q2152" s="37">
        <v>0</v>
      </c>
      <c r="R2152" s="37">
        <v>0</v>
      </c>
      <c r="S2152" s="37">
        <v>0</v>
      </c>
    </row>
    <row r="2153" spans="2:19" ht="15" customHeight="1" x14ac:dyDescent="0.2">
      <c r="B2153" s="73"/>
      <c r="C2153" s="74"/>
      <c r="D2153" s="74"/>
      <c r="E2153" s="74"/>
      <c r="F2153" s="56" t="s">
        <v>3724</v>
      </c>
      <c r="G2153" s="66" t="s">
        <v>3723</v>
      </c>
      <c r="H2153" s="57">
        <v>0</v>
      </c>
      <c r="I2153" s="57">
        <v>0</v>
      </c>
      <c r="J2153" s="57">
        <v>0</v>
      </c>
      <c r="K2153" s="57">
        <v>0</v>
      </c>
      <c r="L2153" s="57">
        <v>0</v>
      </c>
      <c r="M2153" s="57">
        <v>0</v>
      </c>
      <c r="N2153" s="57">
        <v>0</v>
      </c>
      <c r="O2153" s="57">
        <v>0</v>
      </c>
      <c r="P2153" s="57">
        <v>0</v>
      </c>
      <c r="Q2153" s="57">
        <v>0</v>
      </c>
      <c r="R2153" s="57">
        <v>0</v>
      </c>
      <c r="S2153" s="57">
        <v>0</v>
      </c>
    </row>
    <row r="2154" spans="2:19" ht="15" customHeight="1" x14ac:dyDescent="0.2">
      <c r="B2154" s="36"/>
      <c r="C2154" s="35"/>
      <c r="D2154" s="35"/>
      <c r="E2154" s="35" t="s">
        <v>3725</v>
      </c>
      <c r="F2154" s="35"/>
      <c r="G2154" s="68" t="s">
        <v>3726</v>
      </c>
      <c r="H2154" s="37">
        <v>0</v>
      </c>
      <c r="I2154" s="37">
        <v>0</v>
      </c>
      <c r="J2154" s="37">
        <v>0</v>
      </c>
      <c r="K2154" s="37">
        <v>0</v>
      </c>
      <c r="L2154" s="37">
        <v>0</v>
      </c>
      <c r="M2154" s="37">
        <v>0</v>
      </c>
      <c r="N2154" s="37">
        <v>0</v>
      </c>
      <c r="O2154" s="37">
        <v>0</v>
      </c>
      <c r="P2154" s="37">
        <v>0</v>
      </c>
      <c r="Q2154" s="37">
        <v>0</v>
      </c>
      <c r="R2154" s="37">
        <v>0</v>
      </c>
      <c r="S2154" s="37">
        <v>0</v>
      </c>
    </row>
    <row r="2155" spans="2:19" ht="15" customHeight="1" x14ac:dyDescent="0.2">
      <c r="B2155" s="73"/>
      <c r="C2155" s="74"/>
      <c r="D2155" s="74"/>
      <c r="E2155" s="74"/>
      <c r="F2155" s="56" t="s">
        <v>3727</v>
      </c>
      <c r="G2155" s="66" t="s">
        <v>3726</v>
      </c>
      <c r="H2155" s="57">
        <v>2406.16</v>
      </c>
      <c r="I2155" s="57">
        <v>384.59</v>
      </c>
      <c r="J2155" s="57">
        <v>6.95</v>
      </c>
      <c r="K2155" s="57">
        <v>4848.38</v>
      </c>
      <c r="L2155" s="57">
        <v>3365.21</v>
      </c>
      <c r="M2155" s="57">
        <v>2096.37</v>
      </c>
      <c r="N2155" s="57">
        <v>14521.83</v>
      </c>
      <c r="O2155" s="57">
        <v>5505.78</v>
      </c>
      <c r="P2155" s="57">
        <v>65100.02</v>
      </c>
      <c r="Q2155" s="57">
        <v>43613.59</v>
      </c>
      <c r="R2155" s="57">
        <v>7813.45</v>
      </c>
      <c r="S2155" s="57">
        <v>86444.619999999981</v>
      </c>
    </row>
    <row r="2156" spans="2:19" ht="15" customHeight="1" x14ac:dyDescent="0.2">
      <c r="B2156" s="36"/>
      <c r="C2156" s="35"/>
      <c r="D2156" s="35"/>
      <c r="E2156" s="35" t="s">
        <v>3728</v>
      </c>
      <c r="F2156" s="35"/>
      <c r="G2156" s="68" t="s">
        <v>3729</v>
      </c>
      <c r="H2156" s="37">
        <v>0</v>
      </c>
      <c r="I2156" s="37">
        <v>0</v>
      </c>
      <c r="J2156" s="37">
        <v>0</v>
      </c>
      <c r="K2156" s="37">
        <v>0</v>
      </c>
      <c r="L2156" s="37">
        <v>0</v>
      </c>
      <c r="M2156" s="37">
        <v>0</v>
      </c>
      <c r="N2156" s="37">
        <v>0</v>
      </c>
      <c r="O2156" s="37">
        <v>0</v>
      </c>
      <c r="P2156" s="37">
        <v>0</v>
      </c>
      <c r="Q2156" s="37">
        <v>0</v>
      </c>
      <c r="R2156" s="37">
        <v>0</v>
      </c>
      <c r="S2156" s="37">
        <v>0</v>
      </c>
    </row>
    <row r="2157" spans="2:19" ht="15" customHeight="1" x14ac:dyDescent="0.2">
      <c r="B2157" s="73"/>
      <c r="C2157" s="74"/>
      <c r="D2157" s="74"/>
      <c r="E2157" s="74"/>
      <c r="F2157" s="56" t="s">
        <v>3730</v>
      </c>
      <c r="G2157" s="66" t="s">
        <v>3729</v>
      </c>
      <c r="H2157" s="57">
        <v>0</v>
      </c>
      <c r="I2157" s="57">
        <v>0</v>
      </c>
      <c r="J2157" s="57">
        <v>0</v>
      </c>
      <c r="K2157" s="57">
        <v>0</v>
      </c>
      <c r="L2157" s="57">
        <v>0</v>
      </c>
      <c r="M2157" s="57">
        <v>0</v>
      </c>
      <c r="N2157" s="57">
        <v>0</v>
      </c>
      <c r="O2157" s="57">
        <v>0</v>
      </c>
      <c r="P2157" s="57">
        <v>0</v>
      </c>
      <c r="Q2157" s="57">
        <v>0</v>
      </c>
      <c r="R2157" s="57">
        <v>0</v>
      </c>
      <c r="S2157" s="57">
        <v>0</v>
      </c>
    </row>
    <row r="2158" spans="2:19" ht="15" customHeight="1" x14ac:dyDescent="0.2">
      <c r="B2158" s="36"/>
      <c r="C2158" s="35"/>
      <c r="D2158" s="35"/>
      <c r="E2158" s="35" t="s">
        <v>3731</v>
      </c>
      <c r="F2158" s="35"/>
      <c r="G2158" s="68" t="s">
        <v>3732</v>
      </c>
      <c r="H2158" s="37">
        <v>0</v>
      </c>
      <c r="I2158" s="37">
        <v>0</v>
      </c>
      <c r="J2158" s="37">
        <v>0</v>
      </c>
      <c r="K2158" s="37">
        <v>0</v>
      </c>
      <c r="L2158" s="37">
        <v>0</v>
      </c>
      <c r="M2158" s="37">
        <v>0</v>
      </c>
      <c r="N2158" s="37">
        <v>0</v>
      </c>
      <c r="O2158" s="37">
        <v>0</v>
      </c>
      <c r="P2158" s="37">
        <v>0</v>
      </c>
      <c r="Q2158" s="37">
        <v>0</v>
      </c>
      <c r="R2158" s="37">
        <v>0</v>
      </c>
      <c r="S2158" s="37">
        <v>0</v>
      </c>
    </row>
    <row r="2159" spans="2:19" ht="15" customHeight="1" x14ac:dyDescent="0.2">
      <c r="B2159" s="73"/>
      <c r="C2159" s="74"/>
      <c r="D2159" s="74"/>
      <c r="E2159" s="74"/>
      <c r="F2159" s="56" t="s">
        <v>3733</v>
      </c>
      <c r="G2159" s="66" t="s">
        <v>3732</v>
      </c>
      <c r="H2159" s="57">
        <v>0</v>
      </c>
      <c r="I2159" s="57">
        <v>0</v>
      </c>
      <c r="J2159" s="57">
        <v>0</v>
      </c>
      <c r="K2159" s="57">
        <v>0</v>
      </c>
      <c r="L2159" s="57">
        <v>0</v>
      </c>
      <c r="M2159" s="57">
        <v>0</v>
      </c>
      <c r="N2159" s="57">
        <v>0</v>
      </c>
      <c r="O2159" s="57">
        <v>0</v>
      </c>
      <c r="P2159" s="57">
        <v>0</v>
      </c>
      <c r="Q2159" s="57">
        <v>0</v>
      </c>
      <c r="R2159" s="57">
        <v>0</v>
      </c>
      <c r="S2159" s="57">
        <v>0</v>
      </c>
    </row>
    <row r="2160" spans="2:19" ht="15" customHeight="1" x14ac:dyDescent="0.2">
      <c r="B2160" s="36"/>
      <c r="C2160" s="35"/>
      <c r="D2160" s="35"/>
      <c r="E2160" s="35" t="s">
        <v>3734</v>
      </c>
      <c r="F2160" s="35"/>
      <c r="G2160" s="68" t="s">
        <v>3735</v>
      </c>
      <c r="H2160" s="37">
        <v>0</v>
      </c>
      <c r="I2160" s="37">
        <v>0</v>
      </c>
      <c r="J2160" s="37">
        <v>0</v>
      </c>
      <c r="K2160" s="37">
        <v>0</v>
      </c>
      <c r="L2160" s="37">
        <v>0</v>
      </c>
      <c r="M2160" s="37">
        <v>0</v>
      </c>
      <c r="N2160" s="37">
        <v>0</v>
      </c>
      <c r="O2160" s="37">
        <v>0</v>
      </c>
      <c r="P2160" s="37">
        <v>0</v>
      </c>
      <c r="Q2160" s="37">
        <v>0</v>
      </c>
      <c r="R2160" s="37">
        <v>0</v>
      </c>
      <c r="S2160" s="37">
        <v>0</v>
      </c>
    </row>
    <row r="2161" spans="2:19" ht="15" customHeight="1" x14ac:dyDescent="0.2">
      <c r="B2161" s="73"/>
      <c r="C2161" s="74"/>
      <c r="D2161" s="74"/>
      <c r="E2161" s="74"/>
      <c r="F2161" s="56" t="s">
        <v>3736</v>
      </c>
      <c r="G2161" s="66" t="s">
        <v>3735</v>
      </c>
      <c r="H2161" s="57">
        <v>0</v>
      </c>
      <c r="I2161" s="57">
        <v>0</v>
      </c>
      <c r="J2161" s="57">
        <v>0</v>
      </c>
      <c r="K2161" s="57">
        <v>0</v>
      </c>
      <c r="L2161" s="57">
        <v>0</v>
      </c>
      <c r="M2161" s="57">
        <v>0</v>
      </c>
      <c r="N2161" s="57">
        <v>0</v>
      </c>
      <c r="O2161" s="57">
        <v>0</v>
      </c>
      <c r="P2161" s="57">
        <v>0</v>
      </c>
      <c r="Q2161" s="57">
        <v>0</v>
      </c>
      <c r="R2161" s="57">
        <v>0</v>
      </c>
      <c r="S2161" s="57">
        <v>0</v>
      </c>
    </row>
    <row r="2162" spans="2:19" ht="15" customHeight="1" x14ac:dyDescent="0.2">
      <c r="B2162" s="77"/>
      <c r="C2162" s="50"/>
      <c r="D2162" s="50" t="s">
        <v>3737</v>
      </c>
      <c r="E2162" s="50"/>
      <c r="F2162" s="50"/>
      <c r="G2162" s="64" t="s">
        <v>3738</v>
      </c>
      <c r="H2162" s="51">
        <v>0</v>
      </c>
      <c r="I2162" s="51">
        <v>0</v>
      </c>
      <c r="J2162" s="51">
        <v>0</v>
      </c>
      <c r="K2162" s="51">
        <v>0</v>
      </c>
      <c r="L2162" s="51">
        <v>0</v>
      </c>
      <c r="M2162" s="51">
        <v>0</v>
      </c>
      <c r="N2162" s="51">
        <v>0</v>
      </c>
      <c r="O2162" s="51">
        <v>0</v>
      </c>
      <c r="P2162" s="51">
        <v>0</v>
      </c>
      <c r="Q2162" s="51">
        <v>0</v>
      </c>
      <c r="R2162" s="51">
        <v>0</v>
      </c>
      <c r="S2162" s="51">
        <v>0</v>
      </c>
    </row>
    <row r="2163" spans="2:19" ht="15" customHeight="1" x14ac:dyDescent="0.2">
      <c r="B2163" s="36"/>
      <c r="C2163" s="35"/>
      <c r="D2163" s="35"/>
      <c r="E2163" s="35" t="s">
        <v>3739</v>
      </c>
      <c r="F2163" s="35"/>
      <c r="G2163" s="68" t="s">
        <v>3738</v>
      </c>
      <c r="H2163" s="37">
        <v>0</v>
      </c>
      <c r="I2163" s="37">
        <v>0</v>
      </c>
      <c r="J2163" s="37">
        <v>0</v>
      </c>
      <c r="K2163" s="37">
        <v>0</v>
      </c>
      <c r="L2163" s="37">
        <v>0</v>
      </c>
      <c r="M2163" s="37">
        <v>0</v>
      </c>
      <c r="N2163" s="37">
        <v>0</v>
      </c>
      <c r="O2163" s="37">
        <v>0</v>
      </c>
      <c r="P2163" s="37">
        <v>0</v>
      </c>
      <c r="Q2163" s="37">
        <v>0</v>
      </c>
      <c r="R2163" s="37">
        <v>0</v>
      </c>
      <c r="S2163" s="37">
        <v>0</v>
      </c>
    </row>
    <row r="2164" spans="2:19" ht="15" customHeight="1" x14ac:dyDescent="0.2">
      <c r="B2164" s="73"/>
      <c r="C2164" s="74"/>
      <c r="D2164" s="74"/>
      <c r="E2164" s="74"/>
      <c r="F2164" s="56" t="s">
        <v>3740</v>
      </c>
      <c r="G2164" s="66" t="s">
        <v>3738</v>
      </c>
      <c r="H2164" s="57">
        <v>0</v>
      </c>
      <c r="I2164" s="57">
        <v>0</v>
      </c>
      <c r="J2164" s="57">
        <v>0</v>
      </c>
      <c r="K2164" s="57">
        <v>0</v>
      </c>
      <c r="L2164" s="57">
        <v>0</v>
      </c>
      <c r="M2164" s="57">
        <v>0</v>
      </c>
      <c r="N2164" s="57">
        <v>34.03</v>
      </c>
      <c r="O2164" s="57">
        <v>0</v>
      </c>
      <c r="P2164" s="57">
        <v>0</v>
      </c>
      <c r="Q2164" s="57">
        <v>0</v>
      </c>
      <c r="R2164" s="57">
        <v>0</v>
      </c>
      <c r="S2164" s="57">
        <v>0</v>
      </c>
    </row>
    <row r="2165" spans="2:19" ht="15" customHeight="1" thickBot="1" x14ac:dyDescent="0.25">
      <c r="B2165" s="79"/>
      <c r="C2165" s="80"/>
      <c r="D2165" s="80"/>
      <c r="E2165" s="80"/>
      <c r="F2165" s="80"/>
      <c r="G2165" s="81"/>
      <c r="H2165" s="34">
        <v>0</v>
      </c>
      <c r="I2165" s="34">
        <v>0</v>
      </c>
      <c r="J2165" s="34">
        <v>0</v>
      </c>
      <c r="K2165" s="34">
        <v>0</v>
      </c>
      <c r="L2165" s="34">
        <v>0</v>
      </c>
      <c r="M2165" s="34">
        <v>0</v>
      </c>
      <c r="N2165" s="34">
        <v>0</v>
      </c>
      <c r="O2165" s="34">
        <v>0</v>
      </c>
      <c r="P2165" s="34">
        <v>0</v>
      </c>
      <c r="Q2165" s="34">
        <v>0</v>
      </c>
      <c r="R2165" s="34">
        <v>0</v>
      </c>
      <c r="S2165" s="34">
        <v>0</v>
      </c>
    </row>
    <row r="2166" spans="2:19" ht="30" customHeight="1" thickBot="1" x14ac:dyDescent="0.25">
      <c r="B2166" s="61" t="s">
        <v>21</v>
      </c>
      <c r="C2166" s="38"/>
      <c r="D2166" s="39"/>
      <c r="E2166" s="38"/>
      <c r="F2166" s="40"/>
      <c r="G2166" s="62" t="s">
        <v>3741</v>
      </c>
      <c r="H2166" s="106">
        <v>0</v>
      </c>
      <c r="I2166" s="106">
        <v>0</v>
      </c>
      <c r="J2166" s="106">
        <v>0</v>
      </c>
      <c r="K2166" s="106">
        <v>0</v>
      </c>
      <c r="L2166" s="106">
        <v>0</v>
      </c>
      <c r="M2166" s="106">
        <v>0</v>
      </c>
      <c r="N2166" s="106">
        <v>0</v>
      </c>
      <c r="O2166" s="106">
        <v>0</v>
      </c>
      <c r="P2166" s="106">
        <v>0</v>
      </c>
      <c r="Q2166" s="106">
        <v>0</v>
      </c>
      <c r="R2166" s="106">
        <v>0</v>
      </c>
      <c r="S2166" s="106">
        <v>0</v>
      </c>
    </row>
    <row r="2167" spans="2:19" ht="15" customHeight="1" x14ac:dyDescent="0.2">
      <c r="B2167" s="45"/>
      <c r="C2167" s="46" t="s">
        <v>3742</v>
      </c>
      <c r="D2167" s="46"/>
      <c r="E2167" s="46"/>
      <c r="F2167" s="46"/>
      <c r="G2167" s="63" t="s">
        <v>3741</v>
      </c>
      <c r="H2167" s="86">
        <v>0</v>
      </c>
      <c r="I2167" s="86">
        <v>0</v>
      </c>
      <c r="J2167" s="86">
        <v>0</v>
      </c>
      <c r="K2167" s="86">
        <v>0</v>
      </c>
      <c r="L2167" s="86">
        <v>0</v>
      </c>
      <c r="M2167" s="86">
        <v>0</v>
      </c>
      <c r="N2167" s="86">
        <v>0</v>
      </c>
      <c r="O2167" s="86">
        <v>0</v>
      </c>
      <c r="P2167" s="86">
        <v>0</v>
      </c>
      <c r="Q2167" s="86">
        <v>0</v>
      </c>
      <c r="R2167" s="86">
        <v>0</v>
      </c>
      <c r="S2167" s="86">
        <v>0</v>
      </c>
    </row>
    <row r="2168" spans="2:19" ht="15" customHeight="1" x14ac:dyDescent="0.2">
      <c r="B2168" s="77"/>
      <c r="C2168" s="50"/>
      <c r="D2168" s="50" t="s">
        <v>3743</v>
      </c>
      <c r="E2168" s="50"/>
      <c r="F2168" s="50"/>
      <c r="G2168" s="64" t="s">
        <v>3744</v>
      </c>
      <c r="H2168" s="51">
        <v>0</v>
      </c>
      <c r="I2168" s="51">
        <v>0</v>
      </c>
      <c r="J2168" s="51">
        <v>0</v>
      </c>
      <c r="K2168" s="51">
        <v>0</v>
      </c>
      <c r="L2168" s="51">
        <v>0</v>
      </c>
      <c r="M2168" s="51">
        <v>0</v>
      </c>
      <c r="N2168" s="51">
        <v>0</v>
      </c>
      <c r="O2168" s="51">
        <v>0</v>
      </c>
      <c r="P2168" s="51">
        <v>0</v>
      </c>
      <c r="Q2168" s="51">
        <v>0</v>
      </c>
      <c r="R2168" s="51">
        <v>0</v>
      </c>
      <c r="S2168" s="51">
        <v>0</v>
      </c>
    </row>
    <row r="2169" spans="2:19" ht="15" customHeight="1" x14ac:dyDescent="0.2">
      <c r="B2169" s="36"/>
      <c r="C2169" s="35"/>
      <c r="D2169" s="35"/>
      <c r="E2169" s="35" t="s">
        <v>3745</v>
      </c>
      <c r="F2169" s="35"/>
      <c r="G2169" s="68" t="s">
        <v>4335</v>
      </c>
      <c r="H2169" s="37">
        <v>0</v>
      </c>
      <c r="I2169" s="37">
        <v>0</v>
      </c>
      <c r="J2169" s="37">
        <v>0</v>
      </c>
      <c r="K2169" s="37">
        <v>0</v>
      </c>
      <c r="L2169" s="37">
        <v>0</v>
      </c>
      <c r="M2169" s="37">
        <v>0</v>
      </c>
      <c r="N2169" s="37">
        <v>0</v>
      </c>
      <c r="O2169" s="37">
        <v>0</v>
      </c>
      <c r="P2169" s="37">
        <v>0</v>
      </c>
      <c r="Q2169" s="37">
        <v>0</v>
      </c>
      <c r="R2169" s="37">
        <v>0</v>
      </c>
      <c r="S2169" s="37">
        <v>0</v>
      </c>
    </row>
    <row r="2170" spans="2:19" ht="15" customHeight="1" x14ac:dyDescent="0.2">
      <c r="B2170" s="73"/>
      <c r="C2170" s="74"/>
      <c r="D2170" s="74"/>
      <c r="E2170" s="74"/>
      <c r="F2170" s="56" t="s">
        <v>3747</v>
      </c>
      <c r="G2170" s="66" t="s">
        <v>4335</v>
      </c>
      <c r="H2170" s="57">
        <v>4426.95</v>
      </c>
      <c r="I2170" s="57">
        <v>3140.87</v>
      </c>
      <c r="J2170" s="57">
        <v>1001.91</v>
      </c>
      <c r="K2170" s="57">
        <v>663.86</v>
      </c>
      <c r="L2170" s="57">
        <v>952.55999999999983</v>
      </c>
      <c r="M2170" s="57">
        <v>1199.74</v>
      </c>
      <c r="N2170" s="57">
        <v>684.28999999999985</v>
      </c>
      <c r="O2170" s="57">
        <v>269.19</v>
      </c>
      <c r="P2170" s="57">
        <v>355.27</v>
      </c>
      <c r="Q2170" s="57">
        <v>122.49</v>
      </c>
      <c r="R2170" s="57">
        <v>7.18</v>
      </c>
      <c r="S2170" s="57">
        <v>417.89999999999992</v>
      </c>
    </row>
    <row r="2171" spans="2:19" ht="15" customHeight="1" x14ac:dyDescent="0.2">
      <c r="B2171" s="36"/>
      <c r="C2171" s="35"/>
      <c r="D2171" s="35"/>
      <c r="E2171" s="35" t="s">
        <v>3748</v>
      </c>
      <c r="F2171" s="35"/>
      <c r="G2171" s="68" t="s">
        <v>4336</v>
      </c>
      <c r="H2171" s="37">
        <v>0</v>
      </c>
      <c r="I2171" s="37">
        <v>0</v>
      </c>
      <c r="J2171" s="37">
        <v>0</v>
      </c>
      <c r="K2171" s="37">
        <v>0</v>
      </c>
      <c r="L2171" s="37">
        <v>0</v>
      </c>
      <c r="M2171" s="37">
        <v>0</v>
      </c>
      <c r="N2171" s="37">
        <v>0</v>
      </c>
      <c r="O2171" s="37">
        <v>0</v>
      </c>
      <c r="P2171" s="37">
        <v>0</v>
      </c>
      <c r="Q2171" s="37">
        <v>0</v>
      </c>
      <c r="R2171" s="37">
        <v>0</v>
      </c>
      <c r="S2171" s="37">
        <v>0</v>
      </c>
    </row>
    <row r="2172" spans="2:19" ht="15" customHeight="1" x14ac:dyDescent="0.2">
      <c r="B2172" s="73"/>
      <c r="C2172" s="74"/>
      <c r="D2172" s="74"/>
      <c r="E2172" s="74"/>
      <c r="F2172" s="56" t="s">
        <v>3750</v>
      </c>
      <c r="G2172" s="66" t="s">
        <v>4336</v>
      </c>
      <c r="H2172" s="57">
        <v>238.04</v>
      </c>
      <c r="I2172" s="57">
        <v>75.150000000000006</v>
      </c>
      <c r="J2172" s="57">
        <v>23.55</v>
      </c>
      <c r="K2172" s="57">
        <v>29.29</v>
      </c>
      <c r="L2172" s="57">
        <v>65.209999999999994</v>
      </c>
      <c r="M2172" s="57">
        <v>22.76</v>
      </c>
      <c r="N2172" s="57">
        <v>69.7</v>
      </c>
      <c r="O2172" s="57">
        <v>47.69</v>
      </c>
      <c r="P2172" s="57">
        <v>23.2</v>
      </c>
      <c r="Q2172" s="57">
        <v>26.38</v>
      </c>
      <c r="R2172" s="57">
        <v>91.200000000000017</v>
      </c>
      <c r="S2172" s="57">
        <v>50.250000000000007</v>
      </c>
    </row>
    <row r="2173" spans="2:19" ht="15" customHeight="1" x14ac:dyDescent="0.2">
      <c r="B2173" s="36"/>
      <c r="C2173" s="35"/>
      <c r="D2173" s="35"/>
      <c r="E2173" s="35" t="s">
        <v>3751</v>
      </c>
      <c r="F2173" s="35"/>
      <c r="G2173" s="68" t="s">
        <v>3752</v>
      </c>
      <c r="H2173" s="37">
        <v>0</v>
      </c>
      <c r="I2173" s="37">
        <v>0</v>
      </c>
      <c r="J2173" s="37">
        <v>0</v>
      </c>
      <c r="K2173" s="37">
        <v>0</v>
      </c>
      <c r="L2173" s="37">
        <v>0</v>
      </c>
      <c r="M2173" s="37">
        <v>0</v>
      </c>
      <c r="N2173" s="37">
        <v>0</v>
      </c>
      <c r="O2173" s="37">
        <v>0</v>
      </c>
      <c r="P2173" s="37">
        <v>0</v>
      </c>
      <c r="Q2173" s="37">
        <v>0</v>
      </c>
      <c r="R2173" s="37">
        <v>0</v>
      </c>
      <c r="S2173" s="37">
        <v>0</v>
      </c>
    </row>
    <row r="2174" spans="2:19" ht="15" customHeight="1" x14ac:dyDescent="0.2">
      <c r="B2174" s="73"/>
      <c r="C2174" s="74"/>
      <c r="D2174" s="74"/>
      <c r="E2174" s="74"/>
      <c r="F2174" s="56" t="s">
        <v>3753</v>
      </c>
      <c r="G2174" s="66" t="s">
        <v>3752</v>
      </c>
      <c r="H2174" s="57">
        <v>2912.18</v>
      </c>
      <c r="I2174" s="57">
        <v>4865.38</v>
      </c>
      <c r="J2174" s="57">
        <v>6670.75</v>
      </c>
      <c r="K2174" s="57">
        <v>3621.75</v>
      </c>
      <c r="L2174" s="57">
        <v>13291.99</v>
      </c>
      <c r="M2174" s="57">
        <v>13777.9</v>
      </c>
      <c r="N2174" s="57">
        <v>5112.17</v>
      </c>
      <c r="O2174" s="57">
        <v>8960.44</v>
      </c>
      <c r="P2174" s="57">
        <v>7225.33</v>
      </c>
      <c r="Q2174" s="57">
        <v>5592.9</v>
      </c>
      <c r="R2174" s="57">
        <v>4451.25</v>
      </c>
      <c r="S2174" s="57">
        <v>10593.8</v>
      </c>
    </row>
    <row r="2175" spans="2:19" ht="15" customHeight="1" x14ac:dyDescent="0.2">
      <c r="B2175" s="77"/>
      <c r="C2175" s="50"/>
      <c r="D2175" s="50" t="s">
        <v>3754</v>
      </c>
      <c r="E2175" s="50"/>
      <c r="F2175" s="50"/>
      <c r="G2175" s="64" t="s">
        <v>3755</v>
      </c>
      <c r="H2175" s="51">
        <v>0</v>
      </c>
      <c r="I2175" s="51">
        <v>0</v>
      </c>
      <c r="J2175" s="51">
        <v>0</v>
      </c>
      <c r="K2175" s="51">
        <v>0</v>
      </c>
      <c r="L2175" s="51">
        <v>0</v>
      </c>
      <c r="M2175" s="51">
        <v>0</v>
      </c>
      <c r="N2175" s="51">
        <v>0</v>
      </c>
      <c r="O2175" s="51">
        <v>0</v>
      </c>
      <c r="P2175" s="51">
        <v>0</v>
      </c>
      <c r="Q2175" s="51">
        <v>0</v>
      </c>
      <c r="R2175" s="51">
        <v>0</v>
      </c>
      <c r="S2175" s="51">
        <v>0</v>
      </c>
    </row>
    <row r="2176" spans="2:19" ht="15" customHeight="1" x14ac:dyDescent="0.2">
      <c r="B2176" s="36"/>
      <c r="C2176" s="35"/>
      <c r="D2176" s="35"/>
      <c r="E2176" s="35" t="s">
        <v>3756</v>
      </c>
      <c r="F2176" s="35"/>
      <c r="G2176" s="68" t="s">
        <v>3755</v>
      </c>
      <c r="H2176" s="37">
        <v>0</v>
      </c>
      <c r="I2176" s="37">
        <v>0</v>
      </c>
      <c r="J2176" s="37">
        <v>0</v>
      </c>
      <c r="K2176" s="37">
        <v>0</v>
      </c>
      <c r="L2176" s="37">
        <v>0</v>
      </c>
      <c r="M2176" s="37">
        <v>0</v>
      </c>
      <c r="N2176" s="37">
        <v>0</v>
      </c>
      <c r="O2176" s="37">
        <v>0</v>
      </c>
      <c r="P2176" s="37">
        <v>0</v>
      </c>
      <c r="Q2176" s="37">
        <v>0</v>
      </c>
      <c r="R2176" s="37">
        <v>0</v>
      </c>
      <c r="S2176" s="37">
        <v>0</v>
      </c>
    </row>
    <row r="2177" spans="2:19" ht="15" customHeight="1" x14ac:dyDescent="0.2">
      <c r="B2177" s="73"/>
      <c r="C2177" s="74"/>
      <c r="D2177" s="74"/>
      <c r="E2177" s="74"/>
      <c r="F2177" s="56" t="s">
        <v>3757</v>
      </c>
      <c r="G2177" s="66" t="s">
        <v>3755</v>
      </c>
      <c r="H2177" s="57">
        <v>2696.7500000000005</v>
      </c>
      <c r="I2177" s="57">
        <v>2457.13</v>
      </c>
      <c r="J2177" s="57">
        <v>4103.7700000000004</v>
      </c>
      <c r="K2177" s="57">
        <v>272.44</v>
      </c>
      <c r="L2177" s="57">
        <v>4026.81</v>
      </c>
      <c r="M2177" s="57">
        <v>866.23</v>
      </c>
      <c r="N2177" s="57">
        <v>389.26</v>
      </c>
      <c r="O2177" s="57">
        <v>2014.2000000000003</v>
      </c>
      <c r="P2177" s="57">
        <v>1909.69</v>
      </c>
      <c r="Q2177" s="57">
        <v>1175.6600000000001</v>
      </c>
      <c r="R2177" s="57">
        <v>266.36</v>
      </c>
      <c r="S2177" s="57">
        <v>151.71</v>
      </c>
    </row>
    <row r="2178" spans="2:19" ht="15" customHeight="1" x14ac:dyDescent="0.2">
      <c r="B2178" s="77"/>
      <c r="C2178" s="50"/>
      <c r="D2178" s="50" t="s">
        <v>3758</v>
      </c>
      <c r="E2178" s="50"/>
      <c r="F2178" s="50"/>
      <c r="G2178" s="64" t="s">
        <v>3759</v>
      </c>
      <c r="H2178" s="51">
        <v>0</v>
      </c>
      <c r="I2178" s="51">
        <v>0</v>
      </c>
      <c r="J2178" s="51">
        <v>0</v>
      </c>
      <c r="K2178" s="51">
        <v>0</v>
      </c>
      <c r="L2178" s="51">
        <v>0</v>
      </c>
      <c r="M2178" s="51">
        <v>0</v>
      </c>
      <c r="N2178" s="51">
        <v>0</v>
      </c>
      <c r="O2178" s="51">
        <v>0</v>
      </c>
      <c r="P2178" s="51">
        <v>0</v>
      </c>
      <c r="Q2178" s="51">
        <v>0</v>
      </c>
      <c r="R2178" s="51">
        <v>0</v>
      </c>
      <c r="S2178" s="51">
        <v>0</v>
      </c>
    </row>
    <row r="2179" spans="2:19" ht="15" customHeight="1" x14ac:dyDescent="0.2">
      <c r="B2179" s="36"/>
      <c r="C2179" s="35"/>
      <c r="D2179" s="35"/>
      <c r="E2179" s="35" t="s">
        <v>3760</v>
      </c>
      <c r="F2179" s="35"/>
      <c r="G2179" s="68" t="s">
        <v>4337</v>
      </c>
      <c r="H2179" s="37">
        <v>0</v>
      </c>
      <c r="I2179" s="37">
        <v>0</v>
      </c>
      <c r="J2179" s="37">
        <v>0</v>
      </c>
      <c r="K2179" s="37">
        <v>0</v>
      </c>
      <c r="L2179" s="37">
        <v>0</v>
      </c>
      <c r="M2179" s="37">
        <v>0</v>
      </c>
      <c r="N2179" s="37">
        <v>0</v>
      </c>
      <c r="O2179" s="37">
        <v>0</v>
      </c>
      <c r="P2179" s="37">
        <v>0</v>
      </c>
      <c r="Q2179" s="37">
        <v>0</v>
      </c>
      <c r="R2179" s="37">
        <v>0</v>
      </c>
      <c r="S2179" s="37">
        <v>0</v>
      </c>
    </row>
    <row r="2180" spans="2:19" ht="15" customHeight="1" x14ac:dyDescent="0.2">
      <c r="B2180" s="73"/>
      <c r="C2180" s="74"/>
      <c r="D2180" s="74"/>
      <c r="E2180" s="74"/>
      <c r="F2180" s="56" t="s">
        <v>3762</v>
      </c>
      <c r="G2180" s="66" t="s">
        <v>4337</v>
      </c>
      <c r="H2180" s="57">
        <v>5023.1499999999996</v>
      </c>
      <c r="I2180" s="57">
        <v>13059.43</v>
      </c>
      <c r="J2180" s="57">
        <v>15768.76</v>
      </c>
      <c r="K2180" s="57">
        <v>4552.42</v>
      </c>
      <c r="L2180" s="57">
        <v>3577.33</v>
      </c>
      <c r="M2180" s="57">
        <v>4948.24</v>
      </c>
      <c r="N2180" s="57">
        <v>2065.4400000000005</v>
      </c>
      <c r="O2180" s="57">
        <v>6098.9799999999987</v>
      </c>
      <c r="P2180" s="57">
        <v>3480.36</v>
      </c>
      <c r="Q2180" s="57">
        <v>2235.64</v>
      </c>
      <c r="R2180" s="57">
        <v>64084.12</v>
      </c>
      <c r="S2180" s="57">
        <v>10823.33</v>
      </c>
    </row>
    <row r="2181" spans="2:19" ht="15" customHeight="1" x14ac:dyDescent="0.2">
      <c r="B2181" s="36"/>
      <c r="C2181" s="35"/>
      <c r="D2181" s="35"/>
      <c r="E2181" s="35" t="s">
        <v>3763</v>
      </c>
      <c r="F2181" s="35"/>
      <c r="G2181" s="68" t="s">
        <v>4338</v>
      </c>
      <c r="H2181" s="37">
        <v>0</v>
      </c>
      <c r="I2181" s="37">
        <v>0</v>
      </c>
      <c r="J2181" s="37">
        <v>0</v>
      </c>
      <c r="K2181" s="37">
        <v>0</v>
      </c>
      <c r="L2181" s="37">
        <v>0</v>
      </c>
      <c r="M2181" s="37">
        <v>0</v>
      </c>
      <c r="N2181" s="37">
        <v>0</v>
      </c>
      <c r="O2181" s="37">
        <v>0</v>
      </c>
      <c r="P2181" s="37">
        <v>0</v>
      </c>
      <c r="Q2181" s="37">
        <v>0</v>
      </c>
      <c r="R2181" s="37">
        <v>0</v>
      </c>
      <c r="S2181" s="37">
        <v>0</v>
      </c>
    </row>
    <row r="2182" spans="2:19" ht="15" customHeight="1" x14ac:dyDescent="0.2">
      <c r="B2182" s="73"/>
      <c r="C2182" s="74"/>
      <c r="D2182" s="74"/>
      <c r="E2182" s="74"/>
      <c r="F2182" s="56" t="s">
        <v>3765</v>
      </c>
      <c r="G2182" s="66" t="s">
        <v>4338</v>
      </c>
      <c r="H2182" s="57">
        <v>3575.83</v>
      </c>
      <c r="I2182" s="57">
        <v>67.38</v>
      </c>
      <c r="J2182" s="57">
        <v>40.19</v>
      </c>
      <c r="K2182" s="57">
        <v>108.72</v>
      </c>
      <c r="L2182" s="57">
        <v>96.96</v>
      </c>
      <c r="M2182" s="57">
        <v>32.11</v>
      </c>
      <c r="N2182" s="57">
        <v>334.67</v>
      </c>
      <c r="O2182" s="57">
        <v>219.17</v>
      </c>
      <c r="P2182" s="57">
        <v>424.65</v>
      </c>
      <c r="Q2182" s="57">
        <v>2244.2099999999996</v>
      </c>
      <c r="R2182" s="57">
        <v>140.19</v>
      </c>
      <c r="S2182" s="57">
        <v>385.27</v>
      </c>
    </row>
    <row r="2183" spans="2:19" ht="15" customHeight="1" x14ac:dyDescent="0.2">
      <c r="B2183" s="36"/>
      <c r="C2183" s="35"/>
      <c r="D2183" s="35"/>
      <c r="E2183" s="35" t="s">
        <v>3766</v>
      </c>
      <c r="F2183" s="35"/>
      <c r="G2183" s="68" t="s">
        <v>4339</v>
      </c>
      <c r="H2183" s="37">
        <v>0</v>
      </c>
      <c r="I2183" s="37">
        <v>0</v>
      </c>
      <c r="J2183" s="37">
        <v>0</v>
      </c>
      <c r="K2183" s="37">
        <v>0</v>
      </c>
      <c r="L2183" s="37">
        <v>0</v>
      </c>
      <c r="M2183" s="37">
        <v>0</v>
      </c>
      <c r="N2183" s="37">
        <v>0</v>
      </c>
      <c r="O2183" s="37">
        <v>0</v>
      </c>
      <c r="P2183" s="37">
        <v>0</v>
      </c>
      <c r="Q2183" s="37">
        <v>0</v>
      </c>
      <c r="R2183" s="37">
        <v>0</v>
      </c>
      <c r="S2183" s="37">
        <v>0</v>
      </c>
    </row>
    <row r="2184" spans="2:19" ht="15" customHeight="1" x14ac:dyDescent="0.2">
      <c r="B2184" s="73"/>
      <c r="C2184" s="74"/>
      <c r="D2184" s="74"/>
      <c r="E2184" s="74"/>
      <c r="F2184" s="56" t="s">
        <v>3768</v>
      </c>
      <c r="G2184" s="66" t="s">
        <v>4339</v>
      </c>
      <c r="H2184" s="57">
        <v>0</v>
      </c>
      <c r="I2184" s="57">
        <v>0</v>
      </c>
      <c r="J2184" s="57">
        <v>0</v>
      </c>
      <c r="K2184" s="57">
        <v>0</v>
      </c>
      <c r="L2184" s="57">
        <v>0</v>
      </c>
      <c r="M2184" s="57">
        <v>0</v>
      </c>
      <c r="N2184" s="57">
        <v>0</v>
      </c>
      <c r="O2184" s="57">
        <v>0</v>
      </c>
      <c r="P2184" s="57">
        <v>0</v>
      </c>
      <c r="Q2184" s="57">
        <v>0</v>
      </c>
      <c r="R2184" s="57">
        <v>0</v>
      </c>
      <c r="S2184" s="57">
        <v>0</v>
      </c>
    </row>
    <row r="2185" spans="2:19" ht="15" customHeight="1" x14ac:dyDescent="0.2">
      <c r="B2185" s="77"/>
      <c r="C2185" s="50"/>
      <c r="D2185" s="50" t="s">
        <v>3769</v>
      </c>
      <c r="E2185" s="50"/>
      <c r="F2185" s="50"/>
      <c r="G2185" s="64" t="s">
        <v>3770</v>
      </c>
      <c r="H2185" s="51">
        <v>0</v>
      </c>
      <c r="I2185" s="51">
        <v>0</v>
      </c>
      <c r="J2185" s="51">
        <v>0</v>
      </c>
      <c r="K2185" s="51">
        <v>0</v>
      </c>
      <c r="L2185" s="51">
        <v>0</v>
      </c>
      <c r="M2185" s="51">
        <v>0</v>
      </c>
      <c r="N2185" s="51">
        <v>0</v>
      </c>
      <c r="O2185" s="51">
        <v>0</v>
      </c>
      <c r="P2185" s="51">
        <v>0</v>
      </c>
      <c r="Q2185" s="51">
        <v>0</v>
      </c>
      <c r="R2185" s="51">
        <v>0</v>
      </c>
      <c r="S2185" s="51">
        <v>0</v>
      </c>
    </row>
    <row r="2186" spans="2:19" ht="15" customHeight="1" x14ac:dyDescent="0.2">
      <c r="B2186" s="36"/>
      <c r="C2186" s="35"/>
      <c r="D2186" s="35"/>
      <c r="E2186" s="35" t="s">
        <v>3771</v>
      </c>
      <c r="F2186" s="35"/>
      <c r="G2186" s="68" t="s">
        <v>3772</v>
      </c>
      <c r="H2186" s="37">
        <v>0</v>
      </c>
      <c r="I2186" s="37">
        <v>0</v>
      </c>
      <c r="J2186" s="37">
        <v>0</v>
      </c>
      <c r="K2186" s="37">
        <v>0</v>
      </c>
      <c r="L2186" s="37">
        <v>0</v>
      </c>
      <c r="M2186" s="37">
        <v>0</v>
      </c>
      <c r="N2186" s="37">
        <v>0</v>
      </c>
      <c r="O2186" s="37">
        <v>0</v>
      </c>
      <c r="P2186" s="37">
        <v>0</v>
      </c>
      <c r="Q2186" s="37">
        <v>0</v>
      </c>
      <c r="R2186" s="37">
        <v>0</v>
      </c>
      <c r="S2186" s="37">
        <v>0</v>
      </c>
    </row>
    <row r="2187" spans="2:19" ht="15" customHeight="1" x14ac:dyDescent="0.2">
      <c r="B2187" s="73"/>
      <c r="C2187" s="74"/>
      <c r="D2187" s="74"/>
      <c r="E2187" s="74"/>
      <c r="F2187" s="56" t="s">
        <v>3773</v>
      </c>
      <c r="G2187" s="66" t="s">
        <v>3772</v>
      </c>
      <c r="H2187" s="57">
        <v>0</v>
      </c>
      <c r="I2187" s="57">
        <v>0</v>
      </c>
      <c r="J2187" s="57">
        <v>155.13999999999999</v>
      </c>
      <c r="K2187" s="57">
        <v>307.79000000000002</v>
      </c>
      <c r="L2187" s="57">
        <v>0</v>
      </c>
      <c r="M2187" s="57">
        <v>9.8000000000000007</v>
      </c>
      <c r="N2187" s="57">
        <v>3.51</v>
      </c>
      <c r="O2187" s="57">
        <v>0</v>
      </c>
      <c r="P2187" s="57">
        <v>0</v>
      </c>
      <c r="Q2187" s="57">
        <v>0</v>
      </c>
      <c r="R2187" s="57">
        <v>0</v>
      </c>
      <c r="S2187" s="57">
        <v>0</v>
      </c>
    </row>
    <row r="2188" spans="2:19" ht="15" customHeight="1" x14ac:dyDescent="0.2">
      <c r="B2188" s="36"/>
      <c r="C2188" s="35"/>
      <c r="D2188" s="35"/>
      <c r="E2188" s="35" t="s">
        <v>3774</v>
      </c>
      <c r="F2188" s="35"/>
      <c r="G2188" s="68" t="s">
        <v>3775</v>
      </c>
      <c r="H2188" s="37">
        <v>0</v>
      </c>
      <c r="I2188" s="37">
        <v>0</v>
      </c>
      <c r="J2188" s="37">
        <v>0</v>
      </c>
      <c r="K2188" s="37">
        <v>0</v>
      </c>
      <c r="L2188" s="37">
        <v>0</v>
      </c>
      <c r="M2188" s="37">
        <v>0</v>
      </c>
      <c r="N2188" s="37">
        <v>0</v>
      </c>
      <c r="O2188" s="37">
        <v>0</v>
      </c>
      <c r="P2188" s="37">
        <v>0</v>
      </c>
      <c r="Q2188" s="37">
        <v>0</v>
      </c>
      <c r="R2188" s="37">
        <v>0</v>
      </c>
      <c r="S2188" s="37">
        <v>0</v>
      </c>
    </row>
    <row r="2189" spans="2:19" ht="15" customHeight="1" x14ac:dyDescent="0.2">
      <c r="B2189" s="73"/>
      <c r="C2189" s="74"/>
      <c r="D2189" s="74"/>
      <c r="E2189" s="74"/>
      <c r="F2189" s="56" t="s">
        <v>3776</v>
      </c>
      <c r="G2189" s="66" t="s">
        <v>3775</v>
      </c>
      <c r="H2189" s="57">
        <v>0</v>
      </c>
      <c r="I2189" s="57">
        <v>0</v>
      </c>
      <c r="J2189" s="57">
        <v>0</v>
      </c>
      <c r="K2189" s="57">
        <v>0</v>
      </c>
      <c r="L2189" s="57">
        <v>0</v>
      </c>
      <c r="M2189" s="57">
        <v>0</v>
      </c>
      <c r="N2189" s="57">
        <v>0</v>
      </c>
      <c r="O2189" s="57">
        <v>0</v>
      </c>
      <c r="P2189" s="57">
        <v>0</v>
      </c>
      <c r="Q2189" s="57">
        <v>0</v>
      </c>
      <c r="R2189" s="57">
        <v>0</v>
      </c>
      <c r="S2189" s="57">
        <v>0</v>
      </c>
    </row>
    <row r="2190" spans="2:19" ht="15" customHeight="1" x14ac:dyDescent="0.2">
      <c r="B2190" s="77"/>
      <c r="C2190" s="50"/>
      <c r="D2190" s="50" t="s">
        <v>3777</v>
      </c>
      <c r="E2190" s="50"/>
      <c r="F2190" s="50"/>
      <c r="G2190" s="64" t="s">
        <v>3778</v>
      </c>
      <c r="H2190" s="51">
        <v>0</v>
      </c>
      <c r="I2190" s="51">
        <v>0</v>
      </c>
      <c r="J2190" s="51">
        <v>0</v>
      </c>
      <c r="K2190" s="51">
        <v>0</v>
      </c>
      <c r="L2190" s="51">
        <v>0</v>
      </c>
      <c r="M2190" s="51">
        <v>0</v>
      </c>
      <c r="N2190" s="51">
        <v>0</v>
      </c>
      <c r="O2190" s="51">
        <v>0</v>
      </c>
      <c r="P2190" s="51">
        <v>0</v>
      </c>
      <c r="Q2190" s="51">
        <v>0</v>
      </c>
      <c r="R2190" s="51">
        <v>0</v>
      </c>
      <c r="S2190" s="51">
        <v>0</v>
      </c>
    </row>
    <row r="2191" spans="2:19" ht="15" customHeight="1" x14ac:dyDescent="0.2">
      <c r="B2191" s="36"/>
      <c r="C2191" s="35"/>
      <c r="D2191" s="35"/>
      <c r="E2191" s="35" t="s">
        <v>3779</v>
      </c>
      <c r="F2191" s="35"/>
      <c r="G2191" s="68" t="s">
        <v>3778</v>
      </c>
      <c r="H2191" s="37">
        <v>0</v>
      </c>
      <c r="I2191" s="37">
        <v>0</v>
      </c>
      <c r="J2191" s="37">
        <v>0</v>
      </c>
      <c r="K2191" s="37">
        <v>0</v>
      </c>
      <c r="L2191" s="37">
        <v>0</v>
      </c>
      <c r="M2191" s="37">
        <v>0</v>
      </c>
      <c r="N2191" s="37">
        <v>0</v>
      </c>
      <c r="O2191" s="37">
        <v>0</v>
      </c>
      <c r="P2191" s="37">
        <v>0</v>
      </c>
      <c r="Q2191" s="37">
        <v>0</v>
      </c>
      <c r="R2191" s="37">
        <v>0</v>
      </c>
      <c r="S2191" s="37">
        <v>0</v>
      </c>
    </row>
    <row r="2192" spans="2:19" ht="15" customHeight="1" x14ac:dyDescent="0.2">
      <c r="B2192" s="73"/>
      <c r="C2192" s="74"/>
      <c r="D2192" s="74"/>
      <c r="E2192" s="74"/>
      <c r="F2192" s="56" t="s">
        <v>3780</v>
      </c>
      <c r="G2192" s="66" t="s">
        <v>3781</v>
      </c>
      <c r="H2192" s="57">
        <v>0</v>
      </c>
      <c r="I2192" s="57">
        <v>0</v>
      </c>
      <c r="J2192" s="57">
        <v>0</v>
      </c>
      <c r="K2192" s="57">
        <v>0</v>
      </c>
      <c r="L2192" s="57">
        <v>0</v>
      </c>
      <c r="M2192" s="57">
        <v>0</v>
      </c>
      <c r="N2192" s="57">
        <v>0</v>
      </c>
      <c r="O2192" s="57">
        <v>0</v>
      </c>
      <c r="P2192" s="57">
        <v>0</v>
      </c>
      <c r="Q2192" s="57">
        <v>0</v>
      </c>
      <c r="R2192" s="57">
        <v>0</v>
      </c>
      <c r="S2192" s="57">
        <v>0</v>
      </c>
    </row>
    <row r="2193" spans="2:19" ht="15" customHeight="1" x14ac:dyDescent="0.2">
      <c r="B2193" s="73"/>
      <c r="C2193" s="74"/>
      <c r="D2193" s="74"/>
      <c r="E2193" s="74"/>
      <c r="F2193" s="56" t="s">
        <v>3782</v>
      </c>
      <c r="G2193" s="66" t="s">
        <v>3783</v>
      </c>
      <c r="H2193" s="57">
        <v>0</v>
      </c>
      <c r="I2193" s="57">
        <v>239.24000000000004</v>
      </c>
      <c r="J2193" s="57">
        <v>5.62</v>
      </c>
      <c r="K2193" s="57">
        <v>20.8</v>
      </c>
      <c r="L2193" s="57">
        <v>28.02</v>
      </c>
      <c r="M2193" s="57">
        <v>67.08</v>
      </c>
      <c r="N2193" s="57">
        <v>0</v>
      </c>
      <c r="O2193" s="57">
        <v>0</v>
      </c>
      <c r="P2193" s="57">
        <v>0</v>
      </c>
      <c r="Q2193" s="57">
        <v>8.1</v>
      </c>
      <c r="R2193" s="57">
        <v>0</v>
      </c>
      <c r="S2193" s="57">
        <v>0</v>
      </c>
    </row>
    <row r="2194" spans="2:19" ht="15" customHeight="1" x14ac:dyDescent="0.2">
      <c r="B2194" s="77"/>
      <c r="C2194" s="50"/>
      <c r="D2194" s="50" t="s">
        <v>3784</v>
      </c>
      <c r="E2194" s="50"/>
      <c r="F2194" s="50"/>
      <c r="G2194" s="64" t="s">
        <v>3785</v>
      </c>
      <c r="H2194" s="51">
        <v>0</v>
      </c>
      <c r="I2194" s="51">
        <v>0</v>
      </c>
      <c r="J2194" s="51">
        <v>0</v>
      </c>
      <c r="K2194" s="51">
        <v>0</v>
      </c>
      <c r="L2194" s="51">
        <v>0</v>
      </c>
      <c r="M2194" s="51">
        <v>0</v>
      </c>
      <c r="N2194" s="51">
        <v>0</v>
      </c>
      <c r="O2194" s="51">
        <v>0</v>
      </c>
      <c r="P2194" s="51">
        <v>0</v>
      </c>
      <c r="Q2194" s="51">
        <v>0</v>
      </c>
      <c r="R2194" s="51">
        <v>0</v>
      </c>
      <c r="S2194" s="51">
        <v>0</v>
      </c>
    </row>
    <row r="2195" spans="2:19" ht="15" customHeight="1" x14ac:dyDescent="0.2">
      <c r="B2195" s="36"/>
      <c r="C2195" s="35"/>
      <c r="D2195" s="35"/>
      <c r="E2195" s="35" t="s">
        <v>3786</v>
      </c>
      <c r="F2195" s="35"/>
      <c r="G2195" s="68" t="s">
        <v>3787</v>
      </c>
      <c r="H2195" s="37">
        <v>0</v>
      </c>
      <c r="I2195" s="37">
        <v>0</v>
      </c>
      <c r="J2195" s="37">
        <v>0</v>
      </c>
      <c r="K2195" s="37">
        <v>0</v>
      </c>
      <c r="L2195" s="37">
        <v>0</v>
      </c>
      <c r="M2195" s="37">
        <v>0</v>
      </c>
      <c r="N2195" s="37">
        <v>0</v>
      </c>
      <c r="O2195" s="37">
        <v>0</v>
      </c>
      <c r="P2195" s="37">
        <v>0</v>
      </c>
      <c r="Q2195" s="37">
        <v>0</v>
      </c>
      <c r="R2195" s="37">
        <v>0</v>
      </c>
      <c r="S2195" s="37">
        <v>0</v>
      </c>
    </row>
    <row r="2196" spans="2:19" ht="15" customHeight="1" x14ac:dyDescent="0.2">
      <c r="B2196" s="73"/>
      <c r="C2196" s="74"/>
      <c r="D2196" s="74"/>
      <c r="E2196" s="74"/>
      <c r="F2196" s="56" t="s">
        <v>3788</v>
      </c>
      <c r="G2196" s="66" t="s">
        <v>3787</v>
      </c>
      <c r="H2196" s="57">
        <v>4603.53</v>
      </c>
      <c r="I2196" s="57">
        <v>0</v>
      </c>
      <c r="J2196" s="57">
        <v>0</v>
      </c>
      <c r="K2196" s="57">
        <v>5706.9600000000009</v>
      </c>
      <c r="L2196" s="57">
        <v>0</v>
      </c>
      <c r="M2196" s="57">
        <v>1416.92</v>
      </c>
      <c r="N2196" s="57">
        <v>49.29</v>
      </c>
      <c r="O2196" s="57">
        <v>48.179999999999993</v>
      </c>
      <c r="P2196" s="57">
        <v>2551.6900000000005</v>
      </c>
      <c r="Q2196" s="57">
        <v>80.25</v>
      </c>
      <c r="R2196" s="57">
        <v>0</v>
      </c>
      <c r="S2196" s="57">
        <v>8710.77</v>
      </c>
    </row>
    <row r="2197" spans="2:19" ht="15" customHeight="1" x14ac:dyDescent="0.2">
      <c r="B2197" s="36"/>
      <c r="C2197" s="35"/>
      <c r="D2197" s="35"/>
      <c r="E2197" s="35" t="s">
        <v>3789</v>
      </c>
      <c r="F2197" s="35"/>
      <c r="G2197" s="68" t="s">
        <v>3790</v>
      </c>
      <c r="H2197" s="37">
        <v>0</v>
      </c>
      <c r="I2197" s="37">
        <v>0</v>
      </c>
      <c r="J2197" s="37">
        <v>0</v>
      </c>
      <c r="K2197" s="37">
        <v>0</v>
      </c>
      <c r="L2197" s="37">
        <v>0</v>
      </c>
      <c r="M2197" s="37">
        <v>0</v>
      </c>
      <c r="N2197" s="37">
        <v>0</v>
      </c>
      <c r="O2197" s="37">
        <v>0</v>
      </c>
      <c r="P2197" s="37">
        <v>0</v>
      </c>
      <c r="Q2197" s="37">
        <v>0</v>
      </c>
      <c r="R2197" s="37">
        <v>0</v>
      </c>
      <c r="S2197" s="37">
        <v>0</v>
      </c>
    </row>
    <row r="2198" spans="2:19" ht="15" customHeight="1" x14ac:dyDescent="0.2">
      <c r="B2198" s="73"/>
      <c r="C2198" s="74"/>
      <c r="D2198" s="74"/>
      <c r="E2198" s="74"/>
      <c r="F2198" s="56" t="s">
        <v>3791</v>
      </c>
      <c r="G2198" s="66" t="s">
        <v>3792</v>
      </c>
      <c r="H2198" s="57">
        <v>0</v>
      </c>
      <c r="I2198" s="57">
        <v>0</v>
      </c>
      <c r="J2198" s="57">
        <v>0</v>
      </c>
      <c r="K2198" s="57">
        <v>0</v>
      </c>
      <c r="L2198" s="57">
        <v>0</v>
      </c>
      <c r="M2198" s="57">
        <v>0</v>
      </c>
      <c r="N2198" s="57">
        <v>0</v>
      </c>
      <c r="O2198" s="57">
        <v>0</v>
      </c>
      <c r="P2198" s="57">
        <v>0</v>
      </c>
      <c r="Q2198" s="57">
        <v>0</v>
      </c>
      <c r="R2198" s="57">
        <v>0</v>
      </c>
      <c r="S2198" s="57">
        <v>0</v>
      </c>
    </row>
    <row r="2199" spans="2:19" ht="15" customHeight="1" x14ac:dyDescent="0.2">
      <c r="B2199" s="73"/>
      <c r="C2199" s="74"/>
      <c r="D2199" s="74"/>
      <c r="E2199" s="74"/>
      <c r="F2199" s="56" t="s">
        <v>3793</v>
      </c>
      <c r="G2199" s="66" t="s">
        <v>3794</v>
      </c>
      <c r="H2199" s="57">
        <v>0</v>
      </c>
      <c r="I2199" s="57">
        <v>0</v>
      </c>
      <c r="J2199" s="57">
        <v>0</v>
      </c>
      <c r="K2199" s="57">
        <v>0</v>
      </c>
      <c r="L2199" s="57">
        <v>0</v>
      </c>
      <c r="M2199" s="57">
        <v>0</v>
      </c>
      <c r="N2199" s="57">
        <v>0</v>
      </c>
      <c r="O2199" s="57">
        <v>0</v>
      </c>
      <c r="P2199" s="57">
        <v>0</v>
      </c>
      <c r="Q2199" s="57">
        <v>0</v>
      </c>
      <c r="R2199" s="57">
        <v>0</v>
      </c>
      <c r="S2199" s="57">
        <v>0</v>
      </c>
    </row>
    <row r="2200" spans="2:19" ht="15" customHeight="1" x14ac:dyDescent="0.2">
      <c r="B2200" s="73"/>
      <c r="C2200" s="74"/>
      <c r="D2200" s="74"/>
      <c r="E2200" s="74"/>
      <c r="F2200" s="56" t="s">
        <v>3795</v>
      </c>
      <c r="G2200" s="66" t="s">
        <v>3796</v>
      </c>
      <c r="H2200" s="57">
        <v>0</v>
      </c>
      <c r="I2200" s="57">
        <v>0</v>
      </c>
      <c r="J2200" s="57">
        <v>0</v>
      </c>
      <c r="K2200" s="57">
        <v>0</v>
      </c>
      <c r="L2200" s="57">
        <v>0</v>
      </c>
      <c r="M2200" s="57">
        <v>0</v>
      </c>
      <c r="N2200" s="57">
        <v>0</v>
      </c>
      <c r="O2200" s="57">
        <v>0</v>
      </c>
      <c r="P2200" s="57">
        <v>0</v>
      </c>
      <c r="Q2200" s="57">
        <v>0</v>
      </c>
      <c r="R2200" s="57">
        <v>0</v>
      </c>
      <c r="S2200" s="57">
        <v>0</v>
      </c>
    </row>
    <row r="2201" spans="2:19" ht="15" customHeight="1" x14ac:dyDescent="0.2">
      <c r="B2201" s="73"/>
      <c r="C2201" s="74"/>
      <c r="D2201" s="74"/>
      <c r="E2201" s="74"/>
      <c r="F2201" s="56" t="s">
        <v>3797</v>
      </c>
      <c r="G2201" s="66" t="s">
        <v>3798</v>
      </c>
      <c r="H2201" s="57">
        <v>1611.75</v>
      </c>
      <c r="I2201" s="57">
        <v>903.41</v>
      </c>
      <c r="J2201" s="57">
        <v>490.00000000000006</v>
      </c>
      <c r="K2201" s="57">
        <v>1600.82</v>
      </c>
      <c r="L2201" s="57">
        <v>487.11</v>
      </c>
      <c r="M2201" s="57">
        <v>2623.84</v>
      </c>
      <c r="N2201" s="57">
        <v>3352.54</v>
      </c>
      <c r="O2201" s="57">
        <v>3814.14</v>
      </c>
      <c r="P2201" s="57">
        <v>3603.76</v>
      </c>
      <c r="Q2201" s="57">
        <v>6160.59</v>
      </c>
      <c r="R2201" s="57">
        <v>969.39999999999986</v>
      </c>
      <c r="S2201" s="57">
        <v>1766.65</v>
      </c>
    </row>
    <row r="2202" spans="2:19" ht="15" customHeight="1" x14ac:dyDescent="0.2">
      <c r="B2202" s="36"/>
      <c r="C2202" s="35"/>
      <c r="D2202" s="35"/>
      <c r="E2202" s="35" t="s">
        <v>3799</v>
      </c>
      <c r="F2202" s="35"/>
      <c r="G2202" s="68" t="s">
        <v>3800</v>
      </c>
      <c r="H2202" s="37">
        <v>0</v>
      </c>
      <c r="I2202" s="37">
        <v>0</v>
      </c>
      <c r="J2202" s="37">
        <v>0</v>
      </c>
      <c r="K2202" s="37">
        <v>0</v>
      </c>
      <c r="L2202" s="37">
        <v>0</v>
      </c>
      <c r="M2202" s="37">
        <v>0</v>
      </c>
      <c r="N2202" s="37">
        <v>0</v>
      </c>
      <c r="O2202" s="37">
        <v>0</v>
      </c>
      <c r="P2202" s="37">
        <v>0</v>
      </c>
      <c r="Q2202" s="37">
        <v>0</v>
      </c>
      <c r="R2202" s="37">
        <v>0</v>
      </c>
      <c r="S2202" s="37">
        <v>0</v>
      </c>
    </row>
    <row r="2203" spans="2:19" ht="15" customHeight="1" x14ac:dyDescent="0.2">
      <c r="B2203" s="73"/>
      <c r="C2203" s="74"/>
      <c r="D2203" s="74"/>
      <c r="E2203" s="74"/>
      <c r="F2203" s="56" t="s">
        <v>3801</v>
      </c>
      <c r="G2203" s="66" t="s">
        <v>3800</v>
      </c>
      <c r="H2203" s="57">
        <v>377.98</v>
      </c>
      <c r="I2203" s="57">
        <v>252.88999999999996</v>
      </c>
      <c r="J2203" s="57">
        <v>246.97999999999996</v>
      </c>
      <c r="K2203" s="57">
        <v>517.52</v>
      </c>
      <c r="L2203" s="57">
        <v>322.19</v>
      </c>
      <c r="M2203" s="57">
        <v>663.98</v>
      </c>
      <c r="N2203" s="57">
        <v>181.92</v>
      </c>
      <c r="O2203" s="57">
        <v>1033.06</v>
      </c>
      <c r="P2203" s="57">
        <v>826.28</v>
      </c>
      <c r="Q2203" s="57">
        <v>247.28</v>
      </c>
      <c r="R2203" s="57">
        <v>283.07</v>
      </c>
      <c r="S2203" s="57">
        <v>382.67</v>
      </c>
    </row>
    <row r="2204" spans="2:19" ht="15" customHeight="1" x14ac:dyDescent="0.2">
      <c r="B2204" s="36"/>
      <c r="C2204" s="35"/>
      <c r="D2204" s="35"/>
      <c r="E2204" s="35" t="s">
        <v>3802</v>
      </c>
      <c r="F2204" s="35"/>
      <c r="G2204" s="68" t="s">
        <v>3803</v>
      </c>
      <c r="H2204" s="37">
        <v>0</v>
      </c>
      <c r="I2204" s="37">
        <v>0</v>
      </c>
      <c r="J2204" s="37">
        <v>0</v>
      </c>
      <c r="K2204" s="37">
        <v>0</v>
      </c>
      <c r="L2204" s="37">
        <v>0</v>
      </c>
      <c r="M2204" s="37">
        <v>0</v>
      </c>
      <c r="N2204" s="37">
        <v>0</v>
      </c>
      <c r="O2204" s="37">
        <v>0</v>
      </c>
      <c r="P2204" s="37">
        <v>0</v>
      </c>
      <c r="Q2204" s="37">
        <v>0</v>
      </c>
      <c r="R2204" s="37">
        <v>0</v>
      </c>
      <c r="S2204" s="37">
        <v>0</v>
      </c>
    </row>
    <row r="2205" spans="2:19" ht="15" customHeight="1" x14ac:dyDescent="0.2">
      <c r="B2205" s="73"/>
      <c r="C2205" s="74"/>
      <c r="D2205" s="74"/>
      <c r="E2205" s="74"/>
      <c r="F2205" s="56" t="s">
        <v>3804</v>
      </c>
      <c r="G2205" s="66" t="s">
        <v>3805</v>
      </c>
      <c r="H2205" s="57">
        <v>0</v>
      </c>
      <c r="I2205" s="57">
        <v>0</v>
      </c>
      <c r="J2205" s="57">
        <v>0</v>
      </c>
      <c r="K2205" s="57">
        <v>0</v>
      </c>
      <c r="L2205" s="57">
        <v>0</v>
      </c>
      <c r="M2205" s="57">
        <v>0</v>
      </c>
      <c r="N2205" s="57">
        <v>0</v>
      </c>
      <c r="O2205" s="57">
        <v>0</v>
      </c>
      <c r="P2205" s="57">
        <v>0</v>
      </c>
      <c r="Q2205" s="57">
        <v>0</v>
      </c>
      <c r="R2205" s="57">
        <v>0</v>
      </c>
      <c r="S2205" s="57">
        <v>0</v>
      </c>
    </row>
    <row r="2206" spans="2:19" ht="15" customHeight="1" x14ac:dyDescent="0.2">
      <c r="B2206" s="73"/>
      <c r="C2206" s="74"/>
      <c r="D2206" s="74"/>
      <c r="E2206" s="74"/>
      <c r="F2206" s="56" t="s">
        <v>3806</v>
      </c>
      <c r="G2206" s="66" t="s">
        <v>3807</v>
      </c>
      <c r="H2206" s="57">
        <v>0</v>
      </c>
      <c r="I2206" s="57">
        <v>0</v>
      </c>
      <c r="J2206" s="57">
        <v>0</v>
      </c>
      <c r="K2206" s="57">
        <v>0</v>
      </c>
      <c r="L2206" s="57">
        <v>0</v>
      </c>
      <c r="M2206" s="57">
        <v>0</v>
      </c>
      <c r="N2206" s="57">
        <v>0</v>
      </c>
      <c r="O2206" s="57">
        <v>0</v>
      </c>
      <c r="P2206" s="57">
        <v>0</v>
      </c>
      <c r="Q2206" s="57">
        <v>0</v>
      </c>
      <c r="R2206" s="57">
        <v>0</v>
      </c>
      <c r="S2206" s="57">
        <v>0</v>
      </c>
    </row>
    <row r="2207" spans="2:19" ht="15" customHeight="1" x14ac:dyDescent="0.2">
      <c r="B2207" s="73"/>
      <c r="C2207" s="74"/>
      <c r="D2207" s="74"/>
      <c r="E2207" s="74"/>
      <c r="F2207" s="56" t="s">
        <v>3808</v>
      </c>
      <c r="G2207" s="66" t="s">
        <v>3809</v>
      </c>
      <c r="H2207" s="57">
        <v>3.78</v>
      </c>
      <c r="I2207" s="57">
        <v>4.53</v>
      </c>
      <c r="J2207" s="57">
        <v>0</v>
      </c>
      <c r="K2207" s="57">
        <v>0</v>
      </c>
      <c r="L2207" s="57">
        <v>0</v>
      </c>
      <c r="M2207" s="57">
        <v>0</v>
      </c>
      <c r="N2207" s="57">
        <v>0</v>
      </c>
      <c r="O2207" s="57">
        <v>0</v>
      </c>
      <c r="P2207" s="57">
        <v>0</v>
      </c>
      <c r="Q2207" s="57">
        <v>0</v>
      </c>
      <c r="R2207" s="57">
        <v>0</v>
      </c>
      <c r="S2207" s="57">
        <v>0</v>
      </c>
    </row>
    <row r="2208" spans="2:19" ht="15" customHeight="1" x14ac:dyDescent="0.2">
      <c r="B2208" s="73"/>
      <c r="C2208" s="74"/>
      <c r="D2208" s="74"/>
      <c r="E2208" s="74"/>
      <c r="F2208" s="56" t="s">
        <v>3810</v>
      </c>
      <c r="G2208" s="66" t="s">
        <v>3811</v>
      </c>
      <c r="H2208" s="57">
        <v>165.94</v>
      </c>
      <c r="I2208" s="57">
        <v>193.79</v>
      </c>
      <c r="J2208" s="57">
        <v>33.57</v>
      </c>
      <c r="K2208" s="57">
        <v>564.87999999999988</v>
      </c>
      <c r="L2208" s="57">
        <v>133.96</v>
      </c>
      <c r="M2208" s="57">
        <v>64</v>
      </c>
      <c r="N2208" s="57">
        <v>41.530000000000008</v>
      </c>
      <c r="O2208" s="57">
        <v>931.25</v>
      </c>
      <c r="P2208" s="57">
        <v>122.06</v>
      </c>
      <c r="Q2208" s="57">
        <v>825.52</v>
      </c>
      <c r="R2208" s="57">
        <v>110.28</v>
      </c>
      <c r="S2208" s="57">
        <v>162.82</v>
      </c>
    </row>
    <row r="2209" spans="2:19" ht="15" customHeight="1" x14ac:dyDescent="0.2">
      <c r="B2209" s="73"/>
      <c r="C2209" s="74"/>
      <c r="D2209" s="74"/>
      <c r="E2209" s="74"/>
      <c r="F2209" s="56" t="s">
        <v>3812</v>
      </c>
      <c r="G2209" s="66" t="s">
        <v>3813</v>
      </c>
      <c r="H2209" s="57">
        <v>97.46</v>
      </c>
      <c r="I2209" s="57">
        <v>997.8</v>
      </c>
      <c r="J2209" s="57">
        <v>222.6</v>
      </c>
      <c r="K2209" s="57">
        <v>1.41</v>
      </c>
      <c r="L2209" s="57">
        <v>21.870000000000005</v>
      </c>
      <c r="M2209" s="57">
        <v>79.89</v>
      </c>
      <c r="N2209" s="57">
        <v>139.66</v>
      </c>
      <c r="O2209" s="57">
        <v>29.67</v>
      </c>
      <c r="P2209" s="57">
        <v>1363.4</v>
      </c>
      <c r="Q2209" s="57">
        <v>121.34</v>
      </c>
      <c r="R2209" s="57">
        <v>324.61</v>
      </c>
      <c r="S2209" s="57">
        <v>590.13</v>
      </c>
    </row>
    <row r="2210" spans="2:19" ht="15" customHeight="1" x14ac:dyDescent="0.2">
      <c r="B2210" s="73"/>
      <c r="C2210" s="74"/>
      <c r="D2210" s="74"/>
      <c r="E2210" s="74"/>
      <c r="F2210" s="56" t="s">
        <v>3814</v>
      </c>
      <c r="G2210" s="66" t="s">
        <v>3815</v>
      </c>
      <c r="H2210" s="57">
        <v>6351.6499999999987</v>
      </c>
      <c r="I2210" s="57">
        <v>7517.0600000000013</v>
      </c>
      <c r="J2210" s="57">
        <v>4051.08</v>
      </c>
      <c r="K2210" s="57">
        <v>3324.93</v>
      </c>
      <c r="L2210" s="57">
        <v>2031.9699999999996</v>
      </c>
      <c r="M2210" s="57">
        <v>13071.11</v>
      </c>
      <c r="N2210" s="57">
        <v>4918.29</v>
      </c>
      <c r="O2210" s="57">
        <v>32527.220000000005</v>
      </c>
      <c r="P2210" s="57">
        <v>4464.22</v>
      </c>
      <c r="Q2210" s="57">
        <v>1736.49</v>
      </c>
      <c r="R2210" s="57">
        <v>9260.44</v>
      </c>
      <c r="S2210" s="57">
        <v>9982.73</v>
      </c>
    </row>
    <row r="2211" spans="2:19" ht="15" customHeight="1" thickBot="1" x14ac:dyDescent="0.25">
      <c r="B2211" s="87"/>
      <c r="C2211" s="88"/>
      <c r="D2211" s="88"/>
      <c r="E2211" s="88"/>
      <c r="F2211" s="89"/>
      <c r="G2211" s="90"/>
      <c r="H2211" s="91">
        <v>0</v>
      </c>
      <c r="I2211" s="91">
        <v>0</v>
      </c>
      <c r="J2211" s="91">
        <v>0</v>
      </c>
      <c r="K2211" s="91">
        <v>0</v>
      </c>
      <c r="L2211" s="91">
        <v>0</v>
      </c>
      <c r="M2211" s="91">
        <v>0</v>
      </c>
      <c r="N2211" s="91">
        <v>0</v>
      </c>
      <c r="O2211" s="91">
        <v>0</v>
      </c>
      <c r="P2211" s="91">
        <v>0</v>
      </c>
      <c r="Q2211" s="91">
        <v>0</v>
      </c>
      <c r="R2211" s="91">
        <v>0</v>
      </c>
      <c r="S2211" s="91">
        <v>0</v>
      </c>
    </row>
    <row r="2212" spans="2:19" ht="30" customHeight="1" thickBot="1" x14ac:dyDescent="0.25">
      <c r="B2212" s="61" t="s">
        <v>22</v>
      </c>
      <c r="C2212" s="38"/>
      <c r="D2212" s="39"/>
      <c r="E2212" s="38"/>
      <c r="F2212" s="40"/>
      <c r="G2212" s="62" t="s">
        <v>3816</v>
      </c>
      <c r="H2212" s="106">
        <v>0</v>
      </c>
      <c r="I2212" s="106">
        <v>0</v>
      </c>
      <c r="J2212" s="106">
        <v>0</v>
      </c>
      <c r="K2212" s="106">
        <v>0</v>
      </c>
      <c r="L2212" s="106">
        <v>0</v>
      </c>
      <c r="M2212" s="106">
        <v>0</v>
      </c>
      <c r="N2212" s="106">
        <v>0</v>
      </c>
      <c r="O2212" s="106">
        <v>0</v>
      </c>
      <c r="P2212" s="106">
        <v>0</v>
      </c>
      <c r="Q2212" s="106">
        <v>0</v>
      </c>
      <c r="R2212" s="106">
        <v>0</v>
      </c>
      <c r="S2212" s="106">
        <v>0</v>
      </c>
    </row>
    <row r="2213" spans="2:19" ht="15" customHeight="1" x14ac:dyDescent="0.2">
      <c r="B2213" s="45"/>
      <c r="C2213" s="46" t="s">
        <v>3817</v>
      </c>
      <c r="D2213" s="46"/>
      <c r="E2213" s="46"/>
      <c r="F2213" s="46"/>
      <c r="G2213" s="63" t="s">
        <v>3818</v>
      </c>
      <c r="H2213" s="86">
        <v>0</v>
      </c>
      <c r="I2213" s="86">
        <v>0</v>
      </c>
      <c r="J2213" s="86">
        <v>0</v>
      </c>
      <c r="K2213" s="86">
        <v>0</v>
      </c>
      <c r="L2213" s="86">
        <v>0</v>
      </c>
      <c r="M2213" s="86">
        <v>0</v>
      </c>
      <c r="N2213" s="86">
        <v>0</v>
      </c>
      <c r="O2213" s="86">
        <v>0</v>
      </c>
      <c r="P2213" s="86">
        <v>0</v>
      </c>
      <c r="Q2213" s="86">
        <v>0</v>
      </c>
      <c r="R2213" s="86">
        <v>0</v>
      </c>
      <c r="S2213" s="86">
        <v>0</v>
      </c>
    </row>
    <row r="2214" spans="2:19" ht="15" customHeight="1" x14ac:dyDescent="0.2">
      <c r="B2214" s="77"/>
      <c r="C2214" s="50"/>
      <c r="D2214" s="50" t="s">
        <v>3819</v>
      </c>
      <c r="E2214" s="50"/>
      <c r="F2214" s="50"/>
      <c r="G2214" s="64" t="s">
        <v>3820</v>
      </c>
      <c r="H2214" s="51">
        <v>0</v>
      </c>
      <c r="I2214" s="51">
        <v>0</v>
      </c>
      <c r="J2214" s="51">
        <v>0</v>
      </c>
      <c r="K2214" s="51">
        <v>0</v>
      </c>
      <c r="L2214" s="51">
        <v>0</v>
      </c>
      <c r="M2214" s="51">
        <v>0</v>
      </c>
      <c r="N2214" s="51">
        <v>0</v>
      </c>
      <c r="O2214" s="51">
        <v>0</v>
      </c>
      <c r="P2214" s="51">
        <v>0</v>
      </c>
      <c r="Q2214" s="51">
        <v>0</v>
      </c>
      <c r="R2214" s="51">
        <v>0</v>
      </c>
      <c r="S2214" s="51">
        <v>0</v>
      </c>
    </row>
    <row r="2215" spans="2:19" ht="15" customHeight="1" x14ac:dyDescent="0.2">
      <c r="B2215" s="36"/>
      <c r="C2215" s="35"/>
      <c r="D2215" s="35"/>
      <c r="E2215" s="35" t="s">
        <v>3821</v>
      </c>
      <c r="F2215" s="35"/>
      <c r="G2215" s="68" t="s">
        <v>3820</v>
      </c>
      <c r="H2215" s="37">
        <v>0</v>
      </c>
      <c r="I2215" s="37">
        <v>0</v>
      </c>
      <c r="J2215" s="37">
        <v>0</v>
      </c>
      <c r="K2215" s="37">
        <v>0</v>
      </c>
      <c r="L2215" s="37">
        <v>0</v>
      </c>
      <c r="M2215" s="37">
        <v>0</v>
      </c>
      <c r="N2215" s="37">
        <v>0</v>
      </c>
      <c r="O2215" s="37">
        <v>0</v>
      </c>
      <c r="P2215" s="37">
        <v>0</v>
      </c>
      <c r="Q2215" s="37">
        <v>0</v>
      </c>
      <c r="R2215" s="37">
        <v>0</v>
      </c>
      <c r="S2215" s="37">
        <v>0</v>
      </c>
    </row>
    <row r="2216" spans="2:19" ht="30" customHeight="1" x14ac:dyDescent="0.2">
      <c r="B2216" s="73"/>
      <c r="C2216" s="74"/>
      <c r="D2216" s="74"/>
      <c r="E2216" s="74"/>
      <c r="F2216" s="56" t="s">
        <v>3822</v>
      </c>
      <c r="G2216" s="66" t="s">
        <v>4340</v>
      </c>
      <c r="H2216" s="57">
        <v>47362.19</v>
      </c>
      <c r="I2216" s="57">
        <v>31013.39</v>
      </c>
      <c r="J2216" s="57">
        <v>34815.730000000003</v>
      </c>
      <c r="K2216" s="57">
        <v>37582.870000000003</v>
      </c>
      <c r="L2216" s="57">
        <v>43457.05</v>
      </c>
      <c r="M2216" s="57">
        <v>33686.949999999997</v>
      </c>
      <c r="N2216" s="57">
        <v>64049.09</v>
      </c>
      <c r="O2216" s="57">
        <v>76471.66</v>
      </c>
      <c r="P2216" s="57">
        <v>69857.789999999994</v>
      </c>
      <c r="Q2216" s="57">
        <v>51271.889999999992</v>
      </c>
      <c r="R2216" s="57">
        <v>24878.63</v>
      </c>
      <c r="S2216" s="57">
        <v>27162.74</v>
      </c>
    </row>
    <row r="2217" spans="2:19" ht="30" customHeight="1" x14ac:dyDescent="0.2">
      <c r="B2217" s="73"/>
      <c r="C2217" s="74"/>
      <c r="D2217" s="74"/>
      <c r="E2217" s="74"/>
      <c r="F2217" s="56" t="s">
        <v>3824</v>
      </c>
      <c r="G2217" s="66" t="s">
        <v>4341</v>
      </c>
      <c r="H2217" s="57">
        <v>2345.91</v>
      </c>
      <c r="I2217" s="57">
        <v>1774.52</v>
      </c>
      <c r="J2217" s="57">
        <v>1861.37</v>
      </c>
      <c r="K2217" s="57">
        <v>2758.95</v>
      </c>
      <c r="L2217" s="57">
        <v>3205.02</v>
      </c>
      <c r="M2217" s="57">
        <v>6973.73</v>
      </c>
      <c r="N2217" s="57">
        <v>1473.44</v>
      </c>
      <c r="O2217" s="57">
        <v>1678.7</v>
      </c>
      <c r="P2217" s="57">
        <v>1594.31</v>
      </c>
      <c r="Q2217" s="57">
        <v>277.39</v>
      </c>
      <c r="R2217" s="57">
        <v>846.65</v>
      </c>
      <c r="S2217" s="57">
        <v>818.61</v>
      </c>
    </row>
    <row r="2218" spans="2:19" ht="15" customHeight="1" x14ac:dyDescent="0.2">
      <c r="B2218" s="77"/>
      <c r="C2218" s="50"/>
      <c r="D2218" s="50" t="s">
        <v>3826</v>
      </c>
      <c r="E2218" s="50"/>
      <c r="F2218" s="50"/>
      <c r="G2218" s="64" t="s">
        <v>3827</v>
      </c>
      <c r="H2218" s="51">
        <v>0</v>
      </c>
      <c r="I2218" s="51">
        <v>0</v>
      </c>
      <c r="J2218" s="51">
        <v>0</v>
      </c>
      <c r="K2218" s="51">
        <v>0</v>
      </c>
      <c r="L2218" s="51">
        <v>0</v>
      </c>
      <c r="M2218" s="51">
        <v>0</v>
      </c>
      <c r="N2218" s="51">
        <v>0</v>
      </c>
      <c r="O2218" s="51">
        <v>0</v>
      </c>
      <c r="P2218" s="51">
        <v>0</v>
      </c>
      <c r="Q2218" s="51">
        <v>0</v>
      </c>
      <c r="R2218" s="51">
        <v>0</v>
      </c>
      <c r="S2218" s="51">
        <v>0</v>
      </c>
    </row>
    <row r="2219" spans="2:19" ht="15" customHeight="1" x14ac:dyDescent="0.2">
      <c r="B2219" s="36"/>
      <c r="C2219" s="35"/>
      <c r="D2219" s="35"/>
      <c r="E2219" s="35" t="s">
        <v>3828</v>
      </c>
      <c r="F2219" s="35"/>
      <c r="G2219" s="68" t="s">
        <v>3829</v>
      </c>
      <c r="H2219" s="37">
        <v>0</v>
      </c>
      <c r="I2219" s="37">
        <v>0</v>
      </c>
      <c r="J2219" s="37">
        <v>0</v>
      </c>
      <c r="K2219" s="37">
        <v>0</v>
      </c>
      <c r="L2219" s="37">
        <v>0</v>
      </c>
      <c r="M2219" s="37">
        <v>0</v>
      </c>
      <c r="N2219" s="37">
        <v>0</v>
      </c>
      <c r="O2219" s="37">
        <v>0</v>
      </c>
      <c r="P2219" s="37">
        <v>0</v>
      </c>
      <c r="Q2219" s="37">
        <v>0</v>
      </c>
      <c r="R2219" s="37">
        <v>0</v>
      </c>
      <c r="S2219" s="37">
        <v>0</v>
      </c>
    </row>
    <row r="2220" spans="2:19" ht="15" customHeight="1" x14ac:dyDescent="0.2">
      <c r="B2220" s="73"/>
      <c r="C2220" s="74"/>
      <c r="D2220" s="74"/>
      <c r="E2220" s="74"/>
      <c r="F2220" s="56" t="s">
        <v>3830</v>
      </c>
      <c r="G2220" s="66" t="s">
        <v>3831</v>
      </c>
      <c r="H2220" s="57">
        <v>0</v>
      </c>
      <c r="I2220" s="57">
        <v>0</v>
      </c>
      <c r="J2220" s="57">
        <v>0</v>
      </c>
      <c r="K2220" s="57">
        <v>0</v>
      </c>
      <c r="L2220" s="57">
        <v>0</v>
      </c>
      <c r="M2220" s="57">
        <v>0</v>
      </c>
      <c r="N2220" s="57">
        <v>0</v>
      </c>
      <c r="O2220" s="57">
        <v>0</v>
      </c>
      <c r="P2220" s="57">
        <v>0</v>
      </c>
      <c r="Q2220" s="57">
        <v>0</v>
      </c>
      <c r="R2220" s="57">
        <v>0</v>
      </c>
      <c r="S2220" s="57">
        <v>0</v>
      </c>
    </row>
    <row r="2221" spans="2:19" ht="15" customHeight="1" x14ac:dyDescent="0.2">
      <c r="B2221" s="73"/>
      <c r="C2221" s="74"/>
      <c r="D2221" s="74"/>
      <c r="E2221" s="74"/>
      <c r="F2221" s="56" t="s">
        <v>3832</v>
      </c>
      <c r="G2221" s="66" t="s">
        <v>3833</v>
      </c>
      <c r="H2221" s="57">
        <v>0</v>
      </c>
      <c r="I2221" s="57">
        <v>0</v>
      </c>
      <c r="J2221" s="57">
        <v>0</v>
      </c>
      <c r="K2221" s="57">
        <v>0</v>
      </c>
      <c r="L2221" s="57">
        <v>0</v>
      </c>
      <c r="M2221" s="57">
        <v>0</v>
      </c>
      <c r="N2221" s="57">
        <v>0</v>
      </c>
      <c r="O2221" s="57">
        <v>0</v>
      </c>
      <c r="P2221" s="57">
        <v>0</v>
      </c>
      <c r="Q2221" s="57">
        <v>0</v>
      </c>
      <c r="R2221" s="57">
        <v>0</v>
      </c>
      <c r="S2221" s="57">
        <v>0</v>
      </c>
    </row>
    <row r="2222" spans="2:19" ht="15" customHeight="1" x14ac:dyDescent="0.2">
      <c r="B2222" s="36"/>
      <c r="C2222" s="35"/>
      <c r="D2222" s="35"/>
      <c r="E2222" s="35" t="s">
        <v>3834</v>
      </c>
      <c r="F2222" s="35"/>
      <c r="G2222" s="68" t="s">
        <v>3835</v>
      </c>
      <c r="H2222" s="37">
        <v>0</v>
      </c>
      <c r="I2222" s="37">
        <v>0</v>
      </c>
      <c r="J2222" s="37">
        <v>0</v>
      </c>
      <c r="K2222" s="37">
        <v>0</v>
      </c>
      <c r="L2222" s="37">
        <v>0</v>
      </c>
      <c r="M2222" s="37">
        <v>0</v>
      </c>
      <c r="N2222" s="37">
        <v>0</v>
      </c>
      <c r="O2222" s="37">
        <v>0</v>
      </c>
      <c r="P2222" s="37">
        <v>0</v>
      </c>
      <c r="Q2222" s="37">
        <v>0</v>
      </c>
      <c r="R2222" s="37">
        <v>0</v>
      </c>
      <c r="S2222" s="37">
        <v>0</v>
      </c>
    </row>
    <row r="2223" spans="2:19" ht="15" customHeight="1" x14ac:dyDescent="0.2">
      <c r="B2223" s="73"/>
      <c r="C2223" s="74"/>
      <c r="D2223" s="74"/>
      <c r="E2223" s="74"/>
      <c r="F2223" s="56" t="s">
        <v>3836</v>
      </c>
      <c r="G2223" s="66" t="s">
        <v>3835</v>
      </c>
      <c r="H2223" s="57">
        <v>0</v>
      </c>
      <c r="I2223" s="57">
        <v>0</v>
      </c>
      <c r="J2223" s="57">
        <v>0</v>
      </c>
      <c r="K2223" s="57">
        <v>0</v>
      </c>
      <c r="L2223" s="57">
        <v>0</v>
      </c>
      <c r="M2223" s="57">
        <v>0</v>
      </c>
      <c r="N2223" s="57">
        <v>0</v>
      </c>
      <c r="O2223" s="57">
        <v>0</v>
      </c>
      <c r="P2223" s="57">
        <v>0</v>
      </c>
      <c r="Q2223" s="57">
        <v>0</v>
      </c>
      <c r="R2223" s="57">
        <v>0</v>
      </c>
      <c r="S2223" s="57">
        <v>0</v>
      </c>
    </row>
    <row r="2224" spans="2:19" ht="15" customHeight="1" x14ac:dyDescent="0.2">
      <c r="B2224" s="77"/>
      <c r="C2224" s="50"/>
      <c r="D2224" s="50" t="s">
        <v>3837</v>
      </c>
      <c r="E2224" s="50"/>
      <c r="F2224" s="50"/>
      <c r="G2224" s="64" t="s">
        <v>3838</v>
      </c>
      <c r="H2224" s="51">
        <v>0</v>
      </c>
      <c r="I2224" s="51">
        <v>0</v>
      </c>
      <c r="J2224" s="51">
        <v>0</v>
      </c>
      <c r="K2224" s="51">
        <v>0</v>
      </c>
      <c r="L2224" s="51">
        <v>0</v>
      </c>
      <c r="M2224" s="51">
        <v>0</v>
      </c>
      <c r="N2224" s="51">
        <v>0</v>
      </c>
      <c r="O2224" s="51">
        <v>0</v>
      </c>
      <c r="P2224" s="51">
        <v>0</v>
      </c>
      <c r="Q2224" s="51">
        <v>0</v>
      </c>
      <c r="R2224" s="51">
        <v>0</v>
      </c>
      <c r="S2224" s="51">
        <v>0</v>
      </c>
    </row>
    <row r="2225" spans="2:19" ht="15" customHeight="1" x14ac:dyDescent="0.2">
      <c r="B2225" s="36"/>
      <c r="C2225" s="35"/>
      <c r="D2225" s="35"/>
      <c r="E2225" s="35" t="s">
        <v>3839</v>
      </c>
      <c r="F2225" s="35"/>
      <c r="G2225" s="68" t="s">
        <v>3838</v>
      </c>
      <c r="H2225" s="37">
        <v>0</v>
      </c>
      <c r="I2225" s="37">
        <v>0</v>
      </c>
      <c r="J2225" s="37">
        <v>0</v>
      </c>
      <c r="K2225" s="37">
        <v>0</v>
      </c>
      <c r="L2225" s="37">
        <v>0</v>
      </c>
      <c r="M2225" s="37">
        <v>0</v>
      </c>
      <c r="N2225" s="37">
        <v>0</v>
      </c>
      <c r="O2225" s="37">
        <v>0</v>
      </c>
      <c r="P2225" s="37">
        <v>0</v>
      </c>
      <c r="Q2225" s="37">
        <v>0</v>
      </c>
      <c r="R2225" s="37">
        <v>0</v>
      </c>
      <c r="S2225" s="37">
        <v>0</v>
      </c>
    </row>
    <row r="2226" spans="2:19" ht="15" customHeight="1" x14ac:dyDescent="0.2">
      <c r="B2226" s="73"/>
      <c r="C2226" s="74"/>
      <c r="D2226" s="74"/>
      <c r="E2226" s="74"/>
      <c r="F2226" s="56" t="s">
        <v>3840</v>
      </c>
      <c r="G2226" s="66" t="s">
        <v>3841</v>
      </c>
      <c r="H2226" s="57">
        <v>0</v>
      </c>
      <c r="I2226" s="57">
        <v>0</v>
      </c>
      <c r="J2226" s="57">
        <v>0</v>
      </c>
      <c r="K2226" s="57">
        <v>0</v>
      </c>
      <c r="L2226" s="57">
        <v>101.38999999999999</v>
      </c>
      <c r="M2226" s="57">
        <v>58.17</v>
      </c>
      <c r="N2226" s="57">
        <v>26.879999999999995</v>
      </c>
      <c r="O2226" s="57">
        <v>25.82</v>
      </c>
      <c r="P2226" s="57">
        <v>0</v>
      </c>
      <c r="Q2226" s="57">
        <v>0</v>
      </c>
      <c r="R2226" s="57">
        <v>103.59</v>
      </c>
      <c r="S2226" s="57">
        <v>4.96</v>
      </c>
    </row>
    <row r="2227" spans="2:19" ht="15" customHeight="1" x14ac:dyDescent="0.2">
      <c r="B2227" s="73"/>
      <c r="C2227" s="74"/>
      <c r="D2227" s="74"/>
      <c r="E2227" s="74"/>
      <c r="F2227" s="56" t="s">
        <v>3842</v>
      </c>
      <c r="G2227" s="66" t="s">
        <v>3843</v>
      </c>
      <c r="H2227" s="57">
        <v>2206.5300000000002</v>
      </c>
      <c r="I2227" s="57">
        <v>2487.21</v>
      </c>
      <c r="J2227" s="57">
        <v>1731.14</v>
      </c>
      <c r="K2227" s="57">
        <v>1416.07</v>
      </c>
      <c r="L2227" s="57">
        <v>6201.25</v>
      </c>
      <c r="M2227" s="57">
        <v>1810.91</v>
      </c>
      <c r="N2227" s="57">
        <v>1898.4</v>
      </c>
      <c r="O2227" s="57">
        <v>2119.7199999999998</v>
      </c>
      <c r="P2227" s="57">
        <v>776.68</v>
      </c>
      <c r="Q2227" s="57">
        <v>693.34000000000015</v>
      </c>
      <c r="R2227" s="57">
        <v>247.51</v>
      </c>
      <c r="S2227" s="57">
        <v>450.5</v>
      </c>
    </row>
    <row r="2228" spans="2:19" ht="15" customHeight="1" x14ac:dyDescent="0.2">
      <c r="B2228" s="73"/>
      <c r="C2228" s="74"/>
      <c r="D2228" s="74"/>
      <c r="E2228" s="74"/>
      <c r="F2228" s="56" t="s">
        <v>3844</v>
      </c>
      <c r="G2228" s="66" t="s">
        <v>3845</v>
      </c>
      <c r="H2228" s="57">
        <v>323.45999999999998</v>
      </c>
      <c r="I2228" s="57">
        <v>574.82000000000005</v>
      </c>
      <c r="J2228" s="57">
        <v>186.12</v>
      </c>
      <c r="K2228" s="57">
        <v>764.02</v>
      </c>
      <c r="L2228" s="57">
        <v>551.47</v>
      </c>
      <c r="M2228" s="57">
        <v>735.33000000000015</v>
      </c>
      <c r="N2228" s="57">
        <v>399.16</v>
      </c>
      <c r="O2228" s="57">
        <v>455.08</v>
      </c>
      <c r="P2228" s="57">
        <v>496.62</v>
      </c>
      <c r="Q2228" s="57">
        <v>455.87</v>
      </c>
      <c r="R2228" s="57">
        <v>486.59</v>
      </c>
      <c r="S2228" s="57">
        <v>567.04999999999995</v>
      </c>
    </row>
    <row r="2229" spans="2:19" ht="15" customHeight="1" x14ac:dyDescent="0.2">
      <c r="B2229" s="73"/>
      <c r="C2229" s="74"/>
      <c r="D2229" s="74"/>
      <c r="E2229" s="74"/>
      <c r="F2229" s="56" t="s">
        <v>3846</v>
      </c>
      <c r="G2229" s="66" t="s">
        <v>3847</v>
      </c>
      <c r="H2229" s="57">
        <v>0</v>
      </c>
      <c r="I2229" s="57">
        <v>0</v>
      </c>
      <c r="J2229" s="57">
        <v>0</v>
      </c>
      <c r="K2229" s="57">
        <v>0</v>
      </c>
      <c r="L2229" s="57">
        <v>0</v>
      </c>
      <c r="M2229" s="57">
        <v>0</v>
      </c>
      <c r="N2229" s="57">
        <v>0</v>
      </c>
      <c r="O2229" s="57">
        <v>0</v>
      </c>
      <c r="P2229" s="57">
        <v>0</v>
      </c>
      <c r="Q2229" s="57">
        <v>0</v>
      </c>
      <c r="R2229" s="57">
        <v>1997.4</v>
      </c>
      <c r="S2229" s="57">
        <v>0</v>
      </c>
    </row>
    <row r="2230" spans="2:19" ht="15" customHeight="1" x14ac:dyDescent="0.2">
      <c r="B2230" s="73"/>
      <c r="C2230" s="74"/>
      <c r="D2230" s="74"/>
      <c r="E2230" s="74"/>
      <c r="F2230" s="56" t="s">
        <v>3848</v>
      </c>
      <c r="G2230" s="66" t="s">
        <v>3849</v>
      </c>
      <c r="H2230" s="57">
        <v>151.86000000000004</v>
      </c>
      <c r="I2230" s="57">
        <v>521.12999999999988</v>
      </c>
      <c r="J2230" s="57">
        <v>135.37</v>
      </c>
      <c r="K2230" s="57">
        <v>294.86000000000007</v>
      </c>
      <c r="L2230" s="57">
        <v>312.77</v>
      </c>
      <c r="M2230" s="57">
        <v>86.93</v>
      </c>
      <c r="N2230" s="57">
        <v>2319.21</v>
      </c>
      <c r="O2230" s="57">
        <v>742.7</v>
      </c>
      <c r="P2230" s="57">
        <v>47.36</v>
      </c>
      <c r="Q2230" s="57">
        <v>137.99999999999997</v>
      </c>
      <c r="R2230" s="57">
        <v>419.33</v>
      </c>
      <c r="S2230" s="57">
        <v>0</v>
      </c>
    </row>
    <row r="2231" spans="2:19" ht="15" customHeight="1" x14ac:dyDescent="0.2">
      <c r="B2231" s="73"/>
      <c r="C2231" s="74"/>
      <c r="D2231" s="74"/>
      <c r="E2231" s="74"/>
      <c r="F2231" s="56" t="s">
        <v>3850</v>
      </c>
      <c r="G2231" s="66" t="s">
        <v>3851</v>
      </c>
      <c r="H2231" s="57">
        <v>0</v>
      </c>
      <c r="I2231" s="57">
        <v>0</v>
      </c>
      <c r="J2231" s="57">
        <v>0</v>
      </c>
      <c r="K2231" s="57">
        <v>0</v>
      </c>
      <c r="L2231" s="57">
        <v>0</v>
      </c>
      <c r="M2231" s="57">
        <v>0</v>
      </c>
      <c r="N2231" s="57">
        <v>0</v>
      </c>
      <c r="O2231" s="57">
        <v>0</v>
      </c>
      <c r="P2231" s="57">
        <v>0</v>
      </c>
      <c r="Q2231" s="57">
        <v>0</v>
      </c>
      <c r="R2231" s="57">
        <v>0</v>
      </c>
      <c r="S2231" s="57">
        <v>0</v>
      </c>
    </row>
    <row r="2232" spans="2:19" ht="15" customHeight="1" x14ac:dyDescent="0.2">
      <c r="B2232" s="73"/>
      <c r="C2232" s="74"/>
      <c r="D2232" s="74"/>
      <c r="E2232" s="74"/>
      <c r="F2232" s="56" t="s">
        <v>3852</v>
      </c>
      <c r="G2232" s="66" t="s">
        <v>3853</v>
      </c>
      <c r="H2232" s="57">
        <v>0</v>
      </c>
      <c r="I2232" s="57">
        <v>0</v>
      </c>
      <c r="J2232" s="57">
        <v>0</v>
      </c>
      <c r="K2232" s="57">
        <v>0</v>
      </c>
      <c r="L2232" s="57">
        <v>0</v>
      </c>
      <c r="M2232" s="57">
        <v>0</v>
      </c>
      <c r="N2232" s="57">
        <v>2026.7400000000002</v>
      </c>
      <c r="O2232" s="57">
        <v>81.209999999999994</v>
      </c>
      <c r="P2232" s="57">
        <v>292.25</v>
      </c>
      <c r="Q2232" s="57">
        <v>0</v>
      </c>
      <c r="R2232" s="57">
        <v>0</v>
      </c>
      <c r="S2232" s="57">
        <v>0</v>
      </c>
    </row>
    <row r="2233" spans="2:19" ht="15" customHeight="1" x14ac:dyDescent="0.2">
      <c r="B2233" s="77"/>
      <c r="C2233" s="50"/>
      <c r="D2233" s="50" t="s">
        <v>3854</v>
      </c>
      <c r="E2233" s="50"/>
      <c r="F2233" s="50"/>
      <c r="G2233" s="64" t="s">
        <v>3855</v>
      </c>
      <c r="H2233" s="51">
        <v>0</v>
      </c>
      <c r="I2233" s="51">
        <v>0</v>
      </c>
      <c r="J2233" s="51">
        <v>0</v>
      </c>
      <c r="K2233" s="51">
        <v>0</v>
      </c>
      <c r="L2233" s="51">
        <v>0</v>
      </c>
      <c r="M2233" s="51">
        <v>0</v>
      </c>
      <c r="N2233" s="51">
        <v>0</v>
      </c>
      <c r="O2233" s="51">
        <v>0</v>
      </c>
      <c r="P2233" s="51">
        <v>0</v>
      </c>
      <c r="Q2233" s="51">
        <v>0</v>
      </c>
      <c r="R2233" s="51">
        <v>0</v>
      </c>
      <c r="S2233" s="51">
        <v>0</v>
      </c>
    </row>
    <row r="2234" spans="2:19" ht="15" customHeight="1" x14ac:dyDescent="0.2">
      <c r="B2234" s="36"/>
      <c r="C2234" s="35"/>
      <c r="D2234" s="35"/>
      <c r="E2234" s="35" t="s">
        <v>3856</v>
      </c>
      <c r="F2234" s="35"/>
      <c r="G2234" s="68" t="s">
        <v>3855</v>
      </c>
      <c r="H2234" s="37">
        <v>0</v>
      </c>
      <c r="I2234" s="37">
        <v>0</v>
      </c>
      <c r="J2234" s="37">
        <v>0</v>
      </c>
      <c r="K2234" s="37">
        <v>0</v>
      </c>
      <c r="L2234" s="37">
        <v>0</v>
      </c>
      <c r="M2234" s="37">
        <v>0</v>
      </c>
      <c r="N2234" s="37">
        <v>0</v>
      </c>
      <c r="O2234" s="37">
        <v>0</v>
      </c>
      <c r="P2234" s="37">
        <v>0</v>
      </c>
      <c r="Q2234" s="37">
        <v>0</v>
      </c>
      <c r="R2234" s="37">
        <v>0</v>
      </c>
      <c r="S2234" s="37">
        <v>0</v>
      </c>
    </row>
    <row r="2235" spans="2:19" ht="15" customHeight="1" x14ac:dyDescent="0.2">
      <c r="B2235" s="73"/>
      <c r="C2235" s="74"/>
      <c r="D2235" s="74"/>
      <c r="E2235" s="74"/>
      <c r="F2235" s="56" t="s">
        <v>3857</v>
      </c>
      <c r="G2235" s="66" t="s">
        <v>3858</v>
      </c>
      <c r="H2235" s="57">
        <v>0</v>
      </c>
      <c r="I2235" s="57">
        <v>7.68</v>
      </c>
      <c r="J2235" s="57">
        <v>204.98</v>
      </c>
      <c r="K2235" s="57">
        <v>123.28</v>
      </c>
      <c r="L2235" s="57">
        <v>0</v>
      </c>
      <c r="M2235" s="57">
        <v>12.11</v>
      </c>
      <c r="N2235" s="57">
        <v>0</v>
      </c>
      <c r="O2235" s="57">
        <v>17.97</v>
      </c>
      <c r="P2235" s="57">
        <v>409.88</v>
      </c>
      <c r="Q2235" s="57">
        <v>138.9</v>
      </c>
      <c r="R2235" s="57">
        <v>18.95</v>
      </c>
      <c r="S2235" s="57">
        <v>132.51</v>
      </c>
    </row>
    <row r="2236" spans="2:19" ht="15" customHeight="1" x14ac:dyDescent="0.2">
      <c r="B2236" s="73"/>
      <c r="C2236" s="74"/>
      <c r="D2236" s="74"/>
      <c r="E2236" s="74"/>
      <c r="F2236" s="56" t="s">
        <v>3859</v>
      </c>
      <c r="G2236" s="66" t="s">
        <v>3860</v>
      </c>
      <c r="H2236" s="57">
        <v>4204.84</v>
      </c>
      <c r="I2236" s="57">
        <v>2615.5100000000002</v>
      </c>
      <c r="J2236" s="57">
        <v>6091.38</v>
      </c>
      <c r="K2236" s="57">
        <v>4275.1599999999989</v>
      </c>
      <c r="L2236" s="57">
        <v>3672.71</v>
      </c>
      <c r="M2236" s="57">
        <v>2360.5200000000004</v>
      </c>
      <c r="N2236" s="57">
        <v>3851.48</v>
      </c>
      <c r="O2236" s="57">
        <v>4496.4499999999989</v>
      </c>
      <c r="P2236" s="57">
        <v>2939.4</v>
      </c>
      <c r="Q2236" s="57">
        <v>5965.67</v>
      </c>
      <c r="R2236" s="57">
        <v>2820.29</v>
      </c>
      <c r="S2236" s="57">
        <v>2212.7199999999998</v>
      </c>
    </row>
    <row r="2237" spans="2:19" ht="15" customHeight="1" x14ac:dyDescent="0.2">
      <c r="B2237" s="73"/>
      <c r="C2237" s="74"/>
      <c r="D2237" s="74"/>
      <c r="E2237" s="74"/>
      <c r="F2237" s="56" t="s">
        <v>3861</v>
      </c>
      <c r="G2237" s="66" t="s">
        <v>3862</v>
      </c>
      <c r="H2237" s="57">
        <v>611.45000000000005</v>
      </c>
      <c r="I2237" s="57">
        <v>1126.3499999999999</v>
      </c>
      <c r="J2237" s="57">
        <v>1797.21</v>
      </c>
      <c r="K2237" s="57">
        <v>1594.16</v>
      </c>
      <c r="L2237" s="57">
        <v>2087.04</v>
      </c>
      <c r="M2237" s="57">
        <v>1609.07</v>
      </c>
      <c r="N2237" s="57">
        <v>1510.55</v>
      </c>
      <c r="O2237" s="57">
        <v>1218.2899999999997</v>
      </c>
      <c r="P2237" s="57">
        <v>419.72000000000008</v>
      </c>
      <c r="Q2237" s="57">
        <v>779.46</v>
      </c>
      <c r="R2237" s="57">
        <v>316.83</v>
      </c>
      <c r="S2237" s="57">
        <v>831.65999999999985</v>
      </c>
    </row>
    <row r="2238" spans="2:19" ht="15" customHeight="1" x14ac:dyDescent="0.2">
      <c r="B2238" s="73"/>
      <c r="C2238" s="74"/>
      <c r="D2238" s="74"/>
      <c r="E2238" s="74"/>
      <c r="F2238" s="56" t="s">
        <v>3863</v>
      </c>
      <c r="G2238" s="66" t="s">
        <v>3864</v>
      </c>
      <c r="H2238" s="57">
        <v>0</v>
      </c>
      <c r="I2238" s="57">
        <v>0</v>
      </c>
      <c r="J2238" s="57">
        <v>0</v>
      </c>
      <c r="K2238" s="57">
        <v>0</v>
      </c>
      <c r="L2238" s="57">
        <v>0</v>
      </c>
      <c r="M2238" s="57">
        <v>0</v>
      </c>
      <c r="N2238" s="57">
        <v>0</v>
      </c>
      <c r="O2238" s="57">
        <v>0</v>
      </c>
      <c r="P2238" s="57">
        <v>0</v>
      </c>
      <c r="Q2238" s="57">
        <v>0</v>
      </c>
      <c r="R2238" s="57">
        <v>0</v>
      </c>
      <c r="S2238" s="57">
        <v>0</v>
      </c>
    </row>
    <row r="2239" spans="2:19" ht="15" customHeight="1" x14ac:dyDescent="0.2">
      <c r="B2239" s="73"/>
      <c r="C2239" s="74"/>
      <c r="D2239" s="74"/>
      <c r="E2239" s="74"/>
      <c r="F2239" s="56" t="s">
        <v>3865</v>
      </c>
      <c r="G2239" s="66" t="s">
        <v>3866</v>
      </c>
      <c r="H2239" s="57">
        <v>0</v>
      </c>
      <c r="I2239" s="57">
        <v>0</v>
      </c>
      <c r="J2239" s="57">
        <v>0</v>
      </c>
      <c r="K2239" s="57">
        <v>0</v>
      </c>
      <c r="L2239" s="57">
        <v>0</v>
      </c>
      <c r="M2239" s="57">
        <v>0</v>
      </c>
      <c r="N2239" s="57">
        <v>0</v>
      </c>
      <c r="O2239" s="57">
        <v>0</v>
      </c>
      <c r="P2239" s="57">
        <v>0</v>
      </c>
      <c r="Q2239" s="57">
        <v>0</v>
      </c>
      <c r="R2239" s="57">
        <v>25319.43</v>
      </c>
      <c r="S2239" s="57">
        <v>0</v>
      </c>
    </row>
    <row r="2240" spans="2:19" ht="15" customHeight="1" x14ac:dyDescent="0.2">
      <c r="B2240" s="73"/>
      <c r="C2240" s="74"/>
      <c r="D2240" s="74"/>
      <c r="E2240" s="74"/>
      <c r="F2240" s="56" t="s">
        <v>3867</v>
      </c>
      <c r="G2240" s="66" t="s">
        <v>3868</v>
      </c>
      <c r="H2240" s="57">
        <v>0</v>
      </c>
      <c r="I2240" s="57">
        <v>0</v>
      </c>
      <c r="J2240" s="57">
        <v>0</v>
      </c>
      <c r="K2240" s="57">
        <v>0</v>
      </c>
      <c r="L2240" s="57">
        <v>0</v>
      </c>
      <c r="M2240" s="57">
        <v>0</v>
      </c>
      <c r="N2240" s="57">
        <v>0</v>
      </c>
      <c r="O2240" s="57">
        <v>0</v>
      </c>
      <c r="P2240" s="57">
        <v>0</v>
      </c>
      <c r="Q2240" s="57">
        <v>0</v>
      </c>
      <c r="R2240" s="57">
        <v>0</v>
      </c>
      <c r="S2240" s="57">
        <v>0</v>
      </c>
    </row>
    <row r="2241" spans="2:19" ht="15" customHeight="1" x14ac:dyDescent="0.2">
      <c r="B2241" s="73"/>
      <c r="C2241" s="74"/>
      <c r="D2241" s="74"/>
      <c r="E2241" s="74"/>
      <c r="F2241" s="56" t="s">
        <v>3869</v>
      </c>
      <c r="G2241" s="66" t="s">
        <v>3870</v>
      </c>
      <c r="H2241" s="57">
        <v>0</v>
      </c>
      <c r="I2241" s="57">
        <v>0</v>
      </c>
      <c r="J2241" s="57">
        <v>0</v>
      </c>
      <c r="K2241" s="57">
        <v>0</v>
      </c>
      <c r="L2241" s="57">
        <v>0</v>
      </c>
      <c r="M2241" s="57">
        <v>392</v>
      </c>
      <c r="N2241" s="57">
        <v>0</v>
      </c>
      <c r="O2241" s="57">
        <v>0</v>
      </c>
      <c r="P2241" s="57">
        <v>2560</v>
      </c>
      <c r="Q2241" s="57">
        <v>0</v>
      </c>
      <c r="R2241" s="57">
        <v>0</v>
      </c>
      <c r="S2241" s="57">
        <v>0</v>
      </c>
    </row>
    <row r="2242" spans="2:19" ht="15" customHeight="1" x14ac:dyDescent="0.2">
      <c r="B2242" s="73"/>
      <c r="C2242" s="74"/>
      <c r="D2242" s="74"/>
      <c r="E2242" s="74"/>
      <c r="F2242" s="56" t="s">
        <v>3871</v>
      </c>
      <c r="G2242" s="66" t="s">
        <v>4342</v>
      </c>
      <c r="H2242" s="57">
        <v>0</v>
      </c>
      <c r="I2242" s="57">
        <v>0</v>
      </c>
      <c r="J2242" s="57">
        <v>0</v>
      </c>
      <c r="K2242" s="57">
        <v>0</v>
      </c>
      <c r="L2242" s="57">
        <v>0</v>
      </c>
      <c r="M2242" s="57">
        <v>0</v>
      </c>
      <c r="N2242" s="57">
        <v>0</v>
      </c>
      <c r="O2242" s="57">
        <v>0</v>
      </c>
      <c r="P2242" s="57">
        <v>0</v>
      </c>
      <c r="Q2242" s="57">
        <v>0</v>
      </c>
      <c r="R2242" s="57">
        <v>0</v>
      </c>
      <c r="S2242" s="57">
        <v>0</v>
      </c>
    </row>
    <row r="2243" spans="2:19" ht="15" customHeight="1" x14ac:dyDescent="0.2">
      <c r="B2243" s="73"/>
      <c r="C2243" s="74"/>
      <c r="D2243" s="74"/>
      <c r="E2243" s="74"/>
      <c r="F2243" s="56" t="s">
        <v>3873</v>
      </c>
      <c r="G2243" s="66" t="s">
        <v>4343</v>
      </c>
      <c r="H2243" s="57">
        <v>0</v>
      </c>
      <c r="I2243" s="57">
        <v>0</v>
      </c>
      <c r="J2243" s="57">
        <v>0</v>
      </c>
      <c r="K2243" s="57">
        <v>0</v>
      </c>
      <c r="L2243" s="57">
        <v>0</v>
      </c>
      <c r="M2243" s="57">
        <v>0</v>
      </c>
      <c r="N2243" s="57">
        <v>0</v>
      </c>
      <c r="O2243" s="57">
        <v>0</v>
      </c>
      <c r="P2243" s="57">
        <v>0</v>
      </c>
      <c r="Q2243" s="57">
        <v>0</v>
      </c>
      <c r="R2243" s="57">
        <v>0</v>
      </c>
      <c r="S2243" s="57">
        <v>0</v>
      </c>
    </row>
    <row r="2244" spans="2:19" ht="15" customHeight="1" x14ac:dyDescent="0.2">
      <c r="B2244" s="73"/>
      <c r="C2244" s="74"/>
      <c r="D2244" s="74"/>
      <c r="E2244" s="74"/>
      <c r="F2244" s="56" t="s">
        <v>3875</v>
      </c>
      <c r="G2244" s="66" t="s">
        <v>3876</v>
      </c>
      <c r="H2244" s="57">
        <v>292.02</v>
      </c>
      <c r="I2244" s="57">
        <v>205.57</v>
      </c>
      <c r="J2244" s="57">
        <v>111.63</v>
      </c>
      <c r="K2244" s="57">
        <v>655.66</v>
      </c>
      <c r="L2244" s="57">
        <v>571.47</v>
      </c>
      <c r="M2244" s="57">
        <v>430.1</v>
      </c>
      <c r="N2244" s="57">
        <v>954.86</v>
      </c>
      <c r="O2244" s="57">
        <v>147.83000000000004</v>
      </c>
      <c r="P2244" s="57">
        <v>0</v>
      </c>
      <c r="Q2244" s="57">
        <v>224.69</v>
      </c>
      <c r="R2244" s="57">
        <v>233.33</v>
      </c>
      <c r="S2244" s="57">
        <v>927.79999999999984</v>
      </c>
    </row>
    <row r="2245" spans="2:19" ht="15" customHeight="1" x14ac:dyDescent="0.2">
      <c r="B2245" s="73"/>
      <c r="C2245" s="74"/>
      <c r="D2245" s="74"/>
      <c r="E2245" s="74"/>
      <c r="F2245" s="56" t="s">
        <v>3877</v>
      </c>
      <c r="G2245" s="66" t="s">
        <v>3878</v>
      </c>
      <c r="H2245" s="57">
        <v>0</v>
      </c>
      <c r="I2245" s="57">
        <v>0</v>
      </c>
      <c r="J2245" s="57">
        <v>0</v>
      </c>
      <c r="K2245" s="57">
        <v>0</v>
      </c>
      <c r="L2245" s="57">
        <v>0</v>
      </c>
      <c r="M2245" s="57">
        <v>0</v>
      </c>
      <c r="N2245" s="57">
        <v>0</v>
      </c>
      <c r="O2245" s="57">
        <v>0</v>
      </c>
      <c r="P2245" s="57">
        <v>0</v>
      </c>
      <c r="Q2245" s="57">
        <v>0</v>
      </c>
      <c r="R2245" s="57">
        <v>0</v>
      </c>
      <c r="S2245" s="57">
        <v>0</v>
      </c>
    </row>
    <row r="2246" spans="2:19" ht="15" customHeight="1" x14ac:dyDescent="0.2">
      <c r="B2246" s="73"/>
      <c r="C2246" s="74"/>
      <c r="D2246" s="74"/>
      <c r="E2246" s="74"/>
      <c r="F2246" s="56" t="s">
        <v>3879</v>
      </c>
      <c r="G2246" s="66" t="s">
        <v>3880</v>
      </c>
      <c r="H2246" s="57">
        <v>0</v>
      </c>
      <c r="I2246" s="57">
        <v>0</v>
      </c>
      <c r="J2246" s="57">
        <v>0</v>
      </c>
      <c r="K2246" s="57">
        <v>0</v>
      </c>
      <c r="L2246" s="57">
        <v>0</v>
      </c>
      <c r="M2246" s="57">
        <v>0</v>
      </c>
      <c r="N2246" s="57">
        <v>0</v>
      </c>
      <c r="O2246" s="57">
        <v>0</v>
      </c>
      <c r="P2246" s="57">
        <v>0</v>
      </c>
      <c r="Q2246" s="57">
        <v>0</v>
      </c>
      <c r="R2246" s="57">
        <v>0</v>
      </c>
      <c r="S2246" s="57">
        <v>0</v>
      </c>
    </row>
    <row r="2247" spans="2:19" ht="15" customHeight="1" x14ac:dyDescent="0.2">
      <c r="B2247" s="73"/>
      <c r="C2247" s="74"/>
      <c r="D2247" s="74"/>
      <c r="E2247" s="74"/>
      <c r="F2247" s="56" t="s">
        <v>3881</v>
      </c>
      <c r="G2247" s="66" t="s">
        <v>3882</v>
      </c>
      <c r="H2247" s="57">
        <v>0</v>
      </c>
      <c r="I2247" s="57">
        <v>0</v>
      </c>
      <c r="J2247" s="57">
        <v>0</v>
      </c>
      <c r="K2247" s="57">
        <v>0</v>
      </c>
      <c r="L2247" s="57">
        <v>0</v>
      </c>
      <c r="M2247" s="57">
        <v>0</v>
      </c>
      <c r="N2247" s="57">
        <v>0</v>
      </c>
      <c r="O2247" s="57">
        <v>0</v>
      </c>
      <c r="P2247" s="57">
        <v>0</v>
      </c>
      <c r="Q2247" s="57">
        <v>0</v>
      </c>
      <c r="R2247" s="57">
        <v>0</v>
      </c>
      <c r="S2247" s="57">
        <v>0</v>
      </c>
    </row>
    <row r="2248" spans="2:19" ht="15" customHeight="1" x14ac:dyDescent="0.2">
      <c r="B2248" s="73"/>
      <c r="C2248" s="74"/>
      <c r="D2248" s="74"/>
      <c r="E2248" s="74"/>
      <c r="F2248" s="56" t="s">
        <v>3883</v>
      </c>
      <c r="G2248" s="66" t="s">
        <v>3884</v>
      </c>
      <c r="H2248" s="57">
        <v>0</v>
      </c>
      <c r="I2248" s="57">
        <v>0</v>
      </c>
      <c r="J2248" s="57">
        <v>0</v>
      </c>
      <c r="K2248" s="57">
        <v>0</v>
      </c>
      <c r="L2248" s="57">
        <v>0</v>
      </c>
      <c r="M2248" s="57">
        <v>0</v>
      </c>
      <c r="N2248" s="57">
        <v>0</v>
      </c>
      <c r="O2248" s="57">
        <v>0</v>
      </c>
      <c r="P2248" s="57">
        <v>0</v>
      </c>
      <c r="Q2248" s="57">
        <v>0</v>
      </c>
      <c r="R2248" s="57">
        <v>0</v>
      </c>
      <c r="S2248" s="57">
        <v>0</v>
      </c>
    </row>
    <row r="2249" spans="2:19" ht="30" customHeight="1" x14ac:dyDescent="0.2">
      <c r="B2249" s="73"/>
      <c r="C2249" s="74"/>
      <c r="D2249" s="74"/>
      <c r="E2249" s="74"/>
      <c r="F2249" s="56" t="s">
        <v>3885</v>
      </c>
      <c r="G2249" s="66" t="s">
        <v>3886</v>
      </c>
      <c r="H2249" s="57">
        <v>12.8</v>
      </c>
      <c r="I2249" s="57">
        <v>115.78</v>
      </c>
      <c r="J2249" s="57">
        <v>7075.5</v>
      </c>
      <c r="K2249" s="57">
        <v>95.7</v>
      </c>
      <c r="L2249" s="57">
        <v>1199.6400000000001</v>
      </c>
      <c r="M2249" s="57">
        <v>101.48</v>
      </c>
      <c r="N2249" s="57">
        <v>2872.14</v>
      </c>
      <c r="O2249" s="57">
        <v>1349.7999999999997</v>
      </c>
      <c r="P2249" s="57">
        <v>362.8</v>
      </c>
      <c r="Q2249" s="57">
        <v>10629.580000000002</v>
      </c>
      <c r="R2249" s="57">
        <v>1294.78</v>
      </c>
      <c r="S2249" s="57">
        <v>1426.2999999999997</v>
      </c>
    </row>
    <row r="2250" spans="2:19" ht="15" customHeight="1" x14ac:dyDescent="0.2">
      <c r="B2250" s="77"/>
      <c r="C2250" s="50"/>
      <c r="D2250" s="50" t="s">
        <v>3887</v>
      </c>
      <c r="E2250" s="50"/>
      <c r="F2250" s="50"/>
      <c r="G2250" s="64" t="s">
        <v>3888</v>
      </c>
      <c r="H2250" s="51">
        <v>0</v>
      </c>
      <c r="I2250" s="51">
        <v>0</v>
      </c>
      <c r="J2250" s="51">
        <v>0</v>
      </c>
      <c r="K2250" s="51">
        <v>0</v>
      </c>
      <c r="L2250" s="51">
        <v>0</v>
      </c>
      <c r="M2250" s="51">
        <v>0</v>
      </c>
      <c r="N2250" s="51">
        <v>0</v>
      </c>
      <c r="O2250" s="51">
        <v>0</v>
      </c>
      <c r="P2250" s="51">
        <v>0</v>
      </c>
      <c r="Q2250" s="51">
        <v>0</v>
      </c>
      <c r="R2250" s="51">
        <v>0</v>
      </c>
      <c r="S2250" s="51">
        <v>0</v>
      </c>
    </row>
    <row r="2251" spans="2:19" ht="15" customHeight="1" x14ac:dyDescent="0.2">
      <c r="B2251" s="36"/>
      <c r="C2251" s="35"/>
      <c r="D2251" s="35"/>
      <c r="E2251" s="35" t="s">
        <v>3889</v>
      </c>
      <c r="F2251" s="35"/>
      <c r="G2251" s="68" t="s">
        <v>3888</v>
      </c>
      <c r="H2251" s="37">
        <v>0</v>
      </c>
      <c r="I2251" s="37">
        <v>0</v>
      </c>
      <c r="J2251" s="37">
        <v>0</v>
      </c>
      <c r="K2251" s="37">
        <v>0</v>
      </c>
      <c r="L2251" s="37">
        <v>0</v>
      </c>
      <c r="M2251" s="37">
        <v>0</v>
      </c>
      <c r="N2251" s="37">
        <v>0</v>
      </c>
      <c r="O2251" s="37">
        <v>0</v>
      </c>
      <c r="P2251" s="37">
        <v>0</v>
      </c>
      <c r="Q2251" s="37">
        <v>0</v>
      </c>
      <c r="R2251" s="37">
        <v>0</v>
      </c>
      <c r="S2251" s="37">
        <v>0</v>
      </c>
    </row>
    <row r="2252" spans="2:19" ht="15" customHeight="1" x14ac:dyDescent="0.2">
      <c r="B2252" s="73"/>
      <c r="C2252" s="74"/>
      <c r="D2252" s="74"/>
      <c r="E2252" s="74"/>
      <c r="F2252" s="56" t="s">
        <v>3890</v>
      </c>
      <c r="G2252" s="66" t="s">
        <v>3891</v>
      </c>
      <c r="H2252" s="57">
        <v>33.18</v>
      </c>
      <c r="I2252" s="57">
        <v>26.51</v>
      </c>
      <c r="J2252" s="57">
        <v>21.070000000000004</v>
      </c>
      <c r="K2252" s="57">
        <v>2.58</v>
      </c>
      <c r="L2252" s="57">
        <v>0</v>
      </c>
      <c r="M2252" s="57">
        <v>0</v>
      </c>
      <c r="N2252" s="57">
        <v>0</v>
      </c>
      <c r="O2252" s="57">
        <v>49.76</v>
      </c>
      <c r="P2252" s="57">
        <v>42.34</v>
      </c>
      <c r="Q2252" s="57">
        <v>0</v>
      </c>
      <c r="R2252" s="57">
        <v>0</v>
      </c>
      <c r="S2252" s="57">
        <v>0</v>
      </c>
    </row>
    <row r="2253" spans="2:19" ht="15" customHeight="1" x14ac:dyDescent="0.2">
      <c r="B2253" s="73"/>
      <c r="C2253" s="74"/>
      <c r="D2253" s="74"/>
      <c r="E2253" s="74"/>
      <c r="F2253" s="56" t="s">
        <v>3892</v>
      </c>
      <c r="G2253" s="66" t="s">
        <v>3893</v>
      </c>
      <c r="H2253" s="57">
        <v>251.9</v>
      </c>
      <c r="I2253" s="57">
        <v>148.06</v>
      </c>
      <c r="J2253" s="57">
        <v>282.93</v>
      </c>
      <c r="K2253" s="57">
        <v>204.53</v>
      </c>
      <c r="L2253" s="57">
        <v>337.37</v>
      </c>
      <c r="M2253" s="57">
        <v>1940.45</v>
      </c>
      <c r="N2253" s="57">
        <v>533.64</v>
      </c>
      <c r="O2253" s="57">
        <v>477.51</v>
      </c>
      <c r="P2253" s="57">
        <v>323.32</v>
      </c>
      <c r="Q2253" s="57">
        <v>39.78</v>
      </c>
      <c r="R2253" s="57">
        <v>243.08999999999997</v>
      </c>
      <c r="S2253" s="57">
        <v>329.3</v>
      </c>
    </row>
    <row r="2254" spans="2:19" ht="15" customHeight="1" x14ac:dyDescent="0.2">
      <c r="B2254" s="73"/>
      <c r="C2254" s="74"/>
      <c r="D2254" s="74"/>
      <c r="E2254" s="74"/>
      <c r="F2254" s="56" t="s">
        <v>3894</v>
      </c>
      <c r="G2254" s="66" t="s">
        <v>3895</v>
      </c>
      <c r="H2254" s="57">
        <v>0</v>
      </c>
      <c r="I2254" s="57">
        <v>0</v>
      </c>
      <c r="J2254" s="57">
        <v>0</v>
      </c>
      <c r="K2254" s="57">
        <v>0</v>
      </c>
      <c r="L2254" s="57">
        <v>0</v>
      </c>
      <c r="M2254" s="57">
        <v>0</v>
      </c>
      <c r="N2254" s="57">
        <v>0</v>
      </c>
      <c r="O2254" s="57">
        <v>0</v>
      </c>
      <c r="P2254" s="57">
        <v>0</v>
      </c>
      <c r="Q2254" s="57">
        <v>0</v>
      </c>
      <c r="R2254" s="57">
        <v>0</v>
      </c>
      <c r="S2254" s="57">
        <v>0</v>
      </c>
    </row>
    <row r="2255" spans="2:19" ht="15" customHeight="1" x14ac:dyDescent="0.2">
      <c r="B2255" s="73"/>
      <c r="C2255" s="74"/>
      <c r="D2255" s="74"/>
      <c r="E2255" s="74"/>
      <c r="F2255" s="56" t="s">
        <v>3896</v>
      </c>
      <c r="G2255" s="66" t="s">
        <v>3897</v>
      </c>
      <c r="H2255" s="57">
        <v>0</v>
      </c>
      <c r="I2255" s="57">
        <v>0</v>
      </c>
      <c r="J2255" s="57">
        <v>0</v>
      </c>
      <c r="K2255" s="57">
        <v>0</v>
      </c>
      <c r="L2255" s="57">
        <v>0</v>
      </c>
      <c r="M2255" s="57">
        <v>0</v>
      </c>
      <c r="N2255" s="57">
        <v>1960</v>
      </c>
      <c r="O2255" s="57">
        <v>0</v>
      </c>
      <c r="P2255" s="57">
        <v>548.28</v>
      </c>
      <c r="Q2255" s="57">
        <v>0</v>
      </c>
      <c r="R2255" s="57">
        <v>0</v>
      </c>
      <c r="S2255" s="57">
        <v>17.120000000000005</v>
      </c>
    </row>
    <row r="2256" spans="2:19" ht="15" customHeight="1" x14ac:dyDescent="0.2">
      <c r="B2256" s="73"/>
      <c r="C2256" s="74"/>
      <c r="D2256" s="74"/>
      <c r="E2256" s="74"/>
      <c r="F2256" s="56" t="s">
        <v>3898</v>
      </c>
      <c r="G2256" s="66" t="s">
        <v>3899</v>
      </c>
      <c r="H2256" s="57">
        <v>0</v>
      </c>
      <c r="I2256" s="57">
        <v>0</v>
      </c>
      <c r="J2256" s="57">
        <v>0</v>
      </c>
      <c r="K2256" s="57">
        <v>0</v>
      </c>
      <c r="L2256" s="57">
        <v>0</v>
      </c>
      <c r="M2256" s="57">
        <v>0</v>
      </c>
      <c r="N2256" s="57">
        <v>0</v>
      </c>
      <c r="O2256" s="57">
        <v>0</v>
      </c>
      <c r="P2256" s="57">
        <v>0</v>
      </c>
      <c r="Q2256" s="57">
        <v>0</v>
      </c>
      <c r="R2256" s="57">
        <v>0</v>
      </c>
      <c r="S2256" s="57">
        <v>0</v>
      </c>
    </row>
    <row r="2257" spans="2:19" ht="15" customHeight="1" x14ac:dyDescent="0.2">
      <c r="B2257" s="73"/>
      <c r="C2257" s="74"/>
      <c r="D2257" s="74"/>
      <c r="E2257" s="74"/>
      <c r="F2257" s="56" t="s">
        <v>3900</v>
      </c>
      <c r="G2257" s="66" t="s">
        <v>3901</v>
      </c>
      <c r="H2257" s="57">
        <v>0</v>
      </c>
      <c r="I2257" s="57">
        <v>0</v>
      </c>
      <c r="J2257" s="57">
        <v>0</v>
      </c>
      <c r="K2257" s="57">
        <v>0</v>
      </c>
      <c r="L2257" s="57">
        <v>0</v>
      </c>
      <c r="M2257" s="57">
        <v>0</v>
      </c>
      <c r="N2257" s="57">
        <v>0</v>
      </c>
      <c r="O2257" s="57">
        <v>0</v>
      </c>
      <c r="P2257" s="57">
        <v>0</v>
      </c>
      <c r="Q2257" s="57">
        <v>0</v>
      </c>
      <c r="R2257" s="57">
        <v>0</v>
      </c>
      <c r="S2257" s="57">
        <v>0</v>
      </c>
    </row>
    <row r="2258" spans="2:19" ht="15" customHeight="1" x14ac:dyDescent="0.2">
      <c r="B2258" s="73"/>
      <c r="C2258" s="74"/>
      <c r="D2258" s="74"/>
      <c r="E2258" s="74"/>
      <c r="F2258" s="56" t="s">
        <v>3902</v>
      </c>
      <c r="G2258" s="66" t="s">
        <v>3903</v>
      </c>
      <c r="H2258" s="57">
        <v>0</v>
      </c>
      <c r="I2258" s="57">
        <v>0</v>
      </c>
      <c r="J2258" s="57">
        <v>0</v>
      </c>
      <c r="K2258" s="57">
        <v>0</v>
      </c>
      <c r="L2258" s="57">
        <v>0</v>
      </c>
      <c r="M2258" s="57">
        <v>0</v>
      </c>
      <c r="N2258" s="57">
        <v>0</v>
      </c>
      <c r="O2258" s="57">
        <v>0</v>
      </c>
      <c r="P2258" s="57">
        <v>0</v>
      </c>
      <c r="Q2258" s="57">
        <v>472.61</v>
      </c>
      <c r="R2258" s="57">
        <v>0</v>
      </c>
      <c r="S2258" s="57">
        <v>0</v>
      </c>
    </row>
    <row r="2259" spans="2:19" ht="15" customHeight="1" x14ac:dyDescent="0.2">
      <c r="B2259" s="73"/>
      <c r="C2259" s="74"/>
      <c r="D2259" s="74"/>
      <c r="E2259" s="74"/>
      <c r="F2259" s="56" t="s">
        <v>3904</v>
      </c>
      <c r="G2259" s="66" t="s">
        <v>3905</v>
      </c>
      <c r="H2259" s="57">
        <v>0</v>
      </c>
      <c r="I2259" s="57">
        <v>0</v>
      </c>
      <c r="J2259" s="57">
        <v>14.47</v>
      </c>
      <c r="K2259" s="57">
        <v>0</v>
      </c>
      <c r="L2259" s="57">
        <v>0</v>
      </c>
      <c r="M2259" s="57">
        <v>17.8</v>
      </c>
      <c r="N2259" s="57">
        <v>80.349999999999994</v>
      </c>
      <c r="O2259" s="57">
        <v>6.32</v>
      </c>
      <c r="P2259" s="57">
        <v>0</v>
      </c>
      <c r="Q2259" s="57">
        <v>77.69</v>
      </c>
      <c r="R2259" s="57">
        <v>109.94</v>
      </c>
      <c r="S2259" s="57">
        <v>162.36000000000001</v>
      </c>
    </row>
    <row r="2260" spans="2:19" ht="15" customHeight="1" x14ac:dyDescent="0.2">
      <c r="B2260" s="77"/>
      <c r="C2260" s="50"/>
      <c r="D2260" s="50" t="s">
        <v>3906</v>
      </c>
      <c r="E2260" s="50"/>
      <c r="F2260" s="50"/>
      <c r="G2260" s="64" t="s">
        <v>3907</v>
      </c>
      <c r="H2260" s="51">
        <v>0</v>
      </c>
      <c r="I2260" s="51">
        <v>0</v>
      </c>
      <c r="J2260" s="51">
        <v>0</v>
      </c>
      <c r="K2260" s="51">
        <v>0</v>
      </c>
      <c r="L2260" s="51">
        <v>0</v>
      </c>
      <c r="M2260" s="51">
        <v>0</v>
      </c>
      <c r="N2260" s="51">
        <v>0</v>
      </c>
      <c r="O2260" s="51">
        <v>0</v>
      </c>
      <c r="P2260" s="51">
        <v>0</v>
      </c>
      <c r="Q2260" s="51">
        <v>0</v>
      </c>
      <c r="R2260" s="51">
        <v>0</v>
      </c>
      <c r="S2260" s="51">
        <v>0</v>
      </c>
    </row>
    <row r="2261" spans="2:19" ht="15" customHeight="1" x14ac:dyDescent="0.2">
      <c r="B2261" s="36"/>
      <c r="C2261" s="35"/>
      <c r="D2261" s="35"/>
      <c r="E2261" s="35" t="s">
        <v>3908</v>
      </c>
      <c r="F2261" s="35"/>
      <c r="G2261" s="68" t="s">
        <v>3907</v>
      </c>
      <c r="H2261" s="37">
        <v>0</v>
      </c>
      <c r="I2261" s="37">
        <v>0</v>
      </c>
      <c r="J2261" s="37">
        <v>0</v>
      </c>
      <c r="K2261" s="37">
        <v>0</v>
      </c>
      <c r="L2261" s="37">
        <v>0</v>
      </c>
      <c r="M2261" s="37">
        <v>0</v>
      </c>
      <c r="N2261" s="37">
        <v>0</v>
      </c>
      <c r="O2261" s="37">
        <v>0</v>
      </c>
      <c r="P2261" s="37">
        <v>0</v>
      </c>
      <c r="Q2261" s="37">
        <v>0</v>
      </c>
      <c r="R2261" s="37">
        <v>0</v>
      </c>
      <c r="S2261" s="37">
        <v>0</v>
      </c>
    </row>
    <row r="2262" spans="2:19" ht="15" customHeight="1" x14ac:dyDescent="0.2">
      <c r="B2262" s="73"/>
      <c r="C2262" s="74"/>
      <c r="D2262" s="74"/>
      <c r="E2262" s="74"/>
      <c r="F2262" s="56" t="s">
        <v>3909</v>
      </c>
      <c r="G2262" s="66" t="s">
        <v>3907</v>
      </c>
      <c r="H2262" s="57">
        <v>0</v>
      </c>
      <c r="I2262" s="57">
        <v>0</v>
      </c>
      <c r="J2262" s="57">
        <v>0</v>
      </c>
      <c r="K2262" s="57">
        <v>0</v>
      </c>
      <c r="L2262" s="57">
        <v>0</v>
      </c>
      <c r="M2262" s="57">
        <v>0</v>
      </c>
      <c r="N2262" s="57">
        <v>0</v>
      </c>
      <c r="O2262" s="57">
        <v>0</v>
      </c>
      <c r="P2262" s="57">
        <v>0</v>
      </c>
      <c r="Q2262" s="57">
        <v>0</v>
      </c>
      <c r="R2262" s="57">
        <v>0</v>
      </c>
      <c r="S2262" s="57">
        <v>0</v>
      </c>
    </row>
    <row r="2263" spans="2:19" ht="15" customHeight="1" x14ac:dyDescent="0.2">
      <c r="B2263" s="77"/>
      <c r="C2263" s="50"/>
      <c r="D2263" s="50" t="s">
        <v>3910</v>
      </c>
      <c r="E2263" s="50"/>
      <c r="F2263" s="50"/>
      <c r="G2263" s="64" t="s">
        <v>3911</v>
      </c>
      <c r="H2263" s="51">
        <v>0</v>
      </c>
      <c r="I2263" s="51">
        <v>0</v>
      </c>
      <c r="J2263" s="51">
        <v>0</v>
      </c>
      <c r="K2263" s="51">
        <v>0</v>
      </c>
      <c r="L2263" s="51">
        <v>0</v>
      </c>
      <c r="M2263" s="51">
        <v>0</v>
      </c>
      <c r="N2263" s="51">
        <v>0</v>
      </c>
      <c r="O2263" s="51">
        <v>0</v>
      </c>
      <c r="P2263" s="51">
        <v>0</v>
      </c>
      <c r="Q2263" s="51">
        <v>0</v>
      </c>
      <c r="R2263" s="51">
        <v>0</v>
      </c>
      <c r="S2263" s="51">
        <v>0</v>
      </c>
    </row>
    <row r="2264" spans="2:19" ht="15" customHeight="1" x14ac:dyDescent="0.2">
      <c r="B2264" s="36"/>
      <c r="C2264" s="35"/>
      <c r="D2264" s="35"/>
      <c r="E2264" s="35" t="s">
        <v>3912</v>
      </c>
      <c r="F2264" s="35"/>
      <c r="G2264" s="68" t="s">
        <v>3911</v>
      </c>
      <c r="H2264" s="37">
        <v>0</v>
      </c>
      <c r="I2264" s="37">
        <v>0</v>
      </c>
      <c r="J2264" s="37">
        <v>0</v>
      </c>
      <c r="K2264" s="37">
        <v>0</v>
      </c>
      <c r="L2264" s="37">
        <v>0</v>
      </c>
      <c r="M2264" s="37">
        <v>0</v>
      </c>
      <c r="N2264" s="37">
        <v>0</v>
      </c>
      <c r="O2264" s="37">
        <v>0</v>
      </c>
      <c r="P2264" s="37">
        <v>0</v>
      </c>
      <c r="Q2264" s="37">
        <v>0</v>
      </c>
      <c r="R2264" s="37">
        <v>0</v>
      </c>
      <c r="S2264" s="37">
        <v>0</v>
      </c>
    </row>
    <row r="2265" spans="2:19" ht="15" customHeight="1" x14ac:dyDescent="0.2">
      <c r="B2265" s="73"/>
      <c r="C2265" s="74"/>
      <c r="D2265" s="74"/>
      <c r="E2265" s="74"/>
      <c r="F2265" s="56" t="s">
        <v>3913</v>
      </c>
      <c r="G2265" s="66" t="s">
        <v>3914</v>
      </c>
      <c r="H2265" s="57">
        <v>0</v>
      </c>
      <c r="I2265" s="57">
        <v>0</v>
      </c>
      <c r="J2265" s="57">
        <v>0</v>
      </c>
      <c r="K2265" s="57">
        <v>0</v>
      </c>
      <c r="L2265" s="57">
        <v>0</v>
      </c>
      <c r="M2265" s="57">
        <v>0</v>
      </c>
      <c r="N2265" s="57">
        <v>0</v>
      </c>
      <c r="O2265" s="57">
        <v>0</v>
      </c>
      <c r="P2265" s="57">
        <v>0</v>
      </c>
      <c r="Q2265" s="57">
        <v>0</v>
      </c>
      <c r="R2265" s="57">
        <v>0</v>
      </c>
      <c r="S2265" s="57">
        <v>0</v>
      </c>
    </row>
    <row r="2266" spans="2:19" ht="15" customHeight="1" x14ac:dyDescent="0.2">
      <c r="B2266" s="73"/>
      <c r="C2266" s="74"/>
      <c r="D2266" s="74"/>
      <c r="E2266" s="74"/>
      <c r="F2266" s="56" t="s">
        <v>3915</v>
      </c>
      <c r="G2266" s="66" t="s">
        <v>3916</v>
      </c>
      <c r="H2266" s="57">
        <v>0</v>
      </c>
      <c r="I2266" s="57">
        <v>0</v>
      </c>
      <c r="J2266" s="57">
        <v>0</v>
      </c>
      <c r="K2266" s="57">
        <v>0</v>
      </c>
      <c r="L2266" s="57">
        <v>0</v>
      </c>
      <c r="M2266" s="57">
        <v>0</v>
      </c>
      <c r="N2266" s="57">
        <v>0</v>
      </c>
      <c r="O2266" s="57">
        <v>0</v>
      </c>
      <c r="P2266" s="57">
        <v>0</v>
      </c>
      <c r="Q2266" s="57">
        <v>0</v>
      </c>
      <c r="R2266" s="57">
        <v>0</v>
      </c>
      <c r="S2266" s="57">
        <v>0</v>
      </c>
    </row>
    <row r="2267" spans="2:19" ht="15" customHeight="1" x14ac:dyDescent="0.2">
      <c r="B2267" s="73"/>
      <c r="C2267" s="74"/>
      <c r="D2267" s="74"/>
      <c r="E2267" s="74"/>
      <c r="F2267" s="56" t="s">
        <v>3917</v>
      </c>
      <c r="G2267" s="66" t="s">
        <v>3918</v>
      </c>
      <c r="H2267" s="57">
        <v>0</v>
      </c>
      <c r="I2267" s="57">
        <v>0</v>
      </c>
      <c r="J2267" s="57">
        <v>0</v>
      </c>
      <c r="K2267" s="57">
        <v>0</v>
      </c>
      <c r="L2267" s="57">
        <v>0</v>
      </c>
      <c r="M2267" s="57">
        <v>0</v>
      </c>
      <c r="N2267" s="57">
        <v>0</v>
      </c>
      <c r="O2267" s="57">
        <v>0</v>
      </c>
      <c r="P2267" s="57">
        <v>0</v>
      </c>
      <c r="Q2267" s="57">
        <v>0</v>
      </c>
      <c r="R2267" s="57">
        <v>0</v>
      </c>
      <c r="S2267" s="57">
        <v>0</v>
      </c>
    </row>
    <row r="2268" spans="2:19" ht="15" customHeight="1" x14ac:dyDescent="0.2">
      <c r="B2268" s="73"/>
      <c r="C2268" s="74"/>
      <c r="D2268" s="74"/>
      <c r="E2268" s="74"/>
      <c r="F2268" s="56" t="s">
        <v>3919</v>
      </c>
      <c r="G2268" s="66" t="s">
        <v>3920</v>
      </c>
      <c r="H2268" s="57">
        <v>0</v>
      </c>
      <c r="I2268" s="57">
        <v>0</v>
      </c>
      <c r="J2268" s="57">
        <v>0</v>
      </c>
      <c r="K2268" s="57">
        <v>0</v>
      </c>
      <c r="L2268" s="57">
        <v>0</v>
      </c>
      <c r="M2268" s="57">
        <v>5.71</v>
      </c>
      <c r="N2268" s="57">
        <v>0</v>
      </c>
      <c r="O2268" s="57">
        <v>4.43</v>
      </c>
      <c r="P2268" s="57">
        <v>10.74</v>
      </c>
      <c r="Q2268" s="57">
        <v>0</v>
      </c>
      <c r="R2268" s="57">
        <v>0</v>
      </c>
      <c r="S2268" s="57">
        <v>111.32</v>
      </c>
    </row>
    <row r="2269" spans="2:19" ht="15" customHeight="1" x14ac:dyDescent="0.2">
      <c r="B2269" s="73"/>
      <c r="C2269" s="74"/>
      <c r="D2269" s="74"/>
      <c r="E2269" s="74"/>
      <c r="F2269" s="56" t="s">
        <v>3921</v>
      </c>
      <c r="G2269" s="66" t="s">
        <v>3922</v>
      </c>
      <c r="H2269" s="57">
        <v>4699.16</v>
      </c>
      <c r="I2269" s="57">
        <v>4567.12</v>
      </c>
      <c r="J2269" s="57">
        <v>4368.7299999999996</v>
      </c>
      <c r="K2269" s="57">
        <v>12429.48</v>
      </c>
      <c r="L2269" s="57">
        <v>2911.97</v>
      </c>
      <c r="M2269" s="57">
        <v>3460.41</v>
      </c>
      <c r="N2269" s="57">
        <v>4819.99</v>
      </c>
      <c r="O2269" s="57">
        <v>6417.51</v>
      </c>
      <c r="P2269" s="57">
        <v>2569.37</v>
      </c>
      <c r="Q2269" s="57">
        <v>2645.8</v>
      </c>
      <c r="R2269" s="57">
        <v>2171.3000000000002</v>
      </c>
      <c r="S2269" s="57">
        <v>1455.85</v>
      </c>
    </row>
    <row r="2270" spans="2:19" ht="30" customHeight="1" x14ac:dyDescent="0.2">
      <c r="B2270" s="45"/>
      <c r="C2270" s="46" t="s">
        <v>3923</v>
      </c>
      <c r="D2270" s="46"/>
      <c r="E2270" s="46"/>
      <c r="F2270" s="46"/>
      <c r="G2270" s="63" t="s">
        <v>3924</v>
      </c>
      <c r="H2270" s="86">
        <v>0</v>
      </c>
      <c r="I2270" s="86">
        <v>0</v>
      </c>
      <c r="J2270" s="86">
        <v>0</v>
      </c>
      <c r="K2270" s="86">
        <v>0</v>
      </c>
      <c r="L2270" s="86">
        <v>0</v>
      </c>
      <c r="M2270" s="86">
        <v>0</v>
      </c>
      <c r="N2270" s="86">
        <v>0</v>
      </c>
      <c r="O2270" s="86">
        <v>0</v>
      </c>
      <c r="P2270" s="86">
        <v>0</v>
      </c>
      <c r="Q2270" s="86">
        <v>0</v>
      </c>
      <c r="R2270" s="86">
        <v>0</v>
      </c>
      <c r="S2270" s="86">
        <v>0</v>
      </c>
    </row>
    <row r="2271" spans="2:19" ht="30" customHeight="1" x14ac:dyDescent="0.2">
      <c r="B2271" s="77"/>
      <c r="C2271" s="50"/>
      <c r="D2271" s="50" t="s">
        <v>3925</v>
      </c>
      <c r="E2271" s="50"/>
      <c r="F2271" s="50"/>
      <c r="G2271" s="64" t="s">
        <v>4344</v>
      </c>
      <c r="H2271" s="51">
        <v>0</v>
      </c>
      <c r="I2271" s="51">
        <v>0</v>
      </c>
      <c r="J2271" s="51">
        <v>0</v>
      </c>
      <c r="K2271" s="51">
        <v>0</v>
      </c>
      <c r="L2271" s="51">
        <v>0</v>
      </c>
      <c r="M2271" s="51">
        <v>0</v>
      </c>
      <c r="N2271" s="51">
        <v>0</v>
      </c>
      <c r="O2271" s="51">
        <v>0</v>
      </c>
      <c r="P2271" s="51">
        <v>0</v>
      </c>
      <c r="Q2271" s="51">
        <v>0</v>
      </c>
      <c r="R2271" s="51">
        <v>0</v>
      </c>
      <c r="S2271" s="51">
        <v>0</v>
      </c>
    </row>
    <row r="2272" spans="2:19" ht="30" customHeight="1" x14ac:dyDescent="0.2">
      <c r="B2272" s="36"/>
      <c r="C2272" s="35"/>
      <c r="D2272" s="35"/>
      <c r="E2272" s="35" t="s">
        <v>3926</v>
      </c>
      <c r="F2272" s="35"/>
      <c r="G2272" s="68" t="s">
        <v>3927</v>
      </c>
      <c r="H2272" s="37">
        <v>0</v>
      </c>
      <c r="I2272" s="37">
        <v>0</v>
      </c>
      <c r="J2272" s="37">
        <v>0</v>
      </c>
      <c r="K2272" s="37">
        <v>0</v>
      </c>
      <c r="L2272" s="37">
        <v>0</v>
      </c>
      <c r="M2272" s="37">
        <v>0</v>
      </c>
      <c r="N2272" s="37">
        <v>0</v>
      </c>
      <c r="O2272" s="37">
        <v>0</v>
      </c>
      <c r="P2272" s="37">
        <v>0</v>
      </c>
      <c r="Q2272" s="37">
        <v>0</v>
      </c>
      <c r="R2272" s="37">
        <v>0</v>
      </c>
      <c r="S2272" s="37">
        <v>0</v>
      </c>
    </row>
    <row r="2273" spans="2:19" ht="15" customHeight="1" x14ac:dyDescent="0.2">
      <c r="B2273" s="73"/>
      <c r="C2273" s="74"/>
      <c r="D2273" s="74"/>
      <c r="E2273" s="74"/>
      <c r="F2273" s="56" t="s">
        <v>3928</v>
      </c>
      <c r="G2273" s="66" t="s">
        <v>3929</v>
      </c>
      <c r="H2273" s="57">
        <v>0</v>
      </c>
      <c r="I2273" s="57">
        <v>0</v>
      </c>
      <c r="J2273" s="57">
        <v>0</v>
      </c>
      <c r="K2273" s="57">
        <v>0</v>
      </c>
      <c r="L2273" s="57">
        <v>0</v>
      </c>
      <c r="M2273" s="57">
        <v>0</v>
      </c>
      <c r="N2273" s="57">
        <v>0</v>
      </c>
      <c r="O2273" s="57">
        <v>0</v>
      </c>
      <c r="P2273" s="57">
        <v>0</v>
      </c>
      <c r="Q2273" s="57">
        <v>0</v>
      </c>
      <c r="R2273" s="57">
        <v>0</v>
      </c>
      <c r="S2273" s="57">
        <v>0</v>
      </c>
    </row>
    <row r="2274" spans="2:19" ht="15" customHeight="1" x14ac:dyDescent="0.2">
      <c r="B2274" s="73"/>
      <c r="C2274" s="74"/>
      <c r="D2274" s="74"/>
      <c r="E2274" s="74"/>
      <c r="F2274" s="56" t="s">
        <v>3930</v>
      </c>
      <c r="G2274" s="66" t="s">
        <v>3931</v>
      </c>
      <c r="H2274" s="57">
        <v>0</v>
      </c>
      <c r="I2274" s="57">
        <v>0</v>
      </c>
      <c r="J2274" s="57">
        <v>0</v>
      </c>
      <c r="K2274" s="57">
        <v>0</v>
      </c>
      <c r="L2274" s="57">
        <v>0</v>
      </c>
      <c r="M2274" s="57">
        <v>0</v>
      </c>
      <c r="N2274" s="57">
        <v>0</v>
      </c>
      <c r="O2274" s="57">
        <v>0</v>
      </c>
      <c r="P2274" s="57">
        <v>0</v>
      </c>
      <c r="Q2274" s="57">
        <v>0</v>
      </c>
      <c r="R2274" s="57">
        <v>0</v>
      </c>
      <c r="S2274" s="57">
        <v>0</v>
      </c>
    </row>
    <row r="2275" spans="2:19" ht="15" customHeight="1" x14ac:dyDescent="0.2">
      <c r="B2275" s="73"/>
      <c r="C2275" s="74"/>
      <c r="D2275" s="74"/>
      <c r="E2275" s="74"/>
      <c r="F2275" s="56" t="s">
        <v>3932</v>
      </c>
      <c r="G2275" s="66" t="s">
        <v>3933</v>
      </c>
      <c r="H2275" s="57">
        <v>0</v>
      </c>
      <c r="I2275" s="57">
        <v>0</v>
      </c>
      <c r="J2275" s="57">
        <v>0</v>
      </c>
      <c r="K2275" s="57">
        <v>0</v>
      </c>
      <c r="L2275" s="57">
        <v>0</v>
      </c>
      <c r="M2275" s="57">
        <v>0</v>
      </c>
      <c r="N2275" s="57">
        <v>0</v>
      </c>
      <c r="O2275" s="57">
        <v>0</v>
      </c>
      <c r="P2275" s="57">
        <v>0</v>
      </c>
      <c r="Q2275" s="57">
        <v>0</v>
      </c>
      <c r="R2275" s="57">
        <v>0</v>
      </c>
      <c r="S2275" s="57">
        <v>0</v>
      </c>
    </row>
    <row r="2276" spans="2:19" ht="15" customHeight="1" x14ac:dyDescent="0.2">
      <c r="B2276" s="73"/>
      <c r="C2276" s="74"/>
      <c r="D2276" s="74"/>
      <c r="E2276" s="74"/>
      <c r="F2276" s="56" t="s">
        <v>3934</v>
      </c>
      <c r="G2276" s="66" t="s">
        <v>3935</v>
      </c>
      <c r="H2276" s="57">
        <v>0</v>
      </c>
      <c r="I2276" s="57">
        <v>0</v>
      </c>
      <c r="J2276" s="57">
        <v>0</v>
      </c>
      <c r="K2276" s="57">
        <v>0</v>
      </c>
      <c r="L2276" s="57">
        <v>0</v>
      </c>
      <c r="M2276" s="57">
        <v>0</v>
      </c>
      <c r="N2276" s="57">
        <v>0</v>
      </c>
      <c r="O2276" s="57">
        <v>0</v>
      </c>
      <c r="P2276" s="57">
        <v>0</v>
      </c>
      <c r="Q2276" s="57">
        <v>0</v>
      </c>
      <c r="R2276" s="57">
        <v>0</v>
      </c>
      <c r="S2276" s="57">
        <v>0</v>
      </c>
    </row>
    <row r="2277" spans="2:19" ht="15" customHeight="1" x14ac:dyDescent="0.2">
      <c r="B2277" s="73"/>
      <c r="C2277" s="74"/>
      <c r="D2277" s="74"/>
      <c r="E2277" s="74"/>
      <c r="F2277" s="56" t="s">
        <v>3936</v>
      </c>
      <c r="G2277" s="66" t="s">
        <v>3937</v>
      </c>
      <c r="H2277" s="57">
        <v>0</v>
      </c>
      <c r="I2277" s="57">
        <v>0</v>
      </c>
      <c r="J2277" s="57">
        <v>0</v>
      </c>
      <c r="K2277" s="57">
        <v>0</v>
      </c>
      <c r="L2277" s="57">
        <v>0</v>
      </c>
      <c r="M2277" s="57">
        <v>0</v>
      </c>
      <c r="N2277" s="57">
        <v>0</v>
      </c>
      <c r="O2277" s="57">
        <v>0</v>
      </c>
      <c r="P2277" s="57">
        <v>0</v>
      </c>
      <c r="Q2277" s="57">
        <v>0</v>
      </c>
      <c r="R2277" s="57">
        <v>0</v>
      </c>
      <c r="S2277" s="57">
        <v>0</v>
      </c>
    </row>
    <row r="2278" spans="2:19" ht="15" customHeight="1" x14ac:dyDescent="0.2">
      <c r="B2278" s="36"/>
      <c r="C2278" s="35"/>
      <c r="D2278" s="35"/>
      <c r="E2278" s="35" t="s">
        <v>3938</v>
      </c>
      <c r="F2278" s="35"/>
      <c r="G2278" s="68" t="s">
        <v>4345</v>
      </c>
      <c r="H2278" s="37">
        <v>0</v>
      </c>
      <c r="I2278" s="37">
        <v>0</v>
      </c>
      <c r="J2278" s="37">
        <v>0</v>
      </c>
      <c r="K2278" s="37">
        <v>0</v>
      </c>
      <c r="L2278" s="37">
        <v>0</v>
      </c>
      <c r="M2278" s="37">
        <v>0</v>
      </c>
      <c r="N2278" s="37">
        <v>0</v>
      </c>
      <c r="O2278" s="37">
        <v>0</v>
      </c>
      <c r="P2278" s="37">
        <v>0</v>
      </c>
      <c r="Q2278" s="37">
        <v>0</v>
      </c>
      <c r="R2278" s="37">
        <v>0</v>
      </c>
      <c r="S2278" s="37">
        <v>0</v>
      </c>
    </row>
    <row r="2279" spans="2:19" ht="15" customHeight="1" x14ac:dyDescent="0.2">
      <c r="B2279" s="73"/>
      <c r="C2279" s="74"/>
      <c r="D2279" s="74"/>
      <c r="E2279" s="74"/>
      <c r="F2279" s="56" t="s">
        <v>3940</v>
      </c>
      <c r="G2279" s="66" t="s">
        <v>4345</v>
      </c>
      <c r="H2279" s="57">
        <v>1497.51</v>
      </c>
      <c r="I2279" s="57">
        <v>1067.3499999999999</v>
      </c>
      <c r="J2279" s="57">
        <v>1548.04</v>
      </c>
      <c r="K2279" s="57">
        <v>1352.05</v>
      </c>
      <c r="L2279" s="57">
        <v>850.03999999999985</v>
      </c>
      <c r="M2279" s="57">
        <v>647.26</v>
      </c>
      <c r="N2279" s="57">
        <v>1096.8599999999999</v>
      </c>
      <c r="O2279" s="57">
        <v>1226.8599999999999</v>
      </c>
      <c r="P2279" s="57">
        <v>1019.38</v>
      </c>
      <c r="Q2279" s="57">
        <v>844.13</v>
      </c>
      <c r="R2279" s="57">
        <v>324.38</v>
      </c>
      <c r="S2279" s="57">
        <v>45.280000000000008</v>
      </c>
    </row>
    <row r="2280" spans="2:19" ht="30" customHeight="1" x14ac:dyDescent="0.2">
      <c r="B2280" s="77"/>
      <c r="C2280" s="50"/>
      <c r="D2280" s="50" t="s">
        <v>3941</v>
      </c>
      <c r="E2280" s="50"/>
      <c r="F2280" s="50"/>
      <c r="G2280" s="64" t="s">
        <v>3942</v>
      </c>
      <c r="H2280" s="51">
        <v>0</v>
      </c>
      <c r="I2280" s="51">
        <v>0</v>
      </c>
      <c r="J2280" s="51">
        <v>0</v>
      </c>
      <c r="K2280" s="51">
        <v>0</v>
      </c>
      <c r="L2280" s="51">
        <v>0</v>
      </c>
      <c r="M2280" s="51">
        <v>0</v>
      </c>
      <c r="N2280" s="51">
        <v>0</v>
      </c>
      <c r="O2280" s="51">
        <v>0</v>
      </c>
      <c r="P2280" s="51">
        <v>0</v>
      </c>
      <c r="Q2280" s="51">
        <v>0</v>
      </c>
      <c r="R2280" s="51">
        <v>0</v>
      </c>
      <c r="S2280" s="51">
        <v>0</v>
      </c>
    </row>
    <row r="2281" spans="2:19" ht="30" customHeight="1" x14ac:dyDescent="0.2">
      <c r="B2281" s="36"/>
      <c r="C2281" s="35"/>
      <c r="D2281" s="35"/>
      <c r="E2281" s="35" t="s">
        <v>3943</v>
      </c>
      <c r="F2281" s="35"/>
      <c r="G2281" s="68" t="s">
        <v>3942</v>
      </c>
      <c r="H2281" s="37">
        <v>0</v>
      </c>
      <c r="I2281" s="37">
        <v>0</v>
      </c>
      <c r="J2281" s="37">
        <v>0</v>
      </c>
      <c r="K2281" s="37">
        <v>0</v>
      </c>
      <c r="L2281" s="37">
        <v>0</v>
      </c>
      <c r="M2281" s="37">
        <v>0</v>
      </c>
      <c r="N2281" s="37">
        <v>0</v>
      </c>
      <c r="O2281" s="37">
        <v>0</v>
      </c>
      <c r="P2281" s="37">
        <v>0</v>
      </c>
      <c r="Q2281" s="37">
        <v>0</v>
      </c>
      <c r="R2281" s="37">
        <v>0</v>
      </c>
      <c r="S2281" s="37">
        <v>0</v>
      </c>
    </row>
    <row r="2282" spans="2:19" ht="15" customHeight="1" x14ac:dyDescent="0.2">
      <c r="B2282" s="73"/>
      <c r="C2282" s="74"/>
      <c r="D2282" s="74"/>
      <c r="E2282" s="74"/>
      <c r="F2282" s="56" t="s">
        <v>3944</v>
      </c>
      <c r="G2282" s="66" t="s">
        <v>3945</v>
      </c>
      <c r="H2282" s="57">
        <v>0</v>
      </c>
      <c r="I2282" s="57">
        <v>0</v>
      </c>
      <c r="J2282" s="57">
        <v>0</v>
      </c>
      <c r="K2282" s="57">
        <v>0</v>
      </c>
      <c r="L2282" s="57">
        <v>0</v>
      </c>
      <c r="M2282" s="57">
        <v>0</v>
      </c>
      <c r="N2282" s="57">
        <v>0</v>
      </c>
      <c r="O2282" s="57">
        <v>0</v>
      </c>
      <c r="P2282" s="57">
        <v>0</v>
      </c>
      <c r="Q2282" s="57">
        <v>0</v>
      </c>
      <c r="R2282" s="57">
        <v>0</v>
      </c>
      <c r="S2282" s="57">
        <v>0</v>
      </c>
    </row>
    <row r="2283" spans="2:19" ht="30" customHeight="1" x14ac:dyDescent="0.2">
      <c r="B2283" s="73"/>
      <c r="C2283" s="74"/>
      <c r="D2283" s="74"/>
      <c r="E2283" s="74"/>
      <c r="F2283" s="56" t="s">
        <v>3946</v>
      </c>
      <c r="G2283" s="66" t="s">
        <v>3947</v>
      </c>
      <c r="H2283" s="57">
        <v>0</v>
      </c>
      <c r="I2283" s="57">
        <v>0</v>
      </c>
      <c r="J2283" s="57">
        <v>0</v>
      </c>
      <c r="K2283" s="57">
        <v>0</v>
      </c>
      <c r="L2283" s="57">
        <v>0</v>
      </c>
      <c r="M2283" s="57">
        <v>0</v>
      </c>
      <c r="N2283" s="57">
        <v>17.68</v>
      </c>
      <c r="O2283" s="57">
        <v>3.92</v>
      </c>
      <c r="P2283" s="57">
        <v>17.670000000000002</v>
      </c>
      <c r="Q2283" s="57">
        <v>2.2200000000000002</v>
      </c>
      <c r="R2283" s="57">
        <v>0</v>
      </c>
      <c r="S2283" s="57">
        <v>0</v>
      </c>
    </row>
    <row r="2284" spans="2:19" ht="15" customHeight="1" x14ac:dyDescent="0.2">
      <c r="B2284" s="77"/>
      <c r="C2284" s="50"/>
      <c r="D2284" s="50" t="s">
        <v>3948</v>
      </c>
      <c r="E2284" s="50"/>
      <c r="F2284" s="50"/>
      <c r="G2284" s="64" t="s">
        <v>3949</v>
      </c>
      <c r="H2284" s="51">
        <v>0</v>
      </c>
      <c r="I2284" s="51">
        <v>0</v>
      </c>
      <c r="J2284" s="51">
        <v>0</v>
      </c>
      <c r="K2284" s="51">
        <v>0</v>
      </c>
      <c r="L2284" s="51">
        <v>0</v>
      </c>
      <c r="M2284" s="51">
        <v>0</v>
      </c>
      <c r="N2284" s="51">
        <v>0</v>
      </c>
      <c r="O2284" s="51">
        <v>0</v>
      </c>
      <c r="P2284" s="51">
        <v>0</v>
      </c>
      <c r="Q2284" s="51">
        <v>0</v>
      </c>
      <c r="R2284" s="51">
        <v>0</v>
      </c>
      <c r="S2284" s="51">
        <v>0</v>
      </c>
    </row>
    <row r="2285" spans="2:19" ht="15" customHeight="1" x14ac:dyDescent="0.2">
      <c r="B2285" s="36"/>
      <c r="C2285" s="35"/>
      <c r="D2285" s="35"/>
      <c r="E2285" s="35" t="s">
        <v>3950</v>
      </c>
      <c r="F2285" s="35"/>
      <c r="G2285" s="68" t="s">
        <v>3949</v>
      </c>
      <c r="H2285" s="37">
        <v>0</v>
      </c>
      <c r="I2285" s="37">
        <v>0</v>
      </c>
      <c r="J2285" s="37">
        <v>0</v>
      </c>
      <c r="K2285" s="37">
        <v>0</v>
      </c>
      <c r="L2285" s="37">
        <v>0</v>
      </c>
      <c r="M2285" s="37">
        <v>0</v>
      </c>
      <c r="N2285" s="37">
        <v>0</v>
      </c>
      <c r="O2285" s="37">
        <v>0</v>
      </c>
      <c r="P2285" s="37">
        <v>0</v>
      </c>
      <c r="Q2285" s="37">
        <v>0</v>
      </c>
      <c r="R2285" s="37">
        <v>0</v>
      </c>
      <c r="S2285" s="37">
        <v>0</v>
      </c>
    </row>
    <row r="2286" spans="2:19" ht="15" customHeight="1" x14ac:dyDescent="0.2">
      <c r="B2286" s="73"/>
      <c r="C2286" s="74"/>
      <c r="D2286" s="74"/>
      <c r="E2286" s="74"/>
      <c r="F2286" s="56" t="s">
        <v>3951</v>
      </c>
      <c r="G2286" s="66" t="s">
        <v>3952</v>
      </c>
      <c r="H2286" s="57">
        <v>0</v>
      </c>
      <c r="I2286" s="57">
        <v>0</v>
      </c>
      <c r="J2286" s="57">
        <v>0</v>
      </c>
      <c r="K2286" s="57">
        <v>0</v>
      </c>
      <c r="L2286" s="57">
        <v>0</v>
      </c>
      <c r="M2286" s="57">
        <v>0</v>
      </c>
      <c r="N2286" s="57">
        <v>0</v>
      </c>
      <c r="O2286" s="57">
        <v>0</v>
      </c>
      <c r="P2286" s="57">
        <v>0</v>
      </c>
      <c r="Q2286" s="57">
        <v>0</v>
      </c>
      <c r="R2286" s="57">
        <v>0</v>
      </c>
      <c r="S2286" s="57">
        <v>0</v>
      </c>
    </row>
    <row r="2287" spans="2:19" ht="15" customHeight="1" x14ac:dyDescent="0.2">
      <c r="B2287" s="73"/>
      <c r="C2287" s="74"/>
      <c r="D2287" s="74"/>
      <c r="E2287" s="74"/>
      <c r="F2287" s="56" t="s">
        <v>3953</v>
      </c>
      <c r="G2287" s="66" t="s">
        <v>3954</v>
      </c>
      <c r="H2287" s="57">
        <v>0</v>
      </c>
      <c r="I2287" s="57">
        <v>0</v>
      </c>
      <c r="J2287" s="57">
        <v>0</v>
      </c>
      <c r="K2287" s="57">
        <v>0</v>
      </c>
      <c r="L2287" s="57">
        <v>0</v>
      </c>
      <c r="M2287" s="57">
        <v>0</v>
      </c>
      <c r="N2287" s="57">
        <v>0</v>
      </c>
      <c r="O2287" s="57">
        <v>0</v>
      </c>
      <c r="P2287" s="57">
        <v>0</v>
      </c>
      <c r="Q2287" s="57">
        <v>0</v>
      </c>
      <c r="R2287" s="57">
        <v>0</v>
      </c>
      <c r="S2287" s="57">
        <v>0</v>
      </c>
    </row>
    <row r="2288" spans="2:19" ht="30" customHeight="1" x14ac:dyDescent="0.2">
      <c r="B2288" s="73"/>
      <c r="C2288" s="74"/>
      <c r="D2288" s="74"/>
      <c r="E2288" s="74"/>
      <c r="F2288" s="56" t="s">
        <v>3955</v>
      </c>
      <c r="G2288" s="66" t="s">
        <v>3956</v>
      </c>
      <c r="H2288" s="57">
        <v>0</v>
      </c>
      <c r="I2288" s="57">
        <v>0</v>
      </c>
      <c r="J2288" s="57">
        <v>0</v>
      </c>
      <c r="K2288" s="57">
        <v>0</v>
      </c>
      <c r="L2288" s="57">
        <v>0</v>
      </c>
      <c r="M2288" s="57">
        <v>0</v>
      </c>
      <c r="N2288" s="57">
        <v>0</v>
      </c>
      <c r="O2288" s="57">
        <v>0</v>
      </c>
      <c r="P2288" s="57">
        <v>0</v>
      </c>
      <c r="Q2288" s="57">
        <v>9.0299999999999994</v>
      </c>
      <c r="R2288" s="57">
        <v>0</v>
      </c>
      <c r="S2288" s="57">
        <v>0</v>
      </c>
    </row>
    <row r="2289" spans="2:19" ht="15" customHeight="1" x14ac:dyDescent="0.2">
      <c r="B2289" s="45"/>
      <c r="C2289" s="46" t="s">
        <v>3957</v>
      </c>
      <c r="D2289" s="46"/>
      <c r="E2289" s="46"/>
      <c r="F2289" s="46"/>
      <c r="G2289" s="63" t="s">
        <v>3958</v>
      </c>
      <c r="H2289" s="86">
        <v>0</v>
      </c>
      <c r="I2289" s="86">
        <v>0</v>
      </c>
      <c r="J2289" s="86">
        <v>0</v>
      </c>
      <c r="K2289" s="86">
        <v>0</v>
      </c>
      <c r="L2289" s="86">
        <v>0</v>
      </c>
      <c r="M2289" s="86">
        <v>0</v>
      </c>
      <c r="N2289" s="86">
        <v>0</v>
      </c>
      <c r="O2289" s="86">
        <v>0</v>
      </c>
      <c r="P2289" s="86">
        <v>0</v>
      </c>
      <c r="Q2289" s="86">
        <v>0</v>
      </c>
      <c r="R2289" s="86">
        <v>0</v>
      </c>
      <c r="S2289" s="86">
        <v>0</v>
      </c>
    </row>
    <row r="2290" spans="2:19" ht="15" customHeight="1" x14ac:dyDescent="0.2">
      <c r="B2290" s="77"/>
      <c r="C2290" s="50"/>
      <c r="D2290" s="50" t="s">
        <v>3959</v>
      </c>
      <c r="E2290" s="50"/>
      <c r="F2290" s="50"/>
      <c r="G2290" s="64" t="s">
        <v>3960</v>
      </c>
      <c r="H2290" s="51">
        <v>0</v>
      </c>
      <c r="I2290" s="51">
        <v>0</v>
      </c>
      <c r="J2290" s="51">
        <v>0</v>
      </c>
      <c r="K2290" s="51">
        <v>0</v>
      </c>
      <c r="L2290" s="51">
        <v>0</v>
      </c>
      <c r="M2290" s="51">
        <v>0</v>
      </c>
      <c r="N2290" s="51">
        <v>0</v>
      </c>
      <c r="O2290" s="51">
        <v>0</v>
      </c>
      <c r="P2290" s="51">
        <v>0</v>
      </c>
      <c r="Q2290" s="51">
        <v>0</v>
      </c>
      <c r="R2290" s="51">
        <v>0</v>
      </c>
      <c r="S2290" s="51">
        <v>0</v>
      </c>
    </row>
    <row r="2291" spans="2:19" ht="15" customHeight="1" x14ac:dyDescent="0.2">
      <c r="B2291" s="36"/>
      <c r="C2291" s="35"/>
      <c r="D2291" s="35"/>
      <c r="E2291" s="35" t="s">
        <v>3961</v>
      </c>
      <c r="F2291" s="35"/>
      <c r="G2291" s="68" t="s">
        <v>3960</v>
      </c>
      <c r="H2291" s="37">
        <v>0</v>
      </c>
      <c r="I2291" s="37">
        <v>0</v>
      </c>
      <c r="J2291" s="37">
        <v>0</v>
      </c>
      <c r="K2291" s="37">
        <v>0</v>
      </c>
      <c r="L2291" s="37">
        <v>0</v>
      </c>
      <c r="M2291" s="37">
        <v>0</v>
      </c>
      <c r="N2291" s="37">
        <v>0</v>
      </c>
      <c r="O2291" s="37">
        <v>0</v>
      </c>
      <c r="P2291" s="37">
        <v>0</v>
      </c>
      <c r="Q2291" s="37">
        <v>0</v>
      </c>
      <c r="R2291" s="37">
        <v>0</v>
      </c>
      <c r="S2291" s="37">
        <v>0</v>
      </c>
    </row>
    <row r="2292" spans="2:19" ht="15" customHeight="1" x14ac:dyDescent="0.2">
      <c r="B2292" s="73"/>
      <c r="C2292" s="74"/>
      <c r="D2292" s="74"/>
      <c r="E2292" s="74"/>
      <c r="F2292" s="56" t="s">
        <v>3962</v>
      </c>
      <c r="G2292" s="66" t="s">
        <v>3960</v>
      </c>
      <c r="H2292" s="57">
        <v>2191.8099999999995</v>
      </c>
      <c r="I2292" s="57">
        <v>2407.2300000000005</v>
      </c>
      <c r="J2292" s="57">
        <v>2662.3099999999995</v>
      </c>
      <c r="K2292" s="57">
        <v>2264.3200000000002</v>
      </c>
      <c r="L2292" s="57">
        <v>2515.9699999999998</v>
      </c>
      <c r="M2292" s="57">
        <v>2156.65</v>
      </c>
      <c r="N2292" s="57">
        <v>2381.7399999999998</v>
      </c>
      <c r="O2292" s="57">
        <v>2539.77</v>
      </c>
      <c r="P2292" s="57">
        <v>4415.24</v>
      </c>
      <c r="Q2292" s="57">
        <v>80.260000000000005</v>
      </c>
      <c r="R2292" s="57">
        <v>2597.11</v>
      </c>
      <c r="S2292" s="57">
        <v>2348.7199999999998</v>
      </c>
    </row>
    <row r="2293" spans="2:19" ht="15" customHeight="1" thickBot="1" x14ac:dyDescent="0.25">
      <c r="B2293" s="87"/>
      <c r="C2293" s="88"/>
      <c r="D2293" s="88"/>
      <c r="E2293" s="88"/>
      <c r="F2293" s="89"/>
      <c r="G2293" s="90"/>
      <c r="H2293" s="91">
        <v>0</v>
      </c>
      <c r="I2293" s="91">
        <v>0</v>
      </c>
      <c r="J2293" s="91">
        <v>0</v>
      </c>
      <c r="K2293" s="91">
        <v>0</v>
      </c>
      <c r="L2293" s="91">
        <v>0</v>
      </c>
      <c r="M2293" s="91">
        <v>0</v>
      </c>
      <c r="N2293" s="91">
        <v>0</v>
      </c>
      <c r="O2293" s="91">
        <v>0</v>
      </c>
      <c r="P2293" s="91">
        <v>0</v>
      </c>
      <c r="Q2293" s="91">
        <v>0</v>
      </c>
      <c r="R2293" s="91">
        <v>0</v>
      </c>
      <c r="S2293" s="91">
        <v>0</v>
      </c>
    </row>
    <row r="2294" spans="2:19" ht="30" customHeight="1" thickBot="1" x14ac:dyDescent="0.25">
      <c r="B2294" s="61" t="s">
        <v>23</v>
      </c>
      <c r="C2294" s="38"/>
      <c r="D2294" s="39"/>
      <c r="E2294" s="38"/>
      <c r="F2294" s="40"/>
      <c r="G2294" s="62" t="s">
        <v>3963</v>
      </c>
      <c r="H2294" s="106">
        <v>0</v>
      </c>
      <c r="I2294" s="106">
        <v>0</v>
      </c>
      <c r="J2294" s="106">
        <v>0</v>
      </c>
      <c r="K2294" s="106">
        <v>0</v>
      </c>
      <c r="L2294" s="106">
        <v>0</v>
      </c>
      <c r="M2294" s="106">
        <v>0</v>
      </c>
      <c r="N2294" s="106">
        <v>0</v>
      </c>
      <c r="O2294" s="106">
        <v>0</v>
      </c>
      <c r="P2294" s="106">
        <v>0</v>
      </c>
      <c r="Q2294" s="106">
        <v>0</v>
      </c>
      <c r="R2294" s="106">
        <v>0</v>
      </c>
      <c r="S2294" s="106">
        <v>0</v>
      </c>
    </row>
    <row r="2295" spans="2:19" ht="15" customHeight="1" x14ac:dyDescent="0.2">
      <c r="B2295" s="45"/>
      <c r="C2295" s="46" t="s">
        <v>3964</v>
      </c>
      <c r="D2295" s="46"/>
      <c r="E2295" s="46"/>
      <c r="F2295" s="46"/>
      <c r="G2295" s="63" t="s">
        <v>3965</v>
      </c>
      <c r="H2295" s="86">
        <v>0</v>
      </c>
      <c r="I2295" s="86">
        <v>0</v>
      </c>
      <c r="J2295" s="86">
        <v>0</v>
      </c>
      <c r="K2295" s="86">
        <v>0</v>
      </c>
      <c r="L2295" s="86">
        <v>0</v>
      </c>
      <c r="M2295" s="86">
        <v>0</v>
      </c>
      <c r="N2295" s="86">
        <v>0</v>
      </c>
      <c r="O2295" s="86">
        <v>0</v>
      </c>
      <c r="P2295" s="86">
        <v>0</v>
      </c>
      <c r="Q2295" s="86">
        <v>0</v>
      </c>
      <c r="R2295" s="86">
        <v>0</v>
      </c>
      <c r="S2295" s="86">
        <v>0</v>
      </c>
    </row>
    <row r="2296" spans="2:19" ht="15" customHeight="1" x14ac:dyDescent="0.2">
      <c r="B2296" s="77"/>
      <c r="C2296" s="50"/>
      <c r="D2296" s="50" t="s">
        <v>3966</v>
      </c>
      <c r="E2296" s="50"/>
      <c r="F2296" s="50"/>
      <c r="G2296" s="64" t="s">
        <v>3967</v>
      </c>
      <c r="H2296" s="51">
        <v>0</v>
      </c>
      <c r="I2296" s="51">
        <v>0</v>
      </c>
      <c r="J2296" s="51">
        <v>0</v>
      </c>
      <c r="K2296" s="51">
        <v>0</v>
      </c>
      <c r="L2296" s="51">
        <v>0</v>
      </c>
      <c r="M2296" s="51">
        <v>0</v>
      </c>
      <c r="N2296" s="51">
        <v>0</v>
      </c>
      <c r="O2296" s="51">
        <v>0</v>
      </c>
      <c r="P2296" s="51">
        <v>0</v>
      </c>
      <c r="Q2296" s="51">
        <v>0</v>
      </c>
      <c r="R2296" s="51">
        <v>0</v>
      </c>
      <c r="S2296" s="51">
        <v>0</v>
      </c>
    </row>
    <row r="2297" spans="2:19" ht="15" customHeight="1" x14ac:dyDescent="0.2">
      <c r="B2297" s="36"/>
      <c r="C2297" s="35"/>
      <c r="D2297" s="35"/>
      <c r="E2297" s="35" t="s">
        <v>3968</v>
      </c>
      <c r="F2297" s="35"/>
      <c r="G2297" s="68" t="s">
        <v>3969</v>
      </c>
      <c r="H2297" s="37">
        <v>0</v>
      </c>
      <c r="I2297" s="37">
        <v>0</v>
      </c>
      <c r="J2297" s="37">
        <v>0</v>
      </c>
      <c r="K2297" s="37">
        <v>0</v>
      </c>
      <c r="L2297" s="37">
        <v>0</v>
      </c>
      <c r="M2297" s="37">
        <v>0</v>
      </c>
      <c r="N2297" s="37">
        <v>0</v>
      </c>
      <c r="O2297" s="37">
        <v>0</v>
      </c>
      <c r="P2297" s="37">
        <v>0</v>
      </c>
      <c r="Q2297" s="37">
        <v>0</v>
      </c>
      <c r="R2297" s="37">
        <v>0</v>
      </c>
      <c r="S2297" s="37">
        <v>0</v>
      </c>
    </row>
    <row r="2298" spans="2:19" ht="15" customHeight="1" x14ac:dyDescent="0.2">
      <c r="B2298" s="73"/>
      <c r="C2298" s="74"/>
      <c r="D2298" s="74"/>
      <c r="E2298" s="74"/>
      <c r="F2298" s="56" t="s">
        <v>3970</v>
      </c>
      <c r="G2298" s="66" t="s">
        <v>3971</v>
      </c>
      <c r="H2298" s="57">
        <v>0</v>
      </c>
      <c r="I2298" s="57">
        <v>0</v>
      </c>
      <c r="J2298" s="57">
        <v>0</v>
      </c>
      <c r="K2298" s="57">
        <v>0</v>
      </c>
      <c r="L2298" s="57">
        <v>0</v>
      </c>
      <c r="M2298" s="57">
        <v>0</v>
      </c>
      <c r="N2298" s="57">
        <v>0</v>
      </c>
      <c r="O2298" s="57">
        <v>0</v>
      </c>
      <c r="P2298" s="57">
        <v>0</v>
      </c>
      <c r="Q2298" s="57">
        <v>0</v>
      </c>
      <c r="R2298" s="57">
        <v>38.479999999999997</v>
      </c>
      <c r="S2298" s="57">
        <v>0</v>
      </c>
    </row>
    <row r="2299" spans="2:19" ht="15" customHeight="1" x14ac:dyDescent="0.2">
      <c r="B2299" s="73"/>
      <c r="C2299" s="74"/>
      <c r="D2299" s="74"/>
      <c r="E2299" s="74"/>
      <c r="F2299" s="56" t="s">
        <v>3972</v>
      </c>
      <c r="G2299" s="66" t="s">
        <v>3973</v>
      </c>
      <c r="H2299" s="57">
        <v>0</v>
      </c>
      <c r="I2299" s="57">
        <v>0</v>
      </c>
      <c r="J2299" s="57">
        <v>352.31</v>
      </c>
      <c r="K2299" s="57">
        <v>0</v>
      </c>
      <c r="L2299" s="57">
        <v>382.98</v>
      </c>
      <c r="M2299" s="57">
        <v>136.6</v>
      </c>
      <c r="N2299" s="57">
        <v>51.91</v>
      </c>
      <c r="O2299" s="57">
        <v>62.7</v>
      </c>
      <c r="P2299" s="57">
        <v>7.6</v>
      </c>
      <c r="Q2299" s="57">
        <v>124.36</v>
      </c>
      <c r="R2299" s="57">
        <v>0</v>
      </c>
      <c r="S2299" s="57">
        <v>110.59000000000002</v>
      </c>
    </row>
    <row r="2300" spans="2:19" ht="15" customHeight="1" x14ac:dyDescent="0.2">
      <c r="B2300" s="73"/>
      <c r="C2300" s="74"/>
      <c r="D2300" s="74"/>
      <c r="E2300" s="74"/>
      <c r="F2300" s="56" t="s">
        <v>3974</v>
      </c>
      <c r="G2300" s="66" t="s">
        <v>3975</v>
      </c>
      <c r="H2300" s="57">
        <v>0</v>
      </c>
      <c r="I2300" s="57">
        <v>0</v>
      </c>
      <c r="J2300" s="57">
        <v>0</v>
      </c>
      <c r="K2300" s="57">
        <v>0</v>
      </c>
      <c r="L2300" s="57">
        <v>0</v>
      </c>
      <c r="M2300" s="57">
        <v>0</v>
      </c>
      <c r="N2300" s="57">
        <v>0</v>
      </c>
      <c r="O2300" s="57">
        <v>0</v>
      </c>
      <c r="P2300" s="57">
        <v>0</v>
      </c>
      <c r="Q2300" s="57">
        <v>0</v>
      </c>
      <c r="R2300" s="57">
        <v>0</v>
      </c>
      <c r="S2300" s="57">
        <v>0</v>
      </c>
    </row>
    <row r="2301" spans="2:19" ht="15" customHeight="1" x14ac:dyDescent="0.2">
      <c r="B2301" s="73"/>
      <c r="C2301" s="74"/>
      <c r="D2301" s="74"/>
      <c r="E2301" s="74"/>
      <c r="F2301" s="56" t="s">
        <v>3976</v>
      </c>
      <c r="G2301" s="66" t="s">
        <v>3977</v>
      </c>
      <c r="H2301" s="57">
        <v>0</v>
      </c>
      <c r="I2301" s="57">
        <v>0</v>
      </c>
      <c r="J2301" s="57">
        <v>0</v>
      </c>
      <c r="K2301" s="57">
        <v>0</v>
      </c>
      <c r="L2301" s="57">
        <v>0</v>
      </c>
      <c r="M2301" s="57">
        <v>0</v>
      </c>
      <c r="N2301" s="57">
        <v>0</v>
      </c>
      <c r="O2301" s="57">
        <v>0</v>
      </c>
      <c r="P2301" s="57">
        <v>0</v>
      </c>
      <c r="Q2301" s="57">
        <v>0</v>
      </c>
      <c r="R2301" s="57">
        <v>0</v>
      </c>
      <c r="S2301" s="57">
        <v>0</v>
      </c>
    </row>
    <row r="2302" spans="2:19" ht="15" customHeight="1" x14ac:dyDescent="0.2">
      <c r="B2302" s="73"/>
      <c r="C2302" s="74"/>
      <c r="D2302" s="74"/>
      <c r="E2302" s="74"/>
      <c r="F2302" s="56" t="s">
        <v>3978</v>
      </c>
      <c r="G2302" s="66" t="s">
        <v>3979</v>
      </c>
      <c r="H2302" s="57">
        <v>0</v>
      </c>
      <c r="I2302" s="57">
        <v>0</v>
      </c>
      <c r="J2302" s="57">
        <v>0</v>
      </c>
      <c r="K2302" s="57">
        <v>0</v>
      </c>
      <c r="L2302" s="57">
        <v>0</v>
      </c>
      <c r="M2302" s="57">
        <v>0</v>
      </c>
      <c r="N2302" s="57">
        <v>0</v>
      </c>
      <c r="O2302" s="57">
        <v>0</v>
      </c>
      <c r="P2302" s="57">
        <v>0</v>
      </c>
      <c r="Q2302" s="57">
        <v>0</v>
      </c>
      <c r="R2302" s="57">
        <v>0</v>
      </c>
      <c r="S2302" s="57">
        <v>0</v>
      </c>
    </row>
    <row r="2303" spans="2:19" ht="15" customHeight="1" x14ac:dyDescent="0.2">
      <c r="B2303" s="73"/>
      <c r="C2303" s="74"/>
      <c r="D2303" s="74"/>
      <c r="E2303" s="74"/>
      <c r="F2303" s="56" t="s">
        <v>3980</v>
      </c>
      <c r="G2303" s="66" t="s">
        <v>3981</v>
      </c>
      <c r="H2303" s="57">
        <v>579.6</v>
      </c>
      <c r="I2303" s="57">
        <v>271.39</v>
      </c>
      <c r="J2303" s="57">
        <v>0</v>
      </c>
      <c r="K2303" s="57">
        <v>0</v>
      </c>
      <c r="L2303" s="57">
        <v>32.22</v>
      </c>
      <c r="M2303" s="57">
        <v>8.9600000000000009</v>
      </c>
      <c r="N2303" s="57">
        <v>9.6</v>
      </c>
      <c r="O2303" s="57">
        <v>0</v>
      </c>
      <c r="P2303" s="57">
        <v>2.56</v>
      </c>
      <c r="Q2303" s="57">
        <v>0</v>
      </c>
      <c r="R2303" s="57">
        <v>19.100000000000001</v>
      </c>
      <c r="S2303" s="57">
        <v>1.6</v>
      </c>
    </row>
    <row r="2304" spans="2:19" ht="15" customHeight="1" x14ac:dyDescent="0.2">
      <c r="B2304" s="73"/>
      <c r="C2304" s="74"/>
      <c r="D2304" s="74"/>
      <c r="E2304" s="74"/>
      <c r="F2304" s="56" t="s">
        <v>3982</v>
      </c>
      <c r="G2304" s="66" t="s">
        <v>3983</v>
      </c>
      <c r="H2304" s="57">
        <v>0</v>
      </c>
      <c r="I2304" s="57">
        <v>0</v>
      </c>
      <c r="J2304" s="57">
        <v>0</v>
      </c>
      <c r="K2304" s="57">
        <v>0</v>
      </c>
      <c r="L2304" s="57">
        <v>0</v>
      </c>
      <c r="M2304" s="57">
        <v>37.979999999999997</v>
      </c>
      <c r="N2304" s="57">
        <v>59.19</v>
      </c>
      <c r="O2304" s="57">
        <v>0</v>
      </c>
      <c r="P2304" s="57">
        <v>0</v>
      </c>
      <c r="Q2304" s="57">
        <v>9.48</v>
      </c>
      <c r="R2304" s="57">
        <v>9.48</v>
      </c>
      <c r="S2304" s="57">
        <v>148.34</v>
      </c>
    </row>
    <row r="2305" spans="2:19" ht="15" customHeight="1" x14ac:dyDescent="0.2">
      <c r="B2305" s="36"/>
      <c r="C2305" s="35"/>
      <c r="D2305" s="35"/>
      <c r="E2305" s="35" t="s">
        <v>3984</v>
      </c>
      <c r="F2305" s="35"/>
      <c r="G2305" s="68" t="s">
        <v>3985</v>
      </c>
      <c r="H2305" s="37">
        <v>0</v>
      </c>
      <c r="I2305" s="37">
        <v>0</v>
      </c>
      <c r="J2305" s="37">
        <v>0</v>
      </c>
      <c r="K2305" s="37">
        <v>0</v>
      </c>
      <c r="L2305" s="37">
        <v>0</v>
      </c>
      <c r="M2305" s="37">
        <v>0</v>
      </c>
      <c r="N2305" s="37">
        <v>0</v>
      </c>
      <c r="O2305" s="37">
        <v>0</v>
      </c>
      <c r="P2305" s="37">
        <v>0</v>
      </c>
      <c r="Q2305" s="37">
        <v>0</v>
      </c>
      <c r="R2305" s="37">
        <v>0</v>
      </c>
      <c r="S2305" s="37">
        <v>0</v>
      </c>
    </row>
    <row r="2306" spans="2:19" ht="15" customHeight="1" x14ac:dyDescent="0.2">
      <c r="B2306" s="73"/>
      <c r="C2306" s="74"/>
      <c r="D2306" s="74"/>
      <c r="E2306" s="74"/>
      <c r="F2306" s="56" t="s">
        <v>3986</v>
      </c>
      <c r="G2306" s="66" t="s">
        <v>3987</v>
      </c>
      <c r="H2306" s="57">
        <v>47.73</v>
      </c>
      <c r="I2306" s="57">
        <v>80.84999999999998</v>
      </c>
      <c r="J2306" s="57">
        <v>28.600000000000005</v>
      </c>
      <c r="K2306" s="57">
        <v>480.62000000000006</v>
      </c>
      <c r="L2306" s="57">
        <v>8.85</v>
      </c>
      <c r="M2306" s="57">
        <v>16.43</v>
      </c>
      <c r="N2306" s="57">
        <v>30.59</v>
      </c>
      <c r="O2306" s="57">
        <v>27.57</v>
      </c>
      <c r="P2306" s="57">
        <v>73.91</v>
      </c>
      <c r="Q2306" s="57">
        <v>147.56</v>
      </c>
      <c r="R2306" s="57">
        <v>73.61</v>
      </c>
      <c r="S2306" s="57">
        <v>55.439999999999991</v>
      </c>
    </row>
    <row r="2307" spans="2:19" ht="15" customHeight="1" x14ac:dyDescent="0.2">
      <c r="B2307" s="73"/>
      <c r="C2307" s="74"/>
      <c r="D2307" s="74"/>
      <c r="E2307" s="74"/>
      <c r="F2307" s="56" t="s">
        <v>3988</v>
      </c>
      <c r="G2307" s="66" t="s">
        <v>3989</v>
      </c>
      <c r="H2307" s="57">
        <v>0</v>
      </c>
      <c r="I2307" s="57">
        <v>0</v>
      </c>
      <c r="J2307" s="57">
        <v>0</v>
      </c>
      <c r="K2307" s="57">
        <v>0</v>
      </c>
      <c r="L2307" s="57">
        <v>0</v>
      </c>
      <c r="M2307" s="57">
        <v>0</v>
      </c>
      <c r="N2307" s="57">
        <v>0</v>
      </c>
      <c r="O2307" s="57">
        <v>0</v>
      </c>
      <c r="P2307" s="57">
        <v>0</v>
      </c>
      <c r="Q2307" s="57">
        <v>0</v>
      </c>
      <c r="R2307" s="57">
        <v>0</v>
      </c>
      <c r="S2307" s="57">
        <v>0</v>
      </c>
    </row>
    <row r="2308" spans="2:19" ht="15" customHeight="1" x14ac:dyDescent="0.2">
      <c r="B2308" s="36"/>
      <c r="C2308" s="35"/>
      <c r="D2308" s="35"/>
      <c r="E2308" s="35" t="s">
        <v>3990</v>
      </c>
      <c r="F2308" s="35"/>
      <c r="G2308" s="68" t="s">
        <v>3991</v>
      </c>
      <c r="H2308" s="37">
        <v>0</v>
      </c>
      <c r="I2308" s="37">
        <v>0</v>
      </c>
      <c r="J2308" s="37">
        <v>0</v>
      </c>
      <c r="K2308" s="37">
        <v>0</v>
      </c>
      <c r="L2308" s="37">
        <v>0</v>
      </c>
      <c r="M2308" s="37">
        <v>0</v>
      </c>
      <c r="N2308" s="37">
        <v>0</v>
      </c>
      <c r="O2308" s="37">
        <v>0</v>
      </c>
      <c r="P2308" s="37">
        <v>0</v>
      </c>
      <c r="Q2308" s="37">
        <v>0</v>
      </c>
      <c r="R2308" s="37">
        <v>0</v>
      </c>
      <c r="S2308" s="37">
        <v>0</v>
      </c>
    </row>
    <row r="2309" spans="2:19" ht="15" customHeight="1" x14ac:dyDescent="0.2">
      <c r="B2309" s="73"/>
      <c r="C2309" s="74"/>
      <c r="D2309" s="74"/>
      <c r="E2309" s="74"/>
      <c r="F2309" s="56" t="s">
        <v>3992</v>
      </c>
      <c r="G2309" s="66" t="s">
        <v>3991</v>
      </c>
      <c r="H2309" s="57">
        <v>0</v>
      </c>
      <c r="I2309" s="57">
        <v>0</v>
      </c>
      <c r="J2309" s="57">
        <v>0</v>
      </c>
      <c r="K2309" s="57">
        <v>0</v>
      </c>
      <c r="L2309" s="57">
        <v>0</v>
      </c>
      <c r="M2309" s="57">
        <v>0</v>
      </c>
      <c r="N2309" s="57">
        <v>4.51</v>
      </c>
      <c r="O2309" s="57">
        <v>17.510000000000002</v>
      </c>
      <c r="P2309" s="57">
        <v>0</v>
      </c>
      <c r="Q2309" s="57">
        <v>173.64</v>
      </c>
      <c r="R2309" s="57">
        <v>0</v>
      </c>
      <c r="S2309" s="57">
        <v>6</v>
      </c>
    </row>
    <row r="2310" spans="2:19" ht="15" customHeight="1" x14ac:dyDescent="0.2">
      <c r="B2310" s="45"/>
      <c r="C2310" s="46" t="s">
        <v>3993</v>
      </c>
      <c r="D2310" s="46"/>
      <c r="E2310" s="46"/>
      <c r="F2310" s="46"/>
      <c r="G2310" s="63" t="s">
        <v>3994</v>
      </c>
      <c r="H2310" s="86">
        <v>0</v>
      </c>
      <c r="I2310" s="86">
        <v>0</v>
      </c>
      <c r="J2310" s="86">
        <v>0</v>
      </c>
      <c r="K2310" s="86">
        <v>0</v>
      </c>
      <c r="L2310" s="86">
        <v>0</v>
      </c>
      <c r="M2310" s="86">
        <v>0</v>
      </c>
      <c r="N2310" s="86">
        <v>0</v>
      </c>
      <c r="O2310" s="86">
        <v>0</v>
      </c>
      <c r="P2310" s="86">
        <v>0</v>
      </c>
      <c r="Q2310" s="86">
        <v>0</v>
      </c>
      <c r="R2310" s="86">
        <v>0</v>
      </c>
      <c r="S2310" s="86">
        <v>0</v>
      </c>
    </row>
    <row r="2311" spans="2:19" ht="15" customHeight="1" x14ac:dyDescent="0.2">
      <c r="B2311" s="77"/>
      <c r="C2311" s="50"/>
      <c r="D2311" s="50" t="s">
        <v>3995</v>
      </c>
      <c r="E2311" s="50"/>
      <c r="F2311" s="50"/>
      <c r="G2311" s="64" t="s">
        <v>3996</v>
      </c>
      <c r="H2311" s="51">
        <v>0</v>
      </c>
      <c r="I2311" s="51">
        <v>0</v>
      </c>
      <c r="J2311" s="51">
        <v>0</v>
      </c>
      <c r="K2311" s="51">
        <v>0</v>
      </c>
      <c r="L2311" s="51">
        <v>0</v>
      </c>
      <c r="M2311" s="51">
        <v>0</v>
      </c>
      <c r="N2311" s="51">
        <v>0</v>
      </c>
      <c r="O2311" s="51">
        <v>0</v>
      </c>
      <c r="P2311" s="51">
        <v>0</v>
      </c>
      <c r="Q2311" s="51">
        <v>0</v>
      </c>
      <c r="R2311" s="51">
        <v>0</v>
      </c>
      <c r="S2311" s="51">
        <v>0</v>
      </c>
    </row>
    <row r="2312" spans="2:19" ht="15" customHeight="1" x14ac:dyDescent="0.2">
      <c r="B2312" s="36"/>
      <c r="C2312" s="35"/>
      <c r="D2312" s="35"/>
      <c r="E2312" s="35" t="s">
        <v>3997</v>
      </c>
      <c r="F2312" s="35"/>
      <c r="G2312" s="68" t="s">
        <v>3998</v>
      </c>
      <c r="H2312" s="37">
        <v>0</v>
      </c>
      <c r="I2312" s="37">
        <v>0</v>
      </c>
      <c r="J2312" s="37">
        <v>0</v>
      </c>
      <c r="K2312" s="37">
        <v>0</v>
      </c>
      <c r="L2312" s="37">
        <v>0</v>
      </c>
      <c r="M2312" s="37">
        <v>0</v>
      </c>
      <c r="N2312" s="37">
        <v>0</v>
      </c>
      <c r="O2312" s="37">
        <v>0</v>
      </c>
      <c r="P2312" s="37">
        <v>0</v>
      </c>
      <c r="Q2312" s="37">
        <v>0</v>
      </c>
      <c r="R2312" s="37">
        <v>0</v>
      </c>
      <c r="S2312" s="37">
        <v>0</v>
      </c>
    </row>
    <row r="2313" spans="2:19" ht="15" customHeight="1" x14ac:dyDescent="0.2">
      <c r="B2313" s="73"/>
      <c r="C2313" s="74"/>
      <c r="D2313" s="74"/>
      <c r="E2313" s="74"/>
      <c r="F2313" s="56" t="s">
        <v>3999</v>
      </c>
      <c r="G2313" s="66" t="s">
        <v>3998</v>
      </c>
      <c r="H2313" s="57">
        <v>0</v>
      </c>
      <c r="I2313" s="57">
        <v>0</v>
      </c>
      <c r="J2313" s="57">
        <v>0</v>
      </c>
      <c r="K2313" s="57">
        <v>0</v>
      </c>
      <c r="L2313" s="57">
        <v>0</v>
      </c>
      <c r="M2313" s="57">
        <v>63.1</v>
      </c>
      <c r="N2313" s="57">
        <v>0</v>
      </c>
      <c r="O2313" s="57">
        <v>0</v>
      </c>
      <c r="P2313" s="57">
        <v>0</v>
      </c>
      <c r="Q2313" s="57">
        <v>0</v>
      </c>
      <c r="R2313" s="57">
        <v>0</v>
      </c>
      <c r="S2313" s="57">
        <v>0</v>
      </c>
    </row>
    <row r="2314" spans="2:19" ht="30" customHeight="1" x14ac:dyDescent="0.2">
      <c r="B2314" s="36"/>
      <c r="C2314" s="35"/>
      <c r="D2314" s="35"/>
      <c r="E2314" s="35" t="s">
        <v>4000</v>
      </c>
      <c r="F2314" s="35"/>
      <c r="G2314" s="68" t="s">
        <v>4001</v>
      </c>
      <c r="H2314" s="37">
        <v>0</v>
      </c>
      <c r="I2314" s="37">
        <v>0</v>
      </c>
      <c r="J2314" s="37">
        <v>0</v>
      </c>
      <c r="K2314" s="37">
        <v>0</v>
      </c>
      <c r="L2314" s="37">
        <v>0</v>
      </c>
      <c r="M2314" s="37">
        <v>0</v>
      </c>
      <c r="N2314" s="37">
        <v>0</v>
      </c>
      <c r="O2314" s="37">
        <v>0</v>
      </c>
      <c r="P2314" s="37">
        <v>0</v>
      </c>
      <c r="Q2314" s="37">
        <v>0</v>
      </c>
      <c r="R2314" s="37">
        <v>0</v>
      </c>
      <c r="S2314" s="37">
        <v>0</v>
      </c>
    </row>
    <row r="2315" spans="2:19" ht="15" customHeight="1" x14ac:dyDescent="0.2">
      <c r="B2315" s="73"/>
      <c r="C2315" s="74"/>
      <c r="D2315" s="74"/>
      <c r="E2315" s="74"/>
      <c r="F2315" s="56" t="s">
        <v>4002</v>
      </c>
      <c r="G2315" s="66" t="s">
        <v>4003</v>
      </c>
      <c r="H2315" s="57">
        <v>0</v>
      </c>
      <c r="I2315" s="57">
        <v>0</v>
      </c>
      <c r="J2315" s="57">
        <v>0</v>
      </c>
      <c r="K2315" s="57">
        <v>4.76</v>
      </c>
      <c r="L2315" s="57">
        <v>0</v>
      </c>
      <c r="M2315" s="57">
        <v>0</v>
      </c>
      <c r="N2315" s="57">
        <v>0</v>
      </c>
      <c r="O2315" s="57">
        <v>0</v>
      </c>
      <c r="P2315" s="57">
        <v>0</v>
      </c>
      <c r="Q2315" s="57">
        <v>0</v>
      </c>
      <c r="R2315" s="57">
        <v>0</v>
      </c>
      <c r="S2315" s="57">
        <v>0</v>
      </c>
    </row>
    <row r="2316" spans="2:19" ht="15" customHeight="1" x14ac:dyDescent="0.2">
      <c r="B2316" s="73"/>
      <c r="C2316" s="74"/>
      <c r="D2316" s="74"/>
      <c r="E2316" s="74"/>
      <c r="F2316" s="56" t="s">
        <v>4004</v>
      </c>
      <c r="G2316" s="66" t="s">
        <v>4005</v>
      </c>
      <c r="H2316" s="57">
        <v>0</v>
      </c>
      <c r="I2316" s="57">
        <v>0</v>
      </c>
      <c r="J2316" s="57">
        <v>0</v>
      </c>
      <c r="K2316" s="57">
        <v>0</v>
      </c>
      <c r="L2316" s="57">
        <v>0</v>
      </c>
      <c r="M2316" s="57">
        <v>0</v>
      </c>
      <c r="N2316" s="57">
        <v>0</v>
      </c>
      <c r="O2316" s="57">
        <v>0</v>
      </c>
      <c r="P2316" s="57">
        <v>0</v>
      </c>
      <c r="Q2316" s="57">
        <v>0</v>
      </c>
      <c r="R2316" s="57">
        <v>0</v>
      </c>
      <c r="S2316" s="57">
        <v>0</v>
      </c>
    </row>
    <row r="2317" spans="2:19" ht="30" customHeight="1" x14ac:dyDescent="0.2">
      <c r="B2317" s="36"/>
      <c r="C2317" s="35"/>
      <c r="D2317" s="35"/>
      <c r="E2317" s="35" t="s">
        <v>4006</v>
      </c>
      <c r="F2317" s="35"/>
      <c r="G2317" s="68" t="s">
        <v>4007</v>
      </c>
      <c r="H2317" s="37">
        <v>0</v>
      </c>
      <c r="I2317" s="37">
        <v>0</v>
      </c>
      <c r="J2317" s="37">
        <v>0</v>
      </c>
      <c r="K2317" s="37">
        <v>0</v>
      </c>
      <c r="L2317" s="37">
        <v>0</v>
      </c>
      <c r="M2317" s="37">
        <v>0</v>
      </c>
      <c r="N2317" s="37">
        <v>0</v>
      </c>
      <c r="O2317" s="37">
        <v>0</v>
      </c>
      <c r="P2317" s="37">
        <v>0</v>
      </c>
      <c r="Q2317" s="37">
        <v>0</v>
      </c>
      <c r="R2317" s="37">
        <v>0</v>
      </c>
      <c r="S2317" s="37">
        <v>0</v>
      </c>
    </row>
    <row r="2318" spans="2:19" ht="30" customHeight="1" x14ac:dyDescent="0.2">
      <c r="B2318" s="73"/>
      <c r="C2318" s="74"/>
      <c r="D2318" s="74"/>
      <c r="E2318" s="74"/>
      <c r="F2318" s="56" t="s">
        <v>4008</v>
      </c>
      <c r="G2318" s="66" t="s">
        <v>4007</v>
      </c>
      <c r="H2318" s="57">
        <v>0</v>
      </c>
      <c r="I2318" s="57">
        <v>0</v>
      </c>
      <c r="J2318" s="57">
        <v>0</v>
      </c>
      <c r="K2318" s="57">
        <v>0</v>
      </c>
      <c r="L2318" s="57">
        <v>0</v>
      </c>
      <c r="M2318" s="57">
        <v>0</v>
      </c>
      <c r="N2318" s="57">
        <v>0</v>
      </c>
      <c r="O2318" s="57">
        <v>0</v>
      </c>
      <c r="P2318" s="57">
        <v>0</v>
      </c>
      <c r="Q2318" s="57">
        <v>0</v>
      </c>
      <c r="R2318" s="57">
        <v>0</v>
      </c>
      <c r="S2318" s="57">
        <v>0</v>
      </c>
    </row>
    <row r="2319" spans="2:19" ht="15" customHeight="1" x14ac:dyDescent="0.2">
      <c r="B2319" s="45"/>
      <c r="C2319" s="46" t="s">
        <v>4009</v>
      </c>
      <c r="D2319" s="46"/>
      <c r="E2319" s="46"/>
      <c r="F2319" s="46"/>
      <c r="G2319" s="63" t="s">
        <v>4010</v>
      </c>
      <c r="H2319" s="86">
        <v>0</v>
      </c>
      <c r="I2319" s="86">
        <v>0</v>
      </c>
      <c r="J2319" s="86">
        <v>0</v>
      </c>
      <c r="K2319" s="86">
        <v>0</v>
      </c>
      <c r="L2319" s="86">
        <v>0</v>
      </c>
      <c r="M2319" s="86">
        <v>0</v>
      </c>
      <c r="N2319" s="86">
        <v>0</v>
      </c>
      <c r="O2319" s="86">
        <v>0</v>
      </c>
      <c r="P2319" s="86">
        <v>0</v>
      </c>
      <c r="Q2319" s="86">
        <v>0</v>
      </c>
      <c r="R2319" s="86">
        <v>0</v>
      </c>
      <c r="S2319" s="86">
        <v>0</v>
      </c>
    </row>
    <row r="2320" spans="2:19" ht="15" customHeight="1" x14ac:dyDescent="0.2">
      <c r="B2320" s="77"/>
      <c r="C2320" s="50"/>
      <c r="D2320" s="50" t="s">
        <v>4011</v>
      </c>
      <c r="E2320" s="50"/>
      <c r="F2320" s="50"/>
      <c r="G2320" s="64" t="s">
        <v>4012</v>
      </c>
      <c r="H2320" s="51">
        <v>0</v>
      </c>
      <c r="I2320" s="51">
        <v>0</v>
      </c>
      <c r="J2320" s="51">
        <v>0</v>
      </c>
      <c r="K2320" s="51">
        <v>0</v>
      </c>
      <c r="L2320" s="51">
        <v>0</v>
      </c>
      <c r="M2320" s="51">
        <v>0</v>
      </c>
      <c r="N2320" s="51">
        <v>0</v>
      </c>
      <c r="O2320" s="51">
        <v>0</v>
      </c>
      <c r="P2320" s="51">
        <v>0</v>
      </c>
      <c r="Q2320" s="51">
        <v>0</v>
      </c>
      <c r="R2320" s="51">
        <v>0</v>
      </c>
      <c r="S2320" s="51">
        <v>0</v>
      </c>
    </row>
    <row r="2321" spans="2:19" ht="15" customHeight="1" x14ac:dyDescent="0.2">
      <c r="B2321" s="36"/>
      <c r="C2321" s="35"/>
      <c r="D2321" s="35"/>
      <c r="E2321" s="35" t="s">
        <v>4013</v>
      </c>
      <c r="F2321" s="35"/>
      <c r="G2321" s="68" t="s">
        <v>4012</v>
      </c>
      <c r="H2321" s="37">
        <v>0</v>
      </c>
      <c r="I2321" s="37">
        <v>0</v>
      </c>
      <c r="J2321" s="37">
        <v>0</v>
      </c>
      <c r="K2321" s="37">
        <v>0</v>
      </c>
      <c r="L2321" s="37">
        <v>0</v>
      </c>
      <c r="M2321" s="37">
        <v>0</v>
      </c>
      <c r="N2321" s="37">
        <v>0</v>
      </c>
      <c r="O2321" s="37">
        <v>0</v>
      </c>
      <c r="P2321" s="37">
        <v>0</v>
      </c>
      <c r="Q2321" s="37">
        <v>0</v>
      </c>
      <c r="R2321" s="37">
        <v>0</v>
      </c>
      <c r="S2321" s="37">
        <v>0</v>
      </c>
    </row>
    <row r="2322" spans="2:19" ht="15" customHeight="1" x14ac:dyDescent="0.2">
      <c r="B2322" s="73"/>
      <c r="C2322" s="74"/>
      <c r="D2322" s="74"/>
      <c r="E2322" s="74"/>
      <c r="F2322" s="56" t="s">
        <v>4014</v>
      </c>
      <c r="G2322" s="66" t="s">
        <v>4015</v>
      </c>
      <c r="H2322" s="57">
        <v>0</v>
      </c>
      <c r="I2322" s="57">
        <v>0</v>
      </c>
      <c r="J2322" s="57">
        <v>0</v>
      </c>
      <c r="K2322" s="57">
        <v>0</v>
      </c>
      <c r="L2322" s="57">
        <v>0</v>
      </c>
      <c r="M2322" s="57">
        <v>0</v>
      </c>
      <c r="N2322" s="57">
        <v>0</v>
      </c>
      <c r="O2322" s="57">
        <v>0</v>
      </c>
      <c r="P2322" s="57">
        <v>0</v>
      </c>
      <c r="Q2322" s="57">
        <v>0</v>
      </c>
      <c r="R2322" s="57">
        <v>0</v>
      </c>
      <c r="S2322" s="57">
        <v>0</v>
      </c>
    </row>
    <row r="2323" spans="2:19" ht="15" customHeight="1" x14ac:dyDescent="0.2">
      <c r="B2323" s="73"/>
      <c r="C2323" s="74"/>
      <c r="D2323" s="74"/>
      <c r="E2323" s="74"/>
      <c r="F2323" s="56" t="s">
        <v>4016</v>
      </c>
      <c r="G2323" s="66" t="s">
        <v>4017</v>
      </c>
      <c r="H2323" s="57">
        <v>0</v>
      </c>
      <c r="I2323" s="57">
        <v>105.12</v>
      </c>
      <c r="J2323" s="57">
        <v>0</v>
      </c>
      <c r="K2323" s="57">
        <v>0</v>
      </c>
      <c r="L2323" s="57">
        <v>31.260000000000005</v>
      </c>
      <c r="M2323" s="57">
        <v>15.84</v>
      </c>
      <c r="N2323" s="57">
        <v>88.09999999999998</v>
      </c>
      <c r="O2323" s="57">
        <v>25.26</v>
      </c>
      <c r="P2323" s="57">
        <v>4789.6000000000004</v>
      </c>
      <c r="Q2323" s="57">
        <v>0</v>
      </c>
      <c r="R2323" s="57">
        <v>7780.0600000000013</v>
      </c>
      <c r="S2323" s="57">
        <v>52.64</v>
      </c>
    </row>
    <row r="2324" spans="2:19" ht="15" customHeight="1" x14ac:dyDescent="0.2">
      <c r="B2324" s="73"/>
      <c r="C2324" s="74"/>
      <c r="D2324" s="74"/>
      <c r="E2324" s="74"/>
      <c r="F2324" s="56" t="s">
        <v>4018</v>
      </c>
      <c r="G2324" s="66" t="s">
        <v>4019</v>
      </c>
      <c r="H2324" s="57">
        <v>0</v>
      </c>
      <c r="I2324" s="57">
        <v>0</v>
      </c>
      <c r="J2324" s="57">
        <v>0</v>
      </c>
      <c r="K2324" s="57">
        <v>0</v>
      </c>
      <c r="L2324" s="57">
        <v>0</v>
      </c>
      <c r="M2324" s="57">
        <v>0</v>
      </c>
      <c r="N2324" s="57">
        <v>0</v>
      </c>
      <c r="O2324" s="57">
        <v>0</v>
      </c>
      <c r="P2324" s="57">
        <v>0</v>
      </c>
      <c r="Q2324" s="57">
        <v>0</v>
      </c>
      <c r="R2324" s="57">
        <v>0</v>
      </c>
      <c r="S2324" s="57">
        <v>0</v>
      </c>
    </row>
    <row r="2325" spans="2:19" ht="15" customHeight="1" x14ac:dyDescent="0.2">
      <c r="B2325" s="45"/>
      <c r="C2325" s="46" t="s">
        <v>4020</v>
      </c>
      <c r="D2325" s="46"/>
      <c r="E2325" s="46"/>
      <c r="F2325" s="46"/>
      <c r="G2325" s="63" t="s">
        <v>4021</v>
      </c>
      <c r="H2325" s="86">
        <v>0</v>
      </c>
      <c r="I2325" s="86">
        <v>0</v>
      </c>
      <c r="J2325" s="86">
        <v>0</v>
      </c>
      <c r="K2325" s="86">
        <v>0</v>
      </c>
      <c r="L2325" s="86">
        <v>0</v>
      </c>
      <c r="M2325" s="86">
        <v>0</v>
      </c>
      <c r="N2325" s="86">
        <v>0</v>
      </c>
      <c r="O2325" s="86">
        <v>0</v>
      </c>
      <c r="P2325" s="86">
        <v>0</v>
      </c>
      <c r="Q2325" s="86">
        <v>0</v>
      </c>
      <c r="R2325" s="86">
        <v>0</v>
      </c>
      <c r="S2325" s="86">
        <v>0</v>
      </c>
    </row>
    <row r="2326" spans="2:19" ht="15" customHeight="1" x14ac:dyDescent="0.2">
      <c r="B2326" s="77"/>
      <c r="C2326" s="50"/>
      <c r="D2326" s="50" t="s">
        <v>4022</v>
      </c>
      <c r="E2326" s="50"/>
      <c r="F2326" s="50"/>
      <c r="G2326" s="64" t="s">
        <v>4023</v>
      </c>
      <c r="H2326" s="51">
        <v>0</v>
      </c>
      <c r="I2326" s="51">
        <v>0</v>
      </c>
      <c r="J2326" s="51">
        <v>0</v>
      </c>
      <c r="K2326" s="51">
        <v>0</v>
      </c>
      <c r="L2326" s="51">
        <v>0</v>
      </c>
      <c r="M2326" s="51">
        <v>0</v>
      </c>
      <c r="N2326" s="51">
        <v>0</v>
      </c>
      <c r="O2326" s="51">
        <v>0</v>
      </c>
      <c r="P2326" s="51">
        <v>0</v>
      </c>
      <c r="Q2326" s="51">
        <v>0</v>
      </c>
      <c r="R2326" s="51">
        <v>0</v>
      </c>
      <c r="S2326" s="51">
        <v>0</v>
      </c>
    </row>
    <row r="2327" spans="2:19" ht="15" customHeight="1" x14ac:dyDescent="0.2">
      <c r="B2327" s="36"/>
      <c r="C2327" s="35"/>
      <c r="D2327" s="35"/>
      <c r="E2327" s="35" t="s">
        <v>4024</v>
      </c>
      <c r="F2327" s="35"/>
      <c r="G2327" s="68" t="s">
        <v>4025</v>
      </c>
      <c r="H2327" s="37">
        <v>0</v>
      </c>
      <c r="I2327" s="37">
        <v>0</v>
      </c>
      <c r="J2327" s="37">
        <v>0</v>
      </c>
      <c r="K2327" s="37">
        <v>0</v>
      </c>
      <c r="L2327" s="37">
        <v>0</v>
      </c>
      <c r="M2327" s="37">
        <v>0</v>
      </c>
      <c r="N2327" s="37">
        <v>0</v>
      </c>
      <c r="O2327" s="37">
        <v>0</v>
      </c>
      <c r="P2327" s="37">
        <v>0</v>
      </c>
      <c r="Q2327" s="37">
        <v>0</v>
      </c>
      <c r="R2327" s="37">
        <v>0</v>
      </c>
      <c r="S2327" s="37">
        <v>0</v>
      </c>
    </row>
    <row r="2328" spans="2:19" ht="15" customHeight="1" x14ac:dyDescent="0.2">
      <c r="B2328" s="73"/>
      <c r="C2328" s="74"/>
      <c r="D2328" s="74"/>
      <c r="E2328" s="74"/>
      <c r="F2328" s="56" t="s">
        <v>4026</v>
      </c>
      <c r="G2328" s="66" t="s">
        <v>4025</v>
      </c>
      <c r="H2328" s="57">
        <v>0</v>
      </c>
      <c r="I2328" s="57">
        <v>0</v>
      </c>
      <c r="J2328" s="57">
        <v>0</v>
      </c>
      <c r="K2328" s="57">
        <v>0</v>
      </c>
      <c r="L2328" s="57">
        <v>0</v>
      </c>
      <c r="M2328" s="57">
        <v>0</v>
      </c>
      <c r="N2328" s="57">
        <v>0</v>
      </c>
      <c r="O2328" s="57">
        <v>0</v>
      </c>
      <c r="P2328" s="57">
        <v>0</v>
      </c>
      <c r="Q2328" s="57">
        <v>0</v>
      </c>
      <c r="R2328" s="57">
        <v>0</v>
      </c>
      <c r="S2328" s="57">
        <v>0</v>
      </c>
    </row>
    <row r="2329" spans="2:19" ht="15" customHeight="1" x14ac:dyDescent="0.2">
      <c r="B2329" s="36"/>
      <c r="C2329" s="35"/>
      <c r="D2329" s="35"/>
      <c r="E2329" s="35" t="s">
        <v>4027</v>
      </c>
      <c r="F2329" s="35"/>
      <c r="G2329" s="68" t="s">
        <v>4028</v>
      </c>
      <c r="H2329" s="37">
        <v>0</v>
      </c>
      <c r="I2329" s="37">
        <v>0</v>
      </c>
      <c r="J2329" s="37">
        <v>0</v>
      </c>
      <c r="K2329" s="37">
        <v>0</v>
      </c>
      <c r="L2329" s="37">
        <v>0</v>
      </c>
      <c r="M2329" s="37">
        <v>0</v>
      </c>
      <c r="N2329" s="37">
        <v>0</v>
      </c>
      <c r="O2329" s="37">
        <v>0</v>
      </c>
      <c r="P2329" s="37">
        <v>0</v>
      </c>
      <c r="Q2329" s="37">
        <v>0</v>
      </c>
      <c r="R2329" s="37">
        <v>0</v>
      </c>
      <c r="S2329" s="37">
        <v>0</v>
      </c>
    </row>
    <row r="2330" spans="2:19" ht="15" customHeight="1" x14ac:dyDescent="0.2">
      <c r="B2330" s="73"/>
      <c r="C2330" s="74"/>
      <c r="D2330" s="74"/>
      <c r="E2330" s="74"/>
      <c r="F2330" s="56" t="s">
        <v>4029</v>
      </c>
      <c r="G2330" s="66" t="s">
        <v>4028</v>
      </c>
      <c r="H2330" s="57">
        <v>3344.7</v>
      </c>
      <c r="I2330" s="57">
        <v>4842.7</v>
      </c>
      <c r="J2330" s="57">
        <v>8092.21</v>
      </c>
      <c r="K2330" s="57">
        <v>3604.45</v>
      </c>
      <c r="L2330" s="57">
        <v>5201.95</v>
      </c>
      <c r="M2330" s="57">
        <v>6692.23</v>
      </c>
      <c r="N2330" s="57">
        <v>4328.72</v>
      </c>
      <c r="O2330" s="57">
        <v>6941.45</v>
      </c>
      <c r="P2330" s="57">
        <v>4901.5200000000004</v>
      </c>
      <c r="Q2330" s="57">
        <v>9216.3299999999981</v>
      </c>
      <c r="R2330" s="57">
        <v>8102.57</v>
      </c>
      <c r="S2330" s="57">
        <v>3097.62</v>
      </c>
    </row>
    <row r="2331" spans="2:19" ht="15" customHeight="1" x14ac:dyDescent="0.2">
      <c r="B2331" s="36"/>
      <c r="C2331" s="35"/>
      <c r="D2331" s="35"/>
      <c r="E2331" s="35" t="s">
        <v>4030</v>
      </c>
      <c r="F2331" s="35"/>
      <c r="G2331" s="68" t="s">
        <v>4031</v>
      </c>
      <c r="H2331" s="37">
        <v>0</v>
      </c>
      <c r="I2331" s="37">
        <v>0</v>
      </c>
      <c r="J2331" s="37">
        <v>0</v>
      </c>
      <c r="K2331" s="37">
        <v>0</v>
      </c>
      <c r="L2331" s="37">
        <v>0</v>
      </c>
      <c r="M2331" s="37">
        <v>0</v>
      </c>
      <c r="N2331" s="37">
        <v>0</v>
      </c>
      <c r="O2331" s="37">
        <v>0</v>
      </c>
      <c r="P2331" s="37">
        <v>0</v>
      </c>
      <c r="Q2331" s="37">
        <v>0</v>
      </c>
      <c r="R2331" s="37">
        <v>0</v>
      </c>
      <c r="S2331" s="37">
        <v>0</v>
      </c>
    </row>
    <row r="2332" spans="2:19" ht="15" customHeight="1" x14ac:dyDescent="0.2">
      <c r="B2332" s="73"/>
      <c r="C2332" s="74"/>
      <c r="D2332" s="74"/>
      <c r="E2332" s="74"/>
      <c r="F2332" s="56" t="s">
        <v>4032</v>
      </c>
      <c r="G2332" s="66" t="s">
        <v>4031</v>
      </c>
      <c r="H2332" s="57">
        <v>118.82</v>
      </c>
      <c r="I2332" s="57">
        <v>11.44</v>
      </c>
      <c r="J2332" s="57">
        <v>0</v>
      </c>
      <c r="K2332" s="57">
        <v>0</v>
      </c>
      <c r="L2332" s="57">
        <v>0.68</v>
      </c>
      <c r="M2332" s="57">
        <v>44.82</v>
      </c>
      <c r="N2332" s="57">
        <v>410.64999999999992</v>
      </c>
      <c r="O2332" s="57">
        <v>1541.75</v>
      </c>
      <c r="P2332" s="57">
        <v>2113.16</v>
      </c>
      <c r="Q2332" s="57">
        <v>77.8</v>
      </c>
      <c r="R2332" s="57">
        <v>562.29</v>
      </c>
      <c r="S2332" s="57">
        <v>887.29</v>
      </c>
    </row>
    <row r="2333" spans="2:19" ht="15" customHeight="1" x14ac:dyDescent="0.2">
      <c r="B2333" s="36"/>
      <c r="C2333" s="35"/>
      <c r="D2333" s="35"/>
      <c r="E2333" s="35" t="s">
        <v>4033</v>
      </c>
      <c r="F2333" s="35"/>
      <c r="G2333" s="68" t="s">
        <v>4034</v>
      </c>
      <c r="H2333" s="37">
        <v>0</v>
      </c>
      <c r="I2333" s="37">
        <v>0</v>
      </c>
      <c r="J2333" s="37">
        <v>0</v>
      </c>
      <c r="K2333" s="37">
        <v>0</v>
      </c>
      <c r="L2333" s="37">
        <v>0</v>
      </c>
      <c r="M2333" s="37">
        <v>0</v>
      </c>
      <c r="N2333" s="37">
        <v>0</v>
      </c>
      <c r="O2333" s="37">
        <v>0</v>
      </c>
      <c r="P2333" s="37">
        <v>0</v>
      </c>
      <c r="Q2333" s="37">
        <v>0</v>
      </c>
      <c r="R2333" s="37">
        <v>0</v>
      </c>
      <c r="S2333" s="37">
        <v>0</v>
      </c>
    </row>
    <row r="2334" spans="2:19" ht="15" customHeight="1" x14ac:dyDescent="0.2">
      <c r="B2334" s="73"/>
      <c r="C2334" s="74"/>
      <c r="D2334" s="74"/>
      <c r="E2334" s="74"/>
      <c r="F2334" s="56" t="s">
        <v>4035</v>
      </c>
      <c r="G2334" s="66" t="s">
        <v>4036</v>
      </c>
      <c r="H2334" s="57">
        <v>0</v>
      </c>
      <c r="I2334" s="57">
        <v>0</v>
      </c>
      <c r="J2334" s="57">
        <v>0</v>
      </c>
      <c r="K2334" s="57">
        <v>0</v>
      </c>
      <c r="L2334" s="57">
        <v>5442.95</v>
      </c>
      <c r="M2334" s="57">
        <v>0</v>
      </c>
      <c r="N2334" s="57">
        <v>178.97</v>
      </c>
      <c r="O2334" s="57">
        <v>487.2</v>
      </c>
      <c r="P2334" s="57">
        <v>0</v>
      </c>
      <c r="Q2334" s="57">
        <v>561.38000000000011</v>
      </c>
      <c r="R2334" s="57">
        <v>0</v>
      </c>
      <c r="S2334" s="57">
        <v>487.2</v>
      </c>
    </row>
    <row r="2335" spans="2:19" ht="15" customHeight="1" x14ac:dyDescent="0.2">
      <c r="B2335" s="73"/>
      <c r="C2335" s="74"/>
      <c r="D2335" s="74"/>
      <c r="E2335" s="74"/>
      <c r="F2335" s="56" t="s">
        <v>4037</v>
      </c>
      <c r="G2335" s="66" t="s">
        <v>4038</v>
      </c>
      <c r="H2335" s="57">
        <v>0</v>
      </c>
      <c r="I2335" s="57">
        <v>0</v>
      </c>
      <c r="J2335" s="57">
        <v>0</v>
      </c>
      <c r="K2335" s="57">
        <v>1.94</v>
      </c>
      <c r="L2335" s="57">
        <v>0</v>
      </c>
      <c r="M2335" s="57">
        <v>0</v>
      </c>
      <c r="N2335" s="57">
        <v>0</v>
      </c>
      <c r="O2335" s="57">
        <v>0</v>
      </c>
      <c r="P2335" s="57">
        <v>0</v>
      </c>
      <c r="Q2335" s="57">
        <v>0</v>
      </c>
      <c r="R2335" s="57">
        <v>0</v>
      </c>
      <c r="S2335" s="57">
        <v>0</v>
      </c>
    </row>
    <row r="2336" spans="2:19" ht="15" customHeight="1" x14ac:dyDescent="0.2">
      <c r="B2336" s="77"/>
      <c r="C2336" s="50"/>
      <c r="D2336" s="50" t="s">
        <v>4039</v>
      </c>
      <c r="E2336" s="50"/>
      <c r="F2336" s="50"/>
      <c r="G2336" s="64" t="s">
        <v>4040</v>
      </c>
      <c r="H2336" s="51">
        <v>0</v>
      </c>
      <c r="I2336" s="51">
        <v>0</v>
      </c>
      <c r="J2336" s="51">
        <v>0</v>
      </c>
      <c r="K2336" s="51">
        <v>0</v>
      </c>
      <c r="L2336" s="51">
        <v>0</v>
      </c>
      <c r="M2336" s="51">
        <v>0</v>
      </c>
      <c r="N2336" s="51">
        <v>0</v>
      </c>
      <c r="O2336" s="51">
        <v>0</v>
      </c>
      <c r="P2336" s="51">
        <v>0</v>
      </c>
      <c r="Q2336" s="51">
        <v>0</v>
      </c>
      <c r="R2336" s="51">
        <v>0</v>
      </c>
      <c r="S2336" s="51">
        <v>0</v>
      </c>
    </row>
    <row r="2337" spans="2:19" ht="15" customHeight="1" x14ac:dyDescent="0.2">
      <c r="B2337" s="36"/>
      <c r="C2337" s="35"/>
      <c r="D2337" s="35"/>
      <c r="E2337" s="35" t="s">
        <v>4041</v>
      </c>
      <c r="F2337" s="35"/>
      <c r="G2337" s="68" t="s">
        <v>4042</v>
      </c>
      <c r="H2337" s="37">
        <v>0</v>
      </c>
      <c r="I2337" s="37">
        <v>0</v>
      </c>
      <c r="J2337" s="37">
        <v>0</v>
      </c>
      <c r="K2337" s="37">
        <v>0</v>
      </c>
      <c r="L2337" s="37">
        <v>0</v>
      </c>
      <c r="M2337" s="37">
        <v>0</v>
      </c>
      <c r="N2337" s="37">
        <v>0</v>
      </c>
      <c r="O2337" s="37">
        <v>0</v>
      </c>
      <c r="P2337" s="37">
        <v>0</v>
      </c>
      <c r="Q2337" s="37">
        <v>0</v>
      </c>
      <c r="R2337" s="37">
        <v>0</v>
      </c>
      <c r="S2337" s="37">
        <v>0</v>
      </c>
    </row>
    <row r="2338" spans="2:19" ht="15" customHeight="1" x14ac:dyDescent="0.2">
      <c r="B2338" s="73"/>
      <c r="C2338" s="74"/>
      <c r="D2338" s="74"/>
      <c r="E2338" s="74"/>
      <c r="F2338" s="56" t="s">
        <v>4043</v>
      </c>
      <c r="G2338" s="66" t="s">
        <v>4042</v>
      </c>
      <c r="H2338" s="57">
        <v>29901.69</v>
      </c>
      <c r="I2338" s="57">
        <v>31395.4</v>
      </c>
      <c r="J2338" s="57">
        <v>24177.49</v>
      </c>
      <c r="K2338" s="57">
        <v>34675.370000000003</v>
      </c>
      <c r="L2338" s="57">
        <v>16322.03</v>
      </c>
      <c r="M2338" s="57">
        <v>24565.450000000004</v>
      </c>
      <c r="N2338" s="57">
        <v>18068.39</v>
      </c>
      <c r="O2338" s="57">
        <v>36361.360000000001</v>
      </c>
      <c r="P2338" s="57">
        <v>22750.86</v>
      </c>
      <c r="Q2338" s="57">
        <v>19739.439999999999</v>
      </c>
      <c r="R2338" s="57">
        <v>22155.09</v>
      </c>
      <c r="S2338" s="57">
        <v>18839.73</v>
      </c>
    </row>
    <row r="2339" spans="2:19" ht="15" customHeight="1" x14ac:dyDescent="0.2">
      <c r="B2339" s="36"/>
      <c r="C2339" s="35"/>
      <c r="D2339" s="35"/>
      <c r="E2339" s="35" t="s">
        <v>4044</v>
      </c>
      <c r="F2339" s="35"/>
      <c r="G2339" s="68" t="s">
        <v>4045</v>
      </c>
      <c r="H2339" s="37">
        <v>0</v>
      </c>
      <c r="I2339" s="37">
        <v>0</v>
      </c>
      <c r="J2339" s="37">
        <v>0</v>
      </c>
      <c r="K2339" s="37">
        <v>0</v>
      </c>
      <c r="L2339" s="37">
        <v>0</v>
      </c>
      <c r="M2339" s="37">
        <v>0</v>
      </c>
      <c r="N2339" s="37">
        <v>0</v>
      </c>
      <c r="O2339" s="37">
        <v>0</v>
      </c>
      <c r="P2339" s="37">
        <v>0</v>
      </c>
      <c r="Q2339" s="37">
        <v>0</v>
      </c>
      <c r="R2339" s="37">
        <v>0</v>
      </c>
      <c r="S2339" s="37">
        <v>0</v>
      </c>
    </row>
    <row r="2340" spans="2:19" ht="15" customHeight="1" x14ac:dyDescent="0.2">
      <c r="B2340" s="73"/>
      <c r="C2340" s="74"/>
      <c r="D2340" s="74"/>
      <c r="E2340" s="74"/>
      <c r="F2340" s="56" t="s">
        <v>4046</v>
      </c>
      <c r="G2340" s="66" t="s">
        <v>4047</v>
      </c>
      <c r="H2340" s="57">
        <v>0</v>
      </c>
      <c r="I2340" s="57">
        <v>0</v>
      </c>
      <c r="J2340" s="57">
        <v>0</v>
      </c>
      <c r="K2340" s="57">
        <v>0</v>
      </c>
      <c r="L2340" s="57">
        <v>0</v>
      </c>
      <c r="M2340" s="57">
        <v>0</v>
      </c>
      <c r="N2340" s="57">
        <v>743.77999999999986</v>
      </c>
      <c r="O2340" s="57">
        <v>0</v>
      </c>
      <c r="P2340" s="57">
        <v>0</v>
      </c>
      <c r="Q2340" s="57">
        <v>0</v>
      </c>
      <c r="R2340" s="57">
        <v>0</v>
      </c>
      <c r="S2340" s="57">
        <v>45.11</v>
      </c>
    </row>
    <row r="2341" spans="2:19" ht="15" customHeight="1" x14ac:dyDescent="0.2">
      <c r="B2341" s="73"/>
      <c r="C2341" s="74"/>
      <c r="D2341" s="74"/>
      <c r="E2341" s="74"/>
      <c r="F2341" s="56" t="s">
        <v>4048</v>
      </c>
      <c r="G2341" s="66" t="s">
        <v>4049</v>
      </c>
      <c r="H2341" s="57">
        <v>0</v>
      </c>
      <c r="I2341" s="57">
        <v>0</v>
      </c>
      <c r="J2341" s="57">
        <v>0</v>
      </c>
      <c r="K2341" s="57">
        <v>0</v>
      </c>
      <c r="L2341" s="57">
        <v>0</v>
      </c>
      <c r="M2341" s="57">
        <v>0</v>
      </c>
      <c r="N2341" s="57">
        <v>0</v>
      </c>
      <c r="O2341" s="57">
        <v>0</v>
      </c>
      <c r="P2341" s="57">
        <v>0</v>
      </c>
      <c r="Q2341" s="57">
        <v>0</v>
      </c>
      <c r="R2341" s="57">
        <v>0</v>
      </c>
      <c r="S2341" s="57">
        <v>0</v>
      </c>
    </row>
    <row r="2342" spans="2:19" ht="15" customHeight="1" x14ac:dyDescent="0.2">
      <c r="B2342" s="73"/>
      <c r="C2342" s="74"/>
      <c r="D2342" s="74"/>
      <c r="E2342" s="74"/>
      <c r="F2342" s="56" t="s">
        <v>4050</v>
      </c>
      <c r="G2342" s="66" t="s">
        <v>4051</v>
      </c>
      <c r="H2342" s="57">
        <v>0</v>
      </c>
      <c r="I2342" s="57">
        <v>0</v>
      </c>
      <c r="J2342" s="57">
        <v>0</v>
      </c>
      <c r="K2342" s="57">
        <v>0</v>
      </c>
      <c r="L2342" s="57">
        <v>0</v>
      </c>
      <c r="M2342" s="57">
        <v>0</v>
      </c>
      <c r="N2342" s="57">
        <v>0</v>
      </c>
      <c r="O2342" s="57">
        <v>0</v>
      </c>
      <c r="P2342" s="57">
        <v>0</v>
      </c>
      <c r="Q2342" s="57">
        <v>0</v>
      </c>
      <c r="R2342" s="57">
        <v>0</v>
      </c>
      <c r="S2342" s="57">
        <v>0</v>
      </c>
    </row>
    <row r="2343" spans="2:19" ht="15" customHeight="1" x14ac:dyDescent="0.2">
      <c r="B2343" s="73"/>
      <c r="C2343" s="74"/>
      <c r="D2343" s="74"/>
      <c r="E2343" s="74"/>
      <c r="F2343" s="56" t="s">
        <v>4052</v>
      </c>
      <c r="G2343" s="66" t="s">
        <v>4053</v>
      </c>
      <c r="H2343" s="57">
        <v>187.88999999999996</v>
      </c>
      <c r="I2343" s="57">
        <v>0</v>
      </c>
      <c r="J2343" s="57">
        <v>29.76</v>
      </c>
      <c r="K2343" s="57">
        <v>0</v>
      </c>
      <c r="L2343" s="57">
        <v>0</v>
      </c>
      <c r="M2343" s="57">
        <v>2551.0799999999995</v>
      </c>
      <c r="N2343" s="57">
        <v>0</v>
      </c>
      <c r="O2343" s="57">
        <v>0</v>
      </c>
      <c r="P2343" s="57">
        <v>876.96</v>
      </c>
      <c r="Q2343" s="57">
        <v>0</v>
      </c>
      <c r="R2343" s="57">
        <v>0</v>
      </c>
      <c r="S2343" s="57">
        <v>20.52</v>
      </c>
    </row>
    <row r="2344" spans="2:19" ht="15" customHeight="1" x14ac:dyDescent="0.2">
      <c r="B2344" s="73"/>
      <c r="C2344" s="74"/>
      <c r="D2344" s="74"/>
      <c r="E2344" s="74"/>
      <c r="F2344" s="56" t="s">
        <v>4054</v>
      </c>
      <c r="G2344" s="66" t="s">
        <v>4055</v>
      </c>
      <c r="H2344" s="57">
        <v>2230.5100000000002</v>
      </c>
      <c r="I2344" s="57">
        <v>1032.57</v>
      </c>
      <c r="J2344" s="57">
        <v>1240.2599999999998</v>
      </c>
      <c r="K2344" s="57">
        <v>1258.96</v>
      </c>
      <c r="L2344" s="57">
        <v>2061.42</v>
      </c>
      <c r="M2344" s="57">
        <v>3274.84</v>
      </c>
      <c r="N2344" s="57">
        <v>1688.1</v>
      </c>
      <c r="O2344" s="57">
        <v>1280.0899999999999</v>
      </c>
      <c r="P2344" s="57">
        <v>899.26</v>
      </c>
      <c r="Q2344" s="57">
        <v>1665.99</v>
      </c>
      <c r="R2344" s="57">
        <v>1910.49</v>
      </c>
      <c r="S2344" s="57">
        <v>2638.47</v>
      </c>
    </row>
    <row r="2345" spans="2:19" ht="15" customHeight="1" thickBot="1" x14ac:dyDescent="0.25">
      <c r="B2345" s="87"/>
      <c r="C2345" s="88"/>
      <c r="D2345" s="88"/>
      <c r="E2345" s="88"/>
      <c r="F2345" s="89"/>
      <c r="G2345" s="90"/>
      <c r="H2345" s="91">
        <v>0</v>
      </c>
      <c r="I2345" s="91">
        <v>0</v>
      </c>
      <c r="J2345" s="91">
        <v>0</v>
      </c>
      <c r="K2345" s="91">
        <v>0</v>
      </c>
      <c r="L2345" s="91">
        <v>0</v>
      </c>
      <c r="M2345" s="91">
        <v>0</v>
      </c>
      <c r="N2345" s="91">
        <v>0</v>
      </c>
      <c r="O2345" s="91">
        <v>0</v>
      </c>
      <c r="P2345" s="91">
        <v>0</v>
      </c>
      <c r="Q2345" s="91">
        <v>0</v>
      </c>
      <c r="R2345" s="91">
        <v>0</v>
      </c>
      <c r="S2345" s="91">
        <v>0</v>
      </c>
    </row>
    <row r="2346" spans="2:19" ht="30" customHeight="1" thickBot="1" x14ac:dyDescent="0.25">
      <c r="B2346" s="61" t="s">
        <v>24</v>
      </c>
      <c r="C2346" s="38"/>
      <c r="D2346" s="39"/>
      <c r="E2346" s="38"/>
      <c r="F2346" s="40"/>
      <c r="G2346" s="62" t="s">
        <v>4056</v>
      </c>
      <c r="H2346" s="106">
        <v>0</v>
      </c>
      <c r="I2346" s="106">
        <v>0</v>
      </c>
      <c r="J2346" s="106">
        <v>0</v>
      </c>
      <c r="K2346" s="106">
        <v>0</v>
      </c>
      <c r="L2346" s="106">
        <v>0</v>
      </c>
      <c r="M2346" s="106">
        <v>0</v>
      </c>
      <c r="N2346" s="106">
        <v>0</v>
      </c>
      <c r="O2346" s="106">
        <v>0</v>
      </c>
      <c r="P2346" s="106">
        <v>0</v>
      </c>
      <c r="Q2346" s="106">
        <v>0</v>
      </c>
      <c r="R2346" s="106">
        <v>0</v>
      </c>
      <c r="S2346" s="106">
        <v>0</v>
      </c>
    </row>
    <row r="2347" spans="2:19" ht="15" customHeight="1" x14ac:dyDescent="0.2">
      <c r="B2347" s="45"/>
      <c r="C2347" s="46">
        <v>94</v>
      </c>
      <c r="D2347" s="46"/>
      <c r="E2347" s="46"/>
      <c r="F2347" s="46"/>
      <c r="G2347" s="63" t="s">
        <v>4057</v>
      </c>
      <c r="H2347" s="86">
        <v>0</v>
      </c>
      <c r="I2347" s="86">
        <v>0</v>
      </c>
      <c r="J2347" s="86">
        <v>0</v>
      </c>
      <c r="K2347" s="86">
        <v>0</v>
      </c>
      <c r="L2347" s="86">
        <v>0</v>
      </c>
      <c r="M2347" s="86">
        <v>0</v>
      </c>
      <c r="N2347" s="86">
        <v>0</v>
      </c>
      <c r="O2347" s="86">
        <v>0</v>
      </c>
      <c r="P2347" s="86">
        <v>0</v>
      </c>
      <c r="Q2347" s="86">
        <v>0</v>
      </c>
      <c r="R2347" s="86">
        <v>0</v>
      </c>
      <c r="S2347" s="86">
        <v>0</v>
      </c>
    </row>
    <row r="2348" spans="2:19" ht="15" customHeight="1" x14ac:dyDescent="0.2">
      <c r="B2348" s="77"/>
      <c r="C2348" s="50"/>
      <c r="D2348" s="50" t="s">
        <v>4058</v>
      </c>
      <c r="E2348" s="50"/>
      <c r="F2348" s="50"/>
      <c r="G2348" s="64" t="s">
        <v>4059</v>
      </c>
      <c r="H2348" s="51">
        <v>0</v>
      </c>
      <c r="I2348" s="51">
        <v>0</v>
      </c>
      <c r="J2348" s="51">
        <v>0</v>
      </c>
      <c r="K2348" s="51">
        <v>0</v>
      </c>
      <c r="L2348" s="51">
        <v>0</v>
      </c>
      <c r="M2348" s="51">
        <v>0</v>
      </c>
      <c r="N2348" s="51">
        <v>0</v>
      </c>
      <c r="O2348" s="51">
        <v>0</v>
      </c>
      <c r="P2348" s="51">
        <v>0</v>
      </c>
      <c r="Q2348" s="51">
        <v>0</v>
      </c>
      <c r="R2348" s="51">
        <v>0</v>
      </c>
      <c r="S2348" s="51">
        <v>0</v>
      </c>
    </row>
    <row r="2349" spans="2:19" ht="15" customHeight="1" x14ac:dyDescent="0.2">
      <c r="B2349" s="36"/>
      <c r="C2349" s="35"/>
      <c r="D2349" s="35"/>
      <c r="E2349" s="35" t="s">
        <v>4060</v>
      </c>
      <c r="F2349" s="35"/>
      <c r="G2349" s="68" t="s">
        <v>4061</v>
      </c>
      <c r="H2349" s="37">
        <v>0</v>
      </c>
      <c r="I2349" s="37">
        <v>0</v>
      </c>
      <c r="J2349" s="37">
        <v>0</v>
      </c>
      <c r="K2349" s="37">
        <v>0</v>
      </c>
      <c r="L2349" s="37">
        <v>0</v>
      </c>
      <c r="M2349" s="37">
        <v>0</v>
      </c>
      <c r="N2349" s="37">
        <v>0</v>
      </c>
      <c r="O2349" s="37">
        <v>0</v>
      </c>
      <c r="P2349" s="37">
        <v>0</v>
      </c>
      <c r="Q2349" s="37">
        <v>0</v>
      </c>
      <c r="R2349" s="37">
        <v>0</v>
      </c>
      <c r="S2349" s="37">
        <v>0</v>
      </c>
    </row>
    <row r="2350" spans="2:19" ht="15" customHeight="1" x14ac:dyDescent="0.2">
      <c r="B2350" s="73"/>
      <c r="C2350" s="74"/>
      <c r="D2350" s="74"/>
      <c r="E2350" s="74"/>
      <c r="F2350" s="56" t="s">
        <v>4062</v>
      </c>
      <c r="G2350" s="66" t="s">
        <v>4061</v>
      </c>
      <c r="H2350" s="57">
        <v>14.67</v>
      </c>
      <c r="I2350" s="57">
        <v>5632.58</v>
      </c>
      <c r="J2350" s="57">
        <v>1.68</v>
      </c>
      <c r="K2350" s="57">
        <v>4.3600000000000003</v>
      </c>
      <c r="L2350" s="57">
        <v>0</v>
      </c>
      <c r="M2350" s="57">
        <v>0</v>
      </c>
      <c r="N2350" s="57">
        <v>0</v>
      </c>
      <c r="O2350" s="57">
        <v>113.95</v>
      </c>
      <c r="P2350" s="57">
        <v>0</v>
      </c>
      <c r="Q2350" s="57">
        <v>19.02</v>
      </c>
      <c r="R2350" s="57">
        <v>6.04</v>
      </c>
      <c r="S2350" s="57">
        <v>10.220000000000001</v>
      </c>
    </row>
    <row r="2351" spans="2:19" ht="15" customHeight="1" x14ac:dyDescent="0.2">
      <c r="B2351" s="36"/>
      <c r="C2351" s="35"/>
      <c r="D2351" s="35"/>
      <c r="E2351" s="35" t="s">
        <v>4063</v>
      </c>
      <c r="F2351" s="35"/>
      <c r="G2351" s="68" t="s">
        <v>4064</v>
      </c>
      <c r="H2351" s="37">
        <v>0</v>
      </c>
      <c r="I2351" s="37">
        <v>0</v>
      </c>
      <c r="J2351" s="37">
        <v>0</v>
      </c>
      <c r="K2351" s="37">
        <v>0</v>
      </c>
      <c r="L2351" s="37">
        <v>0</v>
      </c>
      <c r="M2351" s="37">
        <v>0</v>
      </c>
      <c r="N2351" s="37">
        <v>0</v>
      </c>
      <c r="O2351" s="37">
        <v>0</v>
      </c>
      <c r="P2351" s="37">
        <v>0</v>
      </c>
      <c r="Q2351" s="37">
        <v>0</v>
      </c>
      <c r="R2351" s="37">
        <v>0</v>
      </c>
      <c r="S2351" s="37">
        <v>0</v>
      </c>
    </row>
    <row r="2352" spans="2:19" ht="15" customHeight="1" x14ac:dyDescent="0.2">
      <c r="B2352" s="73"/>
      <c r="C2352" s="74"/>
      <c r="D2352" s="74"/>
      <c r="E2352" s="74"/>
      <c r="F2352" s="56" t="s">
        <v>4065</v>
      </c>
      <c r="G2352" s="66" t="s">
        <v>4064</v>
      </c>
      <c r="H2352" s="57">
        <v>0</v>
      </c>
      <c r="I2352" s="57">
        <v>0</v>
      </c>
      <c r="J2352" s="57">
        <v>0</v>
      </c>
      <c r="K2352" s="57">
        <v>0</v>
      </c>
      <c r="L2352" s="57">
        <v>0</v>
      </c>
      <c r="M2352" s="57">
        <v>0</v>
      </c>
      <c r="N2352" s="57">
        <v>0</v>
      </c>
      <c r="O2352" s="57">
        <v>0</v>
      </c>
      <c r="P2352" s="57">
        <v>0</v>
      </c>
      <c r="Q2352" s="57">
        <v>0</v>
      </c>
      <c r="R2352" s="57">
        <v>0</v>
      </c>
      <c r="S2352" s="57">
        <v>0</v>
      </c>
    </row>
    <row r="2353" spans="2:19" ht="15" customHeight="1" x14ac:dyDescent="0.2">
      <c r="B2353" s="77"/>
      <c r="C2353" s="50"/>
      <c r="D2353" s="50" t="s">
        <v>4066</v>
      </c>
      <c r="E2353" s="50"/>
      <c r="F2353" s="50"/>
      <c r="G2353" s="64" t="s">
        <v>4067</v>
      </c>
      <c r="H2353" s="51">
        <v>0</v>
      </c>
      <c r="I2353" s="51">
        <v>0</v>
      </c>
      <c r="J2353" s="51">
        <v>0</v>
      </c>
      <c r="K2353" s="51">
        <v>0</v>
      </c>
      <c r="L2353" s="51">
        <v>0</v>
      </c>
      <c r="M2353" s="51">
        <v>0</v>
      </c>
      <c r="N2353" s="51">
        <v>0</v>
      </c>
      <c r="O2353" s="51">
        <v>0</v>
      </c>
      <c r="P2353" s="51">
        <v>0</v>
      </c>
      <c r="Q2353" s="51">
        <v>0</v>
      </c>
      <c r="R2353" s="51">
        <v>0</v>
      </c>
      <c r="S2353" s="51">
        <v>0</v>
      </c>
    </row>
    <row r="2354" spans="2:19" ht="15" customHeight="1" x14ac:dyDescent="0.2">
      <c r="B2354" s="36"/>
      <c r="C2354" s="35"/>
      <c r="D2354" s="35"/>
      <c r="E2354" s="35" t="s">
        <v>4068</v>
      </c>
      <c r="F2354" s="35"/>
      <c r="G2354" s="68" t="s">
        <v>4067</v>
      </c>
      <c r="H2354" s="37">
        <v>0</v>
      </c>
      <c r="I2354" s="37">
        <v>0</v>
      </c>
      <c r="J2354" s="37">
        <v>0</v>
      </c>
      <c r="K2354" s="37">
        <v>0</v>
      </c>
      <c r="L2354" s="37">
        <v>0</v>
      </c>
      <c r="M2354" s="37">
        <v>0</v>
      </c>
      <c r="N2354" s="37">
        <v>0</v>
      </c>
      <c r="O2354" s="37">
        <v>0</v>
      </c>
      <c r="P2354" s="37">
        <v>0</v>
      </c>
      <c r="Q2354" s="37">
        <v>0</v>
      </c>
      <c r="R2354" s="37">
        <v>0</v>
      </c>
      <c r="S2354" s="37">
        <v>0</v>
      </c>
    </row>
    <row r="2355" spans="2:19" ht="15" customHeight="1" x14ac:dyDescent="0.2">
      <c r="B2355" s="73"/>
      <c r="C2355" s="74"/>
      <c r="D2355" s="74"/>
      <c r="E2355" s="74"/>
      <c r="F2355" s="56" t="s">
        <v>4069</v>
      </c>
      <c r="G2355" s="66" t="s">
        <v>4067</v>
      </c>
      <c r="H2355" s="57">
        <v>0</v>
      </c>
      <c r="I2355" s="57">
        <v>0</v>
      </c>
      <c r="J2355" s="57">
        <v>0</v>
      </c>
      <c r="K2355" s="57">
        <v>0</v>
      </c>
      <c r="L2355" s="57">
        <v>0</v>
      </c>
      <c r="M2355" s="57">
        <v>0</v>
      </c>
      <c r="N2355" s="57">
        <v>0</v>
      </c>
      <c r="O2355" s="57">
        <v>0</v>
      </c>
      <c r="P2355" s="57">
        <v>0</v>
      </c>
      <c r="Q2355" s="57">
        <v>0</v>
      </c>
      <c r="R2355" s="57">
        <v>0</v>
      </c>
      <c r="S2355" s="57">
        <v>23.2</v>
      </c>
    </row>
    <row r="2356" spans="2:19" ht="15" customHeight="1" x14ac:dyDescent="0.2">
      <c r="B2356" s="77"/>
      <c r="C2356" s="50"/>
      <c r="D2356" s="50" t="s">
        <v>4070</v>
      </c>
      <c r="E2356" s="50"/>
      <c r="F2356" s="50"/>
      <c r="G2356" s="64" t="s">
        <v>4071</v>
      </c>
      <c r="H2356" s="51">
        <v>0</v>
      </c>
      <c r="I2356" s="51">
        <v>0</v>
      </c>
      <c r="J2356" s="51">
        <v>0</v>
      </c>
      <c r="K2356" s="51">
        <v>0</v>
      </c>
      <c r="L2356" s="51">
        <v>0</v>
      </c>
      <c r="M2356" s="51">
        <v>0</v>
      </c>
      <c r="N2356" s="51">
        <v>0</v>
      </c>
      <c r="O2356" s="51">
        <v>0</v>
      </c>
      <c r="P2356" s="51">
        <v>0</v>
      </c>
      <c r="Q2356" s="51">
        <v>0</v>
      </c>
      <c r="R2356" s="51">
        <v>0</v>
      </c>
      <c r="S2356" s="51">
        <v>0</v>
      </c>
    </row>
    <row r="2357" spans="2:19" ht="15" customHeight="1" x14ac:dyDescent="0.2">
      <c r="B2357" s="36"/>
      <c r="C2357" s="35"/>
      <c r="D2357" s="35"/>
      <c r="E2357" s="35" t="s">
        <v>4072</v>
      </c>
      <c r="F2357" s="35"/>
      <c r="G2357" s="68" t="s">
        <v>4071</v>
      </c>
      <c r="H2357" s="37">
        <v>0</v>
      </c>
      <c r="I2357" s="37">
        <v>0</v>
      </c>
      <c r="J2357" s="37">
        <v>0</v>
      </c>
      <c r="K2357" s="37">
        <v>0</v>
      </c>
      <c r="L2357" s="37">
        <v>0</v>
      </c>
      <c r="M2357" s="37">
        <v>0</v>
      </c>
      <c r="N2357" s="37">
        <v>0</v>
      </c>
      <c r="O2357" s="37">
        <v>0</v>
      </c>
      <c r="P2357" s="37">
        <v>0</v>
      </c>
      <c r="Q2357" s="37">
        <v>0</v>
      </c>
      <c r="R2357" s="37">
        <v>0</v>
      </c>
      <c r="S2357" s="37">
        <v>0</v>
      </c>
    </row>
    <row r="2358" spans="2:19" ht="15" customHeight="1" x14ac:dyDescent="0.2">
      <c r="B2358" s="73"/>
      <c r="C2358" s="74"/>
      <c r="D2358" s="74"/>
      <c r="E2358" s="74"/>
      <c r="F2358" s="56" t="s">
        <v>4073</v>
      </c>
      <c r="G2358" s="66" t="s">
        <v>4071</v>
      </c>
      <c r="H2358" s="57">
        <v>3381.81</v>
      </c>
      <c r="I2358" s="57">
        <v>1884.5</v>
      </c>
      <c r="J2358" s="57">
        <v>555.52</v>
      </c>
      <c r="K2358" s="57">
        <v>590.61</v>
      </c>
      <c r="L2358" s="57">
        <v>753.53999999999985</v>
      </c>
      <c r="M2358" s="57">
        <v>1008.46</v>
      </c>
      <c r="N2358" s="57">
        <v>4152.53</v>
      </c>
      <c r="O2358" s="57">
        <v>589.23</v>
      </c>
      <c r="P2358" s="57">
        <v>645.71</v>
      </c>
      <c r="Q2358" s="57">
        <v>2512.36</v>
      </c>
      <c r="R2358" s="57">
        <v>515.91999999999996</v>
      </c>
      <c r="S2358" s="57">
        <v>211860.28</v>
      </c>
    </row>
    <row r="2359" spans="2:19" ht="15" customHeight="1" x14ac:dyDescent="0.2">
      <c r="B2359" s="77"/>
      <c r="C2359" s="50"/>
      <c r="D2359" s="50" t="s">
        <v>4074</v>
      </c>
      <c r="E2359" s="50"/>
      <c r="F2359" s="50"/>
      <c r="G2359" s="64" t="s">
        <v>4075</v>
      </c>
      <c r="H2359" s="51">
        <v>0</v>
      </c>
      <c r="I2359" s="51">
        <v>0</v>
      </c>
      <c r="J2359" s="51">
        <v>0</v>
      </c>
      <c r="K2359" s="51">
        <v>0</v>
      </c>
      <c r="L2359" s="51">
        <v>0</v>
      </c>
      <c r="M2359" s="51">
        <v>0</v>
      </c>
      <c r="N2359" s="51">
        <v>0</v>
      </c>
      <c r="O2359" s="51">
        <v>0</v>
      </c>
      <c r="P2359" s="51">
        <v>0</v>
      </c>
      <c r="Q2359" s="51">
        <v>0</v>
      </c>
      <c r="R2359" s="51">
        <v>0</v>
      </c>
      <c r="S2359" s="51">
        <v>0</v>
      </c>
    </row>
    <row r="2360" spans="2:19" ht="15" customHeight="1" x14ac:dyDescent="0.2">
      <c r="B2360" s="36"/>
      <c r="C2360" s="35"/>
      <c r="D2360" s="35"/>
      <c r="E2360" s="35" t="s">
        <v>4076</v>
      </c>
      <c r="F2360" s="35"/>
      <c r="G2360" s="68" t="s">
        <v>4077</v>
      </c>
      <c r="H2360" s="37">
        <v>0</v>
      </c>
      <c r="I2360" s="37">
        <v>0</v>
      </c>
      <c r="J2360" s="37">
        <v>0</v>
      </c>
      <c r="K2360" s="37">
        <v>0</v>
      </c>
      <c r="L2360" s="37">
        <v>0</v>
      </c>
      <c r="M2360" s="37">
        <v>0</v>
      </c>
      <c r="N2360" s="37">
        <v>0</v>
      </c>
      <c r="O2360" s="37">
        <v>0</v>
      </c>
      <c r="P2360" s="37">
        <v>0</v>
      </c>
      <c r="Q2360" s="37">
        <v>0</v>
      </c>
      <c r="R2360" s="37">
        <v>0</v>
      </c>
      <c r="S2360" s="37">
        <v>0</v>
      </c>
    </row>
    <row r="2361" spans="2:19" ht="15" customHeight="1" x14ac:dyDescent="0.2">
      <c r="B2361" s="73"/>
      <c r="C2361" s="74"/>
      <c r="D2361" s="74"/>
      <c r="E2361" s="74"/>
      <c r="F2361" s="56" t="s">
        <v>4078</v>
      </c>
      <c r="G2361" s="66" t="s">
        <v>4077</v>
      </c>
      <c r="H2361" s="57">
        <v>12834.78</v>
      </c>
      <c r="I2361" s="57">
        <v>44900.55</v>
      </c>
      <c r="J2361" s="57">
        <v>15425.7</v>
      </c>
      <c r="K2361" s="57">
        <v>4554.17</v>
      </c>
      <c r="L2361" s="57">
        <v>9603.06</v>
      </c>
      <c r="M2361" s="57">
        <v>4741.08</v>
      </c>
      <c r="N2361" s="57">
        <v>3491.05</v>
      </c>
      <c r="O2361" s="57">
        <v>6487.96</v>
      </c>
      <c r="P2361" s="57">
        <v>5943.06</v>
      </c>
      <c r="Q2361" s="57">
        <v>6841.66</v>
      </c>
      <c r="R2361" s="57">
        <v>37734.080000000002</v>
      </c>
      <c r="S2361" s="57">
        <v>5063.329999999999</v>
      </c>
    </row>
    <row r="2362" spans="2:19" ht="15" customHeight="1" x14ac:dyDescent="0.2">
      <c r="B2362" s="36"/>
      <c r="C2362" s="35"/>
      <c r="D2362" s="35"/>
      <c r="E2362" s="35" t="s">
        <v>4079</v>
      </c>
      <c r="F2362" s="35"/>
      <c r="G2362" s="68" t="s">
        <v>4080</v>
      </c>
      <c r="H2362" s="37">
        <v>0</v>
      </c>
      <c r="I2362" s="37">
        <v>0</v>
      </c>
      <c r="J2362" s="37">
        <v>0</v>
      </c>
      <c r="K2362" s="37">
        <v>0</v>
      </c>
      <c r="L2362" s="37">
        <v>0</v>
      </c>
      <c r="M2362" s="37">
        <v>0</v>
      </c>
      <c r="N2362" s="37">
        <v>0</v>
      </c>
      <c r="O2362" s="37">
        <v>0</v>
      </c>
      <c r="P2362" s="37">
        <v>0</v>
      </c>
      <c r="Q2362" s="37">
        <v>0</v>
      </c>
      <c r="R2362" s="37">
        <v>0</v>
      </c>
      <c r="S2362" s="37">
        <v>0</v>
      </c>
    </row>
    <row r="2363" spans="2:19" ht="15" customHeight="1" x14ac:dyDescent="0.2">
      <c r="B2363" s="73"/>
      <c r="C2363" s="74"/>
      <c r="D2363" s="74"/>
      <c r="E2363" s="74"/>
      <c r="F2363" s="56" t="s">
        <v>4081</v>
      </c>
      <c r="G2363" s="66" t="s">
        <v>4080</v>
      </c>
      <c r="H2363" s="57">
        <v>0</v>
      </c>
      <c r="I2363" s="57">
        <v>0</v>
      </c>
      <c r="J2363" s="57">
        <v>0</v>
      </c>
      <c r="K2363" s="57">
        <v>0</v>
      </c>
      <c r="L2363" s="57">
        <v>0</v>
      </c>
      <c r="M2363" s="57">
        <v>0</v>
      </c>
      <c r="N2363" s="57">
        <v>0</v>
      </c>
      <c r="O2363" s="57">
        <v>0</v>
      </c>
      <c r="P2363" s="57">
        <v>0</v>
      </c>
      <c r="Q2363" s="57">
        <v>0</v>
      </c>
      <c r="R2363" s="57">
        <v>0</v>
      </c>
      <c r="S2363" s="57">
        <v>0</v>
      </c>
    </row>
    <row r="2364" spans="2:19" ht="15" customHeight="1" x14ac:dyDescent="0.2">
      <c r="B2364" s="36"/>
      <c r="C2364" s="35"/>
      <c r="D2364" s="35"/>
      <c r="E2364" s="35" t="s">
        <v>4082</v>
      </c>
      <c r="F2364" s="35"/>
      <c r="G2364" s="68" t="s">
        <v>4083</v>
      </c>
      <c r="H2364" s="37">
        <v>0</v>
      </c>
      <c r="I2364" s="37">
        <v>0</v>
      </c>
      <c r="J2364" s="37">
        <v>0</v>
      </c>
      <c r="K2364" s="37">
        <v>0</v>
      </c>
      <c r="L2364" s="37">
        <v>0</v>
      </c>
      <c r="M2364" s="37">
        <v>0</v>
      </c>
      <c r="N2364" s="37">
        <v>0</v>
      </c>
      <c r="O2364" s="37">
        <v>0</v>
      </c>
      <c r="P2364" s="37">
        <v>0</v>
      </c>
      <c r="Q2364" s="37">
        <v>0</v>
      </c>
      <c r="R2364" s="37">
        <v>0</v>
      </c>
      <c r="S2364" s="37">
        <v>0</v>
      </c>
    </row>
    <row r="2365" spans="2:19" ht="15" customHeight="1" x14ac:dyDescent="0.2">
      <c r="B2365" s="73"/>
      <c r="C2365" s="74"/>
      <c r="D2365" s="74"/>
      <c r="E2365" s="74"/>
      <c r="F2365" s="56" t="s">
        <v>4084</v>
      </c>
      <c r="G2365" s="66" t="s">
        <v>4083</v>
      </c>
      <c r="H2365" s="57">
        <v>35.19</v>
      </c>
      <c r="I2365" s="57">
        <v>45.7</v>
      </c>
      <c r="J2365" s="57">
        <v>326.83</v>
      </c>
      <c r="K2365" s="57">
        <v>20</v>
      </c>
      <c r="L2365" s="57">
        <v>18.399999999999999</v>
      </c>
      <c r="M2365" s="57">
        <v>442.39999999999992</v>
      </c>
      <c r="N2365" s="57">
        <v>0</v>
      </c>
      <c r="O2365" s="57">
        <v>35.4</v>
      </c>
      <c r="P2365" s="57">
        <v>5</v>
      </c>
      <c r="Q2365" s="57">
        <v>320.60000000000008</v>
      </c>
      <c r="R2365" s="57">
        <v>0</v>
      </c>
      <c r="S2365" s="57">
        <v>335.39999999999992</v>
      </c>
    </row>
    <row r="2366" spans="2:19" ht="15" customHeight="1" x14ac:dyDescent="0.2">
      <c r="B2366" s="36"/>
      <c r="C2366" s="35"/>
      <c r="D2366" s="35"/>
      <c r="E2366" s="35" t="s">
        <v>4085</v>
      </c>
      <c r="F2366" s="35"/>
      <c r="G2366" s="68" t="s">
        <v>4086</v>
      </c>
      <c r="H2366" s="37">
        <v>0</v>
      </c>
      <c r="I2366" s="37">
        <v>0</v>
      </c>
      <c r="J2366" s="37">
        <v>0</v>
      </c>
      <c r="K2366" s="37">
        <v>0</v>
      </c>
      <c r="L2366" s="37">
        <v>0</v>
      </c>
      <c r="M2366" s="37">
        <v>0</v>
      </c>
      <c r="N2366" s="37">
        <v>0</v>
      </c>
      <c r="O2366" s="37">
        <v>0</v>
      </c>
      <c r="P2366" s="37">
        <v>0</v>
      </c>
      <c r="Q2366" s="37">
        <v>0</v>
      </c>
      <c r="R2366" s="37">
        <v>0</v>
      </c>
      <c r="S2366" s="37">
        <v>0</v>
      </c>
    </row>
    <row r="2367" spans="2:19" ht="15" customHeight="1" x14ac:dyDescent="0.2">
      <c r="B2367" s="73"/>
      <c r="C2367" s="74"/>
      <c r="D2367" s="74"/>
      <c r="E2367" s="74"/>
      <c r="F2367" s="56" t="s">
        <v>4087</v>
      </c>
      <c r="G2367" s="66" t="s">
        <v>4086</v>
      </c>
      <c r="H2367" s="57">
        <v>2530.3200000000002</v>
      </c>
      <c r="I2367" s="57">
        <v>3467.65</v>
      </c>
      <c r="J2367" s="57">
        <v>1914.07</v>
      </c>
      <c r="K2367" s="57">
        <v>494.97</v>
      </c>
      <c r="L2367" s="57">
        <v>468.51</v>
      </c>
      <c r="M2367" s="57">
        <v>202.84</v>
      </c>
      <c r="N2367" s="57">
        <v>902.88</v>
      </c>
      <c r="O2367" s="57">
        <v>638.65</v>
      </c>
      <c r="P2367" s="57">
        <v>1024.08</v>
      </c>
      <c r="Q2367" s="57">
        <v>872.86</v>
      </c>
      <c r="R2367" s="57">
        <v>770.19</v>
      </c>
      <c r="S2367" s="57">
        <v>149.96</v>
      </c>
    </row>
    <row r="2368" spans="2:19" ht="30" customHeight="1" x14ac:dyDescent="0.2">
      <c r="B2368" s="45"/>
      <c r="C2368" s="46">
        <v>95</v>
      </c>
      <c r="D2368" s="46"/>
      <c r="E2368" s="46"/>
      <c r="F2368" s="46"/>
      <c r="G2368" s="63" t="s">
        <v>4088</v>
      </c>
      <c r="H2368" s="86">
        <v>0</v>
      </c>
      <c r="I2368" s="86">
        <v>0</v>
      </c>
      <c r="J2368" s="86">
        <v>0</v>
      </c>
      <c r="K2368" s="86">
        <v>0</v>
      </c>
      <c r="L2368" s="86">
        <v>0</v>
      </c>
      <c r="M2368" s="86">
        <v>0</v>
      </c>
      <c r="N2368" s="86">
        <v>0</v>
      </c>
      <c r="O2368" s="86">
        <v>0</v>
      </c>
      <c r="P2368" s="86">
        <v>0</v>
      </c>
      <c r="Q2368" s="86">
        <v>0</v>
      </c>
      <c r="R2368" s="86">
        <v>0</v>
      </c>
      <c r="S2368" s="86">
        <v>0</v>
      </c>
    </row>
    <row r="2369" spans="2:19" ht="15" customHeight="1" x14ac:dyDescent="0.2">
      <c r="B2369" s="77"/>
      <c r="C2369" s="50"/>
      <c r="D2369" s="50" t="s">
        <v>4089</v>
      </c>
      <c r="E2369" s="50"/>
      <c r="F2369" s="50"/>
      <c r="G2369" s="64" t="s">
        <v>4090</v>
      </c>
      <c r="H2369" s="51">
        <v>0</v>
      </c>
      <c r="I2369" s="51">
        <v>0</v>
      </c>
      <c r="J2369" s="51">
        <v>0</v>
      </c>
      <c r="K2369" s="51">
        <v>0</v>
      </c>
      <c r="L2369" s="51">
        <v>0</v>
      </c>
      <c r="M2369" s="51">
        <v>0</v>
      </c>
      <c r="N2369" s="51">
        <v>0</v>
      </c>
      <c r="O2369" s="51">
        <v>0</v>
      </c>
      <c r="P2369" s="51">
        <v>0</v>
      </c>
      <c r="Q2369" s="51">
        <v>0</v>
      </c>
      <c r="R2369" s="51">
        <v>0</v>
      </c>
      <c r="S2369" s="51">
        <v>0</v>
      </c>
    </row>
    <row r="2370" spans="2:19" ht="15" customHeight="1" x14ac:dyDescent="0.2">
      <c r="B2370" s="36"/>
      <c r="C2370" s="35"/>
      <c r="D2370" s="35"/>
      <c r="E2370" s="35" t="s">
        <v>4091</v>
      </c>
      <c r="F2370" s="35"/>
      <c r="G2370" s="68" t="s">
        <v>4092</v>
      </c>
      <c r="H2370" s="37">
        <v>0</v>
      </c>
      <c r="I2370" s="37">
        <v>0</v>
      </c>
      <c r="J2370" s="37">
        <v>0</v>
      </c>
      <c r="K2370" s="37">
        <v>0</v>
      </c>
      <c r="L2370" s="37">
        <v>0</v>
      </c>
      <c r="M2370" s="37">
        <v>0</v>
      </c>
      <c r="N2370" s="37">
        <v>0</v>
      </c>
      <c r="O2370" s="37">
        <v>0</v>
      </c>
      <c r="P2370" s="37">
        <v>0</v>
      </c>
      <c r="Q2370" s="37">
        <v>0</v>
      </c>
      <c r="R2370" s="37">
        <v>0</v>
      </c>
      <c r="S2370" s="37">
        <v>0</v>
      </c>
    </row>
    <row r="2371" spans="2:19" ht="15" customHeight="1" x14ac:dyDescent="0.2">
      <c r="B2371" s="73"/>
      <c r="C2371" s="74"/>
      <c r="D2371" s="74"/>
      <c r="E2371" s="74"/>
      <c r="F2371" s="56" t="s">
        <v>4093</v>
      </c>
      <c r="G2371" s="66" t="s">
        <v>4092</v>
      </c>
      <c r="H2371" s="57">
        <v>45079.03</v>
      </c>
      <c r="I2371" s="57">
        <v>39893.400000000009</v>
      </c>
      <c r="J2371" s="57">
        <v>170154.96</v>
      </c>
      <c r="K2371" s="57">
        <v>68890.009999999995</v>
      </c>
      <c r="L2371" s="57">
        <v>69165.94</v>
      </c>
      <c r="M2371" s="57">
        <v>49908.24</v>
      </c>
      <c r="N2371" s="57">
        <v>46569.16</v>
      </c>
      <c r="O2371" s="57">
        <v>40341.78</v>
      </c>
      <c r="P2371" s="57">
        <v>29080.03</v>
      </c>
      <c r="Q2371" s="57">
        <v>34592.58</v>
      </c>
      <c r="R2371" s="57">
        <v>34406.78</v>
      </c>
      <c r="S2371" s="57">
        <v>43002.139999999992</v>
      </c>
    </row>
    <row r="2372" spans="2:19" ht="15" customHeight="1" x14ac:dyDescent="0.2">
      <c r="B2372" s="36"/>
      <c r="C2372" s="35"/>
      <c r="D2372" s="35"/>
      <c r="E2372" s="35" t="s">
        <v>4094</v>
      </c>
      <c r="F2372" s="35"/>
      <c r="G2372" s="68" t="s">
        <v>4095</v>
      </c>
      <c r="H2372" s="37">
        <v>0</v>
      </c>
      <c r="I2372" s="37">
        <v>0</v>
      </c>
      <c r="J2372" s="37">
        <v>0</v>
      </c>
      <c r="K2372" s="37">
        <v>0</v>
      </c>
      <c r="L2372" s="37">
        <v>0</v>
      </c>
      <c r="M2372" s="37">
        <v>0</v>
      </c>
      <c r="N2372" s="37">
        <v>0</v>
      </c>
      <c r="O2372" s="37">
        <v>0</v>
      </c>
      <c r="P2372" s="37">
        <v>0</v>
      </c>
      <c r="Q2372" s="37">
        <v>0</v>
      </c>
      <c r="R2372" s="37">
        <v>0</v>
      </c>
      <c r="S2372" s="37">
        <v>0</v>
      </c>
    </row>
    <row r="2373" spans="2:19" ht="15" customHeight="1" x14ac:dyDescent="0.2">
      <c r="B2373" s="73"/>
      <c r="C2373" s="74"/>
      <c r="D2373" s="74"/>
      <c r="E2373" s="74"/>
      <c r="F2373" s="56" t="s">
        <v>4096</v>
      </c>
      <c r="G2373" s="66" t="s">
        <v>4095</v>
      </c>
      <c r="H2373" s="57">
        <v>1297.1500000000001</v>
      </c>
      <c r="I2373" s="57">
        <v>1854.37</v>
      </c>
      <c r="J2373" s="57">
        <v>5288.19</v>
      </c>
      <c r="K2373" s="57">
        <v>7223.13</v>
      </c>
      <c r="L2373" s="57">
        <v>4496.49</v>
      </c>
      <c r="M2373" s="57">
        <v>7712.83</v>
      </c>
      <c r="N2373" s="57">
        <v>14026.89</v>
      </c>
      <c r="O2373" s="57">
        <v>15528.21</v>
      </c>
      <c r="P2373" s="57">
        <v>14553.11</v>
      </c>
      <c r="Q2373" s="57">
        <v>20549.52</v>
      </c>
      <c r="R2373" s="57">
        <v>19616.12</v>
      </c>
      <c r="S2373" s="57">
        <v>26269.919999999998</v>
      </c>
    </row>
    <row r="2374" spans="2:19" ht="15" customHeight="1" x14ac:dyDescent="0.2">
      <c r="B2374" s="77"/>
      <c r="C2374" s="50"/>
      <c r="D2374" s="50" t="s">
        <v>4097</v>
      </c>
      <c r="E2374" s="50"/>
      <c r="F2374" s="50"/>
      <c r="G2374" s="64" t="s">
        <v>4098</v>
      </c>
      <c r="H2374" s="51">
        <v>0</v>
      </c>
      <c r="I2374" s="51">
        <v>0</v>
      </c>
      <c r="J2374" s="51">
        <v>0</v>
      </c>
      <c r="K2374" s="51">
        <v>0</v>
      </c>
      <c r="L2374" s="51">
        <v>0</v>
      </c>
      <c r="M2374" s="51">
        <v>0</v>
      </c>
      <c r="N2374" s="51">
        <v>0</v>
      </c>
      <c r="O2374" s="51">
        <v>0</v>
      </c>
      <c r="P2374" s="51">
        <v>0</v>
      </c>
      <c r="Q2374" s="51">
        <v>0</v>
      </c>
      <c r="R2374" s="51">
        <v>0</v>
      </c>
      <c r="S2374" s="51">
        <v>0</v>
      </c>
    </row>
    <row r="2375" spans="2:19" ht="15" customHeight="1" x14ac:dyDescent="0.2">
      <c r="B2375" s="36"/>
      <c r="C2375" s="35"/>
      <c r="D2375" s="35"/>
      <c r="E2375" s="35" t="s">
        <v>4099</v>
      </c>
      <c r="F2375" s="35"/>
      <c r="G2375" s="68" t="s">
        <v>4100</v>
      </c>
      <c r="H2375" s="37">
        <v>0</v>
      </c>
      <c r="I2375" s="37">
        <v>0</v>
      </c>
      <c r="J2375" s="37">
        <v>0</v>
      </c>
      <c r="K2375" s="37">
        <v>0</v>
      </c>
      <c r="L2375" s="37">
        <v>0</v>
      </c>
      <c r="M2375" s="37">
        <v>0</v>
      </c>
      <c r="N2375" s="37">
        <v>0</v>
      </c>
      <c r="O2375" s="37">
        <v>0</v>
      </c>
      <c r="P2375" s="37">
        <v>0</v>
      </c>
      <c r="Q2375" s="37">
        <v>0</v>
      </c>
      <c r="R2375" s="37">
        <v>0</v>
      </c>
      <c r="S2375" s="37">
        <v>0</v>
      </c>
    </row>
    <row r="2376" spans="2:19" ht="15" customHeight="1" x14ac:dyDescent="0.2">
      <c r="B2376" s="73"/>
      <c r="C2376" s="74"/>
      <c r="D2376" s="74"/>
      <c r="E2376" s="74"/>
      <c r="F2376" s="56" t="s">
        <v>4101</v>
      </c>
      <c r="G2376" s="66" t="s">
        <v>4100</v>
      </c>
      <c r="H2376" s="57">
        <v>5414.37</v>
      </c>
      <c r="I2376" s="57">
        <v>21666.01</v>
      </c>
      <c r="J2376" s="57">
        <v>5926.41</v>
      </c>
      <c r="K2376" s="57">
        <v>9655.2199999999993</v>
      </c>
      <c r="L2376" s="57">
        <v>5177.3100000000004</v>
      </c>
      <c r="M2376" s="57">
        <v>28969.5</v>
      </c>
      <c r="N2376" s="57">
        <v>7290.59</v>
      </c>
      <c r="O2376" s="57">
        <v>10415.049999999999</v>
      </c>
      <c r="P2376" s="57">
        <v>11039.9</v>
      </c>
      <c r="Q2376" s="57">
        <v>13028.799999999997</v>
      </c>
      <c r="R2376" s="57">
        <v>15480.7</v>
      </c>
      <c r="S2376" s="57">
        <v>7903.8</v>
      </c>
    </row>
    <row r="2377" spans="2:19" ht="30" customHeight="1" x14ac:dyDescent="0.2">
      <c r="B2377" s="36"/>
      <c r="C2377" s="35"/>
      <c r="D2377" s="35"/>
      <c r="E2377" s="35" t="s">
        <v>4102</v>
      </c>
      <c r="F2377" s="35"/>
      <c r="G2377" s="68" t="s">
        <v>4103</v>
      </c>
      <c r="H2377" s="37">
        <v>0</v>
      </c>
      <c r="I2377" s="37">
        <v>0</v>
      </c>
      <c r="J2377" s="37">
        <v>0</v>
      </c>
      <c r="K2377" s="37">
        <v>0</v>
      </c>
      <c r="L2377" s="37">
        <v>0</v>
      </c>
      <c r="M2377" s="37">
        <v>0</v>
      </c>
      <c r="N2377" s="37">
        <v>0</v>
      </c>
      <c r="O2377" s="37">
        <v>0</v>
      </c>
      <c r="P2377" s="37">
        <v>0</v>
      </c>
      <c r="Q2377" s="37">
        <v>0</v>
      </c>
      <c r="R2377" s="37">
        <v>0</v>
      </c>
      <c r="S2377" s="37">
        <v>0</v>
      </c>
    </row>
    <row r="2378" spans="2:19" ht="15" customHeight="1" x14ac:dyDescent="0.2">
      <c r="B2378" s="73"/>
      <c r="C2378" s="74"/>
      <c r="D2378" s="74"/>
      <c r="E2378" s="74"/>
      <c r="F2378" s="56" t="s">
        <v>4104</v>
      </c>
      <c r="G2378" s="66" t="s">
        <v>4105</v>
      </c>
      <c r="H2378" s="57">
        <v>0</v>
      </c>
      <c r="I2378" s="57">
        <v>0</v>
      </c>
      <c r="J2378" s="57">
        <v>0</v>
      </c>
      <c r="K2378" s="57">
        <v>0</v>
      </c>
      <c r="L2378" s="57">
        <v>0</v>
      </c>
      <c r="M2378" s="57">
        <v>0</v>
      </c>
      <c r="N2378" s="57">
        <v>0</v>
      </c>
      <c r="O2378" s="57">
        <v>0</v>
      </c>
      <c r="P2378" s="57">
        <v>0</v>
      </c>
      <c r="Q2378" s="57">
        <v>0</v>
      </c>
      <c r="R2378" s="57">
        <v>0</v>
      </c>
      <c r="S2378" s="57">
        <v>0</v>
      </c>
    </row>
    <row r="2379" spans="2:19" ht="15" customHeight="1" x14ac:dyDescent="0.2">
      <c r="B2379" s="73"/>
      <c r="C2379" s="74"/>
      <c r="D2379" s="74"/>
      <c r="E2379" s="74"/>
      <c r="F2379" s="56" t="s">
        <v>4106</v>
      </c>
      <c r="G2379" s="66" t="s">
        <v>4107</v>
      </c>
      <c r="H2379" s="57">
        <v>142.58000000000001</v>
      </c>
      <c r="I2379" s="57">
        <v>253.47</v>
      </c>
      <c r="J2379" s="57">
        <v>272.02999999999997</v>
      </c>
      <c r="K2379" s="57">
        <v>113.96</v>
      </c>
      <c r="L2379" s="57">
        <v>50.86</v>
      </c>
      <c r="M2379" s="57">
        <v>0</v>
      </c>
      <c r="N2379" s="57">
        <v>200.38</v>
      </c>
      <c r="O2379" s="57">
        <v>0</v>
      </c>
      <c r="P2379" s="57">
        <v>140.38999999999999</v>
      </c>
      <c r="Q2379" s="57">
        <v>3.42</v>
      </c>
      <c r="R2379" s="57">
        <v>0</v>
      </c>
      <c r="S2379" s="57">
        <v>400.65</v>
      </c>
    </row>
    <row r="2380" spans="2:19" ht="15" customHeight="1" x14ac:dyDescent="0.2">
      <c r="B2380" s="73"/>
      <c r="C2380" s="74"/>
      <c r="D2380" s="74"/>
      <c r="E2380" s="74"/>
      <c r="F2380" s="56" t="s">
        <v>4108</v>
      </c>
      <c r="G2380" s="66" t="s">
        <v>4109</v>
      </c>
      <c r="H2380" s="57">
        <v>5594.99</v>
      </c>
      <c r="I2380" s="57">
        <v>1598.49</v>
      </c>
      <c r="J2380" s="57">
        <v>5349.87</v>
      </c>
      <c r="K2380" s="57">
        <v>7260.21</v>
      </c>
      <c r="L2380" s="57">
        <v>8387.01</v>
      </c>
      <c r="M2380" s="57">
        <v>13213.6</v>
      </c>
      <c r="N2380" s="57">
        <v>12610.84</v>
      </c>
      <c r="O2380" s="57">
        <v>4529.6000000000004</v>
      </c>
      <c r="P2380" s="57">
        <v>10058.81</v>
      </c>
      <c r="Q2380" s="57">
        <v>6911.61</v>
      </c>
      <c r="R2380" s="57">
        <v>6531.94</v>
      </c>
      <c r="S2380" s="57">
        <v>16812.049999999996</v>
      </c>
    </row>
    <row r="2381" spans="2:19" ht="15" customHeight="1" x14ac:dyDescent="0.2">
      <c r="B2381" s="73"/>
      <c r="C2381" s="74"/>
      <c r="D2381" s="74"/>
      <c r="E2381" s="74"/>
      <c r="F2381" s="56" t="s">
        <v>4110</v>
      </c>
      <c r="G2381" s="66" t="s">
        <v>4346</v>
      </c>
      <c r="H2381" s="57">
        <v>0</v>
      </c>
      <c r="I2381" s="57">
        <v>0</v>
      </c>
      <c r="J2381" s="57">
        <v>0</v>
      </c>
      <c r="K2381" s="57">
        <v>0</v>
      </c>
      <c r="L2381" s="57">
        <v>0</v>
      </c>
      <c r="M2381" s="57">
        <v>0</v>
      </c>
      <c r="N2381" s="57">
        <v>0</v>
      </c>
      <c r="O2381" s="57">
        <v>0</v>
      </c>
      <c r="P2381" s="57">
        <v>0</v>
      </c>
      <c r="Q2381" s="57">
        <v>0</v>
      </c>
      <c r="R2381" s="57">
        <v>0</v>
      </c>
      <c r="S2381" s="57">
        <v>0</v>
      </c>
    </row>
    <row r="2382" spans="2:19" ht="15" customHeight="1" x14ac:dyDescent="0.2">
      <c r="B2382" s="73"/>
      <c r="C2382" s="74"/>
      <c r="D2382" s="74"/>
      <c r="E2382" s="74"/>
      <c r="F2382" s="56" t="s">
        <v>4112</v>
      </c>
      <c r="G2382" s="66" t="s">
        <v>4113</v>
      </c>
      <c r="H2382" s="57">
        <v>0</v>
      </c>
      <c r="I2382" s="57">
        <v>0</v>
      </c>
      <c r="J2382" s="57">
        <v>0</v>
      </c>
      <c r="K2382" s="57">
        <v>0</v>
      </c>
      <c r="L2382" s="57">
        <v>0</v>
      </c>
      <c r="M2382" s="57">
        <v>0</v>
      </c>
      <c r="N2382" s="57">
        <v>0</v>
      </c>
      <c r="O2382" s="57">
        <v>0</v>
      </c>
      <c r="P2382" s="57">
        <v>0</v>
      </c>
      <c r="Q2382" s="57">
        <v>0</v>
      </c>
      <c r="R2382" s="57">
        <v>0</v>
      </c>
      <c r="S2382" s="57">
        <v>59.97999999999999</v>
      </c>
    </row>
    <row r="2383" spans="2:19" ht="15" customHeight="1" x14ac:dyDescent="0.2">
      <c r="B2383" s="73"/>
      <c r="C2383" s="74"/>
      <c r="D2383" s="74"/>
      <c r="E2383" s="74"/>
      <c r="F2383" s="56" t="s">
        <v>4114</v>
      </c>
      <c r="G2383" s="66" t="s">
        <v>4115</v>
      </c>
      <c r="H2383" s="57">
        <v>0</v>
      </c>
      <c r="I2383" s="57">
        <v>0</v>
      </c>
      <c r="J2383" s="57">
        <v>0</v>
      </c>
      <c r="K2383" s="57">
        <v>0</v>
      </c>
      <c r="L2383" s="57">
        <v>0</v>
      </c>
      <c r="M2383" s="57">
        <v>1196.5999999999999</v>
      </c>
      <c r="N2383" s="57">
        <v>20261.080000000002</v>
      </c>
      <c r="O2383" s="57">
        <v>5800.25</v>
      </c>
      <c r="P2383" s="57">
        <v>10705.76</v>
      </c>
      <c r="Q2383" s="57">
        <v>10494.89</v>
      </c>
      <c r="R2383" s="57">
        <v>12363.6</v>
      </c>
      <c r="S2383" s="57">
        <v>11636.25</v>
      </c>
    </row>
    <row r="2384" spans="2:19" ht="30" customHeight="1" x14ac:dyDescent="0.2">
      <c r="B2384" s="73"/>
      <c r="C2384" s="74"/>
      <c r="D2384" s="74"/>
      <c r="E2384" s="74"/>
      <c r="F2384" s="56" t="s">
        <v>4116</v>
      </c>
      <c r="G2384" s="66" t="s">
        <v>4117</v>
      </c>
      <c r="H2384" s="57">
        <v>2087.64</v>
      </c>
      <c r="I2384" s="57">
        <v>5189.83</v>
      </c>
      <c r="J2384" s="57">
        <v>2117.3200000000002</v>
      </c>
      <c r="K2384" s="57">
        <v>1797.4100000000003</v>
      </c>
      <c r="L2384" s="57">
        <v>1753.66</v>
      </c>
      <c r="M2384" s="57">
        <v>1723.9</v>
      </c>
      <c r="N2384" s="57">
        <v>1600.35</v>
      </c>
      <c r="O2384" s="57">
        <v>2249.86</v>
      </c>
      <c r="P2384" s="57">
        <v>1964.27</v>
      </c>
      <c r="Q2384" s="57">
        <v>1435.9900000000002</v>
      </c>
      <c r="R2384" s="57">
        <v>1217.8399999999999</v>
      </c>
      <c r="S2384" s="57">
        <v>375.19</v>
      </c>
    </row>
    <row r="2385" spans="2:19" ht="15" customHeight="1" x14ac:dyDescent="0.2">
      <c r="B2385" s="45"/>
      <c r="C2385" s="46" t="s">
        <v>4118</v>
      </c>
      <c r="D2385" s="46"/>
      <c r="E2385" s="46"/>
      <c r="F2385" s="46"/>
      <c r="G2385" s="63" t="s">
        <v>4119</v>
      </c>
      <c r="H2385" s="86">
        <v>0</v>
      </c>
      <c r="I2385" s="86">
        <v>0</v>
      </c>
      <c r="J2385" s="86">
        <v>0</v>
      </c>
      <c r="K2385" s="86">
        <v>0</v>
      </c>
      <c r="L2385" s="86">
        <v>0</v>
      </c>
      <c r="M2385" s="86">
        <v>0</v>
      </c>
      <c r="N2385" s="86">
        <v>0</v>
      </c>
      <c r="O2385" s="86">
        <v>0</v>
      </c>
      <c r="P2385" s="86">
        <v>0</v>
      </c>
      <c r="Q2385" s="86">
        <v>0</v>
      </c>
      <c r="R2385" s="86">
        <v>0</v>
      </c>
      <c r="S2385" s="86">
        <v>0</v>
      </c>
    </row>
    <row r="2386" spans="2:19" ht="15" customHeight="1" x14ac:dyDescent="0.2">
      <c r="B2386" s="77"/>
      <c r="C2386" s="50"/>
      <c r="D2386" s="50" t="s">
        <v>4120</v>
      </c>
      <c r="E2386" s="50"/>
      <c r="F2386" s="50"/>
      <c r="G2386" s="64" t="s">
        <v>4121</v>
      </c>
      <c r="H2386" s="51">
        <v>0</v>
      </c>
      <c r="I2386" s="51">
        <v>0</v>
      </c>
      <c r="J2386" s="51">
        <v>0</v>
      </c>
      <c r="K2386" s="51">
        <v>0</v>
      </c>
      <c r="L2386" s="51">
        <v>0</v>
      </c>
      <c r="M2386" s="51">
        <v>0</v>
      </c>
      <c r="N2386" s="51">
        <v>0</v>
      </c>
      <c r="O2386" s="51">
        <v>0</v>
      </c>
      <c r="P2386" s="51">
        <v>0</v>
      </c>
      <c r="Q2386" s="51">
        <v>0</v>
      </c>
      <c r="R2386" s="51">
        <v>0</v>
      </c>
      <c r="S2386" s="51">
        <v>0</v>
      </c>
    </row>
    <row r="2387" spans="2:19" ht="15" customHeight="1" x14ac:dyDescent="0.2">
      <c r="B2387" s="36"/>
      <c r="C2387" s="35"/>
      <c r="D2387" s="35"/>
      <c r="E2387" s="35" t="s">
        <v>4122</v>
      </c>
      <c r="F2387" s="35"/>
      <c r="G2387" s="68" t="s">
        <v>4123</v>
      </c>
      <c r="H2387" s="37">
        <v>0</v>
      </c>
      <c r="I2387" s="37">
        <v>0</v>
      </c>
      <c r="J2387" s="37">
        <v>0</v>
      </c>
      <c r="K2387" s="37">
        <v>0</v>
      </c>
      <c r="L2387" s="37">
        <v>0</v>
      </c>
      <c r="M2387" s="37">
        <v>0</v>
      </c>
      <c r="N2387" s="37">
        <v>0</v>
      </c>
      <c r="O2387" s="37">
        <v>0</v>
      </c>
      <c r="P2387" s="37">
        <v>0</v>
      </c>
      <c r="Q2387" s="37">
        <v>0</v>
      </c>
      <c r="R2387" s="37">
        <v>0</v>
      </c>
      <c r="S2387" s="37">
        <v>0</v>
      </c>
    </row>
    <row r="2388" spans="2:19" ht="15" customHeight="1" x14ac:dyDescent="0.2">
      <c r="B2388" s="73"/>
      <c r="C2388" s="74"/>
      <c r="D2388" s="74"/>
      <c r="E2388" s="74"/>
      <c r="F2388" s="56" t="s">
        <v>4124</v>
      </c>
      <c r="G2388" s="66" t="s">
        <v>4125</v>
      </c>
      <c r="H2388" s="57">
        <v>422.35000000000008</v>
      </c>
      <c r="I2388" s="57">
        <v>585.07000000000016</v>
      </c>
      <c r="J2388" s="57">
        <v>1335.04</v>
      </c>
      <c r="K2388" s="57">
        <v>594.51</v>
      </c>
      <c r="L2388" s="57">
        <v>1773.69</v>
      </c>
      <c r="M2388" s="57">
        <v>1995.54</v>
      </c>
      <c r="N2388" s="57">
        <v>1468.1</v>
      </c>
      <c r="O2388" s="57">
        <v>2640.95</v>
      </c>
      <c r="P2388" s="57">
        <v>1887.63</v>
      </c>
      <c r="Q2388" s="57">
        <v>1900.1400000000003</v>
      </c>
      <c r="R2388" s="57">
        <v>1032.18</v>
      </c>
      <c r="S2388" s="57">
        <v>1271.3900000000001</v>
      </c>
    </row>
    <row r="2389" spans="2:19" ht="15" customHeight="1" x14ac:dyDescent="0.2">
      <c r="B2389" s="73"/>
      <c r="C2389" s="74"/>
      <c r="D2389" s="74"/>
      <c r="E2389" s="74"/>
      <c r="F2389" s="56" t="s">
        <v>4126</v>
      </c>
      <c r="G2389" s="66" t="s">
        <v>4127</v>
      </c>
      <c r="H2389" s="57">
        <v>0</v>
      </c>
      <c r="I2389" s="57">
        <v>0</v>
      </c>
      <c r="J2389" s="57">
        <v>0</v>
      </c>
      <c r="K2389" s="57">
        <v>0</v>
      </c>
      <c r="L2389" s="57">
        <v>0</v>
      </c>
      <c r="M2389" s="57">
        <v>0</v>
      </c>
      <c r="N2389" s="57">
        <v>0</v>
      </c>
      <c r="O2389" s="57">
        <v>0</v>
      </c>
      <c r="P2389" s="57">
        <v>0</v>
      </c>
      <c r="Q2389" s="57">
        <v>0</v>
      </c>
      <c r="R2389" s="57">
        <v>0</v>
      </c>
      <c r="S2389" s="57">
        <v>0</v>
      </c>
    </row>
    <row r="2390" spans="2:19" ht="15" customHeight="1" x14ac:dyDescent="0.2">
      <c r="B2390" s="73"/>
      <c r="C2390" s="74"/>
      <c r="D2390" s="74"/>
      <c r="E2390" s="74"/>
      <c r="F2390" s="56" t="s">
        <v>4128</v>
      </c>
      <c r="G2390" s="66" t="s">
        <v>4129</v>
      </c>
      <c r="H2390" s="57">
        <v>139.75</v>
      </c>
      <c r="I2390" s="57">
        <v>100.17</v>
      </c>
      <c r="J2390" s="57">
        <v>116.51</v>
      </c>
      <c r="K2390" s="57">
        <v>125.24</v>
      </c>
      <c r="L2390" s="57">
        <v>338.22</v>
      </c>
      <c r="M2390" s="57">
        <v>104.84</v>
      </c>
      <c r="N2390" s="57">
        <v>21.7</v>
      </c>
      <c r="O2390" s="57">
        <v>0</v>
      </c>
      <c r="P2390" s="57">
        <v>25.620000000000005</v>
      </c>
      <c r="Q2390" s="57">
        <v>256.31</v>
      </c>
      <c r="R2390" s="57">
        <v>308.85000000000002</v>
      </c>
      <c r="S2390" s="57">
        <v>163.68</v>
      </c>
    </row>
    <row r="2391" spans="2:19" ht="15" customHeight="1" x14ac:dyDescent="0.2">
      <c r="B2391" s="36"/>
      <c r="C2391" s="35"/>
      <c r="D2391" s="35"/>
      <c r="E2391" s="35" t="s">
        <v>4130</v>
      </c>
      <c r="F2391" s="35"/>
      <c r="G2391" s="68" t="s">
        <v>4131</v>
      </c>
      <c r="H2391" s="37">
        <v>0</v>
      </c>
      <c r="I2391" s="37">
        <v>0</v>
      </c>
      <c r="J2391" s="37">
        <v>0</v>
      </c>
      <c r="K2391" s="37">
        <v>0</v>
      </c>
      <c r="L2391" s="37">
        <v>0</v>
      </c>
      <c r="M2391" s="37">
        <v>0</v>
      </c>
      <c r="N2391" s="37">
        <v>0</v>
      </c>
      <c r="O2391" s="37">
        <v>0</v>
      </c>
      <c r="P2391" s="37">
        <v>0</v>
      </c>
      <c r="Q2391" s="37">
        <v>0</v>
      </c>
      <c r="R2391" s="37">
        <v>0</v>
      </c>
      <c r="S2391" s="37">
        <v>0</v>
      </c>
    </row>
    <row r="2392" spans="2:19" ht="15" customHeight="1" x14ac:dyDescent="0.2">
      <c r="B2392" s="73"/>
      <c r="C2392" s="74"/>
      <c r="D2392" s="74"/>
      <c r="E2392" s="74"/>
      <c r="F2392" s="56" t="s">
        <v>4132</v>
      </c>
      <c r="G2392" s="66" t="s">
        <v>4133</v>
      </c>
      <c r="H2392" s="57">
        <v>2121.11</v>
      </c>
      <c r="I2392" s="57">
        <v>55.91</v>
      </c>
      <c r="J2392" s="57">
        <v>236.38</v>
      </c>
      <c r="K2392" s="57">
        <v>285.87</v>
      </c>
      <c r="L2392" s="57">
        <v>237.11000000000004</v>
      </c>
      <c r="M2392" s="57">
        <v>244.62</v>
      </c>
      <c r="N2392" s="57">
        <v>226.85</v>
      </c>
      <c r="O2392" s="57">
        <v>804.28</v>
      </c>
      <c r="P2392" s="57">
        <v>1050.3399999999999</v>
      </c>
      <c r="Q2392" s="57">
        <v>1153.6500000000001</v>
      </c>
      <c r="R2392" s="57">
        <v>670.76</v>
      </c>
      <c r="S2392" s="57">
        <v>7919.84</v>
      </c>
    </row>
    <row r="2393" spans="2:19" ht="15" customHeight="1" x14ac:dyDescent="0.2">
      <c r="B2393" s="73"/>
      <c r="C2393" s="74"/>
      <c r="D2393" s="74"/>
      <c r="E2393" s="74"/>
      <c r="F2393" s="56" t="s">
        <v>4134</v>
      </c>
      <c r="G2393" s="66" t="s">
        <v>4135</v>
      </c>
      <c r="H2393" s="57">
        <v>185.84</v>
      </c>
      <c r="I2393" s="57">
        <v>4502.09</v>
      </c>
      <c r="J2393" s="57">
        <v>10858.11</v>
      </c>
      <c r="K2393" s="57">
        <v>6262.98</v>
      </c>
      <c r="L2393" s="57">
        <v>33.99</v>
      </c>
      <c r="M2393" s="57">
        <v>3959.67</v>
      </c>
      <c r="N2393" s="57">
        <v>190.31</v>
      </c>
      <c r="O2393" s="57">
        <v>313.77</v>
      </c>
      <c r="P2393" s="57">
        <v>321.14</v>
      </c>
      <c r="Q2393" s="57">
        <v>749.42999999999984</v>
      </c>
      <c r="R2393" s="57">
        <v>237.9</v>
      </c>
      <c r="S2393" s="57">
        <v>449.17</v>
      </c>
    </row>
    <row r="2394" spans="2:19" ht="15" customHeight="1" x14ac:dyDescent="0.2">
      <c r="B2394" s="36"/>
      <c r="C2394" s="35"/>
      <c r="D2394" s="35"/>
      <c r="E2394" s="35" t="s">
        <v>4136</v>
      </c>
      <c r="F2394" s="35"/>
      <c r="G2394" s="68" t="s">
        <v>4137</v>
      </c>
      <c r="H2394" s="37">
        <v>0</v>
      </c>
      <c r="I2394" s="37">
        <v>0</v>
      </c>
      <c r="J2394" s="37">
        <v>0</v>
      </c>
      <c r="K2394" s="37">
        <v>0</v>
      </c>
      <c r="L2394" s="37">
        <v>0</v>
      </c>
      <c r="M2394" s="37">
        <v>0</v>
      </c>
      <c r="N2394" s="37">
        <v>0</v>
      </c>
      <c r="O2394" s="37">
        <v>0</v>
      </c>
      <c r="P2394" s="37">
        <v>0</v>
      </c>
      <c r="Q2394" s="37">
        <v>0</v>
      </c>
      <c r="R2394" s="37">
        <v>0</v>
      </c>
      <c r="S2394" s="37">
        <v>0</v>
      </c>
    </row>
    <row r="2395" spans="2:19" ht="15" customHeight="1" x14ac:dyDescent="0.2">
      <c r="B2395" s="73"/>
      <c r="C2395" s="74"/>
      <c r="D2395" s="74"/>
      <c r="E2395" s="74"/>
      <c r="F2395" s="56" t="s">
        <v>4138</v>
      </c>
      <c r="G2395" s="66" t="s">
        <v>4139</v>
      </c>
      <c r="H2395" s="57">
        <v>1277.3699999999999</v>
      </c>
      <c r="I2395" s="57">
        <v>1241.25</v>
      </c>
      <c r="J2395" s="57">
        <v>1292.42</v>
      </c>
      <c r="K2395" s="57">
        <v>1331.99</v>
      </c>
      <c r="L2395" s="57">
        <v>1383.26</v>
      </c>
      <c r="M2395" s="57">
        <v>1186.3599999999999</v>
      </c>
      <c r="N2395" s="57">
        <v>1108.7100000000003</v>
      </c>
      <c r="O2395" s="57">
        <v>1563.5599999999997</v>
      </c>
      <c r="P2395" s="57">
        <v>1207.82</v>
      </c>
      <c r="Q2395" s="57">
        <v>1262.27</v>
      </c>
      <c r="R2395" s="57">
        <v>1322.29</v>
      </c>
      <c r="S2395" s="57">
        <v>1290.0999999999999</v>
      </c>
    </row>
    <row r="2396" spans="2:19" ht="15" customHeight="1" x14ac:dyDescent="0.2">
      <c r="B2396" s="73"/>
      <c r="C2396" s="74"/>
      <c r="D2396" s="74"/>
      <c r="E2396" s="74"/>
      <c r="F2396" s="56" t="s">
        <v>4140</v>
      </c>
      <c r="G2396" s="66" t="s">
        <v>4141</v>
      </c>
      <c r="H2396" s="57">
        <v>10.92</v>
      </c>
      <c r="I2396" s="57">
        <v>6.22</v>
      </c>
      <c r="J2396" s="57">
        <v>0</v>
      </c>
      <c r="K2396" s="57">
        <v>17.36</v>
      </c>
      <c r="L2396" s="57">
        <v>0</v>
      </c>
      <c r="M2396" s="57">
        <v>83.26</v>
      </c>
      <c r="N2396" s="57">
        <v>150.36000000000001</v>
      </c>
      <c r="O2396" s="57">
        <v>167.5</v>
      </c>
      <c r="P2396" s="57">
        <v>84.94</v>
      </c>
      <c r="Q2396" s="57">
        <v>127.24</v>
      </c>
      <c r="R2396" s="57">
        <v>29</v>
      </c>
      <c r="S2396" s="57">
        <v>0</v>
      </c>
    </row>
    <row r="2397" spans="2:19" ht="15" customHeight="1" x14ac:dyDescent="0.2">
      <c r="B2397" s="73"/>
      <c r="C2397" s="74"/>
      <c r="D2397" s="74"/>
      <c r="E2397" s="74"/>
      <c r="F2397" s="56" t="s">
        <v>4142</v>
      </c>
      <c r="G2397" s="66" t="s">
        <v>4143</v>
      </c>
      <c r="H2397" s="57">
        <v>0</v>
      </c>
      <c r="I2397" s="57">
        <v>0</v>
      </c>
      <c r="J2397" s="57">
        <v>0</v>
      </c>
      <c r="K2397" s="57">
        <v>0</v>
      </c>
      <c r="L2397" s="57">
        <v>0</v>
      </c>
      <c r="M2397" s="57">
        <v>0</v>
      </c>
      <c r="N2397" s="57">
        <v>0</v>
      </c>
      <c r="O2397" s="57">
        <v>0</v>
      </c>
      <c r="P2397" s="57">
        <v>0</v>
      </c>
      <c r="Q2397" s="57">
        <v>0</v>
      </c>
      <c r="R2397" s="57">
        <v>0</v>
      </c>
      <c r="S2397" s="57">
        <v>0</v>
      </c>
    </row>
    <row r="2398" spans="2:19" ht="15" customHeight="1" x14ac:dyDescent="0.2">
      <c r="B2398" s="73"/>
      <c r="C2398" s="74"/>
      <c r="D2398" s="74"/>
      <c r="E2398" s="74"/>
      <c r="F2398" s="56" t="s">
        <v>4144</v>
      </c>
      <c r="G2398" s="66" t="s">
        <v>4145</v>
      </c>
      <c r="H2398" s="57">
        <v>421.39999999999992</v>
      </c>
      <c r="I2398" s="57">
        <v>237.72000000000003</v>
      </c>
      <c r="J2398" s="57">
        <v>120.85</v>
      </c>
      <c r="K2398" s="57">
        <v>295.8</v>
      </c>
      <c r="L2398" s="57">
        <v>974.22</v>
      </c>
      <c r="M2398" s="57">
        <v>1602.66</v>
      </c>
      <c r="N2398" s="57">
        <v>2333.83</v>
      </c>
      <c r="O2398" s="57">
        <v>3589.54</v>
      </c>
      <c r="P2398" s="57">
        <v>2534.79</v>
      </c>
      <c r="Q2398" s="57">
        <v>2206.84</v>
      </c>
      <c r="R2398" s="57">
        <v>1427.2799999999997</v>
      </c>
      <c r="S2398" s="57">
        <v>235.18</v>
      </c>
    </row>
    <row r="2399" spans="2:19" ht="15" customHeight="1" x14ac:dyDescent="0.2">
      <c r="B2399" s="73"/>
      <c r="C2399" s="74"/>
      <c r="D2399" s="74"/>
      <c r="E2399" s="74"/>
      <c r="F2399" s="56" t="s">
        <v>4146</v>
      </c>
      <c r="G2399" s="66" t="s">
        <v>4147</v>
      </c>
      <c r="H2399" s="57">
        <v>0</v>
      </c>
      <c r="I2399" s="57">
        <v>0</v>
      </c>
      <c r="J2399" s="57">
        <v>0</v>
      </c>
      <c r="K2399" s="57">
        <v>0</v>
      </c>
      <c r="L2399" s="57">
        <v>0</v>
      </c>
      <c r="M2399" s="57">
        <v>0</v>
      </c>
      <c r="N2399" s="57">
        <v>0</v>
      </c>
      <c r="O2399" s="57">
        <v>0</v>
      </c>
      <c r="P2399" s="57">
        <v>0</v>
      </c>
      <c r="Q2399" s="57">
        <v>0</v>
      </c>
      <c r="R2399" s="57">
        <v>0</v>
      </c>
      <c r="S2399" s="57">
        <v>0</v>
      </c>
    </row>
    <row r="2400" spans="2:19" ht="15" customHeight="1" x14ac:dyDescent="0.2">
      <c r="B2400" s="73"/>
      <c r="C2400" s="74"/>
      <c r="D2400" s="74"/>
      <c r="E2400" s="74"/>
      <c r="F2400" s="56" t="s">
        <v>4148</v>
      </c>
      <c r="G2400" s="66" t="s">
        <v>4149</v>
      </c>
      <c r="H2400" s="57">
        <v>0</v>
      </c>
      <c r="I2400" s="57">
        <v>0</v>
      </c>
      <c r="J2400" s="57">
        <v>0</v>
      </c>
      <c r="K2400" s="57">
        <v>0</v>
      </c>
      <c r="L2400" s="57">
        <v>0</v>
      </c>
      <c r="M2400" s="57">
        <v>0</v>
      </c>
      <c r="N2400" s="57">
        <v>0</v>
      </c>
      <c r="O2400" s="57">
        <v>0</v>
      </c>
      <c r="P2400" s="57">
        <v>0</v>
      </c>
      <c r="Q2400" s="57">
        <v>0</v>
      </c>
      <c r="R2400" s="57">
        <v>0</v>
      </c>
      <c r="S2400" s="57">
        <v>0</v>
      </c>
    </row>
    <row r="2401" spans="2:19" ht="15" customHeight="1" x14ac:dyDescent="0.2">
      <c r="B2401" s="36"/>
      <c r="C2401" s="35"/>
      <c r="D2401" s="35"/>
      <c r="E2401" s="35" t="s">
        <v>4150</v>
      </c>
      <c r="F2401" s="35"/>
      <c r="G2401" s="68" t="s">
        <v>4151</v>
      </c>
      <c r="H2401" s="37">
        <v>0</v>
      </c>
      <c r="I2401" s="37">
        <v>0</v>
      </c>
      <c r="J2401" s="37">
        <v>0</v>
      </c>
      <c r="K2401" s="37">
        <v>0</v>
      </c>
      <c r="L2401" s="37">
        <v>0</v>
      </c>
      <c r="M2401" s="37">
        <v>0</v>
      </c>
      <c r="N2401" s="37">
        <v>0</v>
      </c>
      <c r="O2401" s="37">
        <v>0</v>
      </c>
      <c r="P2401" s="37">
        <v>0</v>
      </c>
      <c r="Q2401" s="37">
        <v>0</v>
      </c>
      <c r="R2401" s="37">
        <v>0</v>
      </c>
      <c r="S2401" s="37">
        <v>0</v>
      </c>
    </row>
    <row r="2402" spans="2:19" ht="15" customHeight="1" x14ac:dyDescent="0.2">
      <c r="B2402" s="73"/>
      <c r="C2402" s="74"/>
      <c r="D2402" s="74"/>
      <c r="E2402" s="74"/>
      <c r="F2402" s="56" t="s">
        <v>4152</v>
      </c>
      <c r="G2402" s="66" t="s">
        <v>4153</v>
      </c>
      <c r="H2402" s="57">
        <v>0</v>
      </c>
      <c r="I2402" s="57">
        <v>0</v>
      </c>
      <c r="J2402" s="57">
        <v>0</v>
      </c>
      <c r="K2402" s="57">
        <v>0</v>
      </c>
      <c r="L2402" s="57">
        <v>0</v>
      </c>
      <c r="M2402" s="57">
        <v>0</v>
      </c>
      <c r="N2402" s="57">
        <v>0</v>
      </c>
      <c r="O2402" s="57">
        <v>0</v>
      </c>
      <c r="P2402" s="57">
        <v>0</v>
      </c>
      <c r="Q2402" s="57">
        <v>0</v>
      </c>
      <c r="R2402" s="57">
        <v>0</v>
      </c>
      <c r="S2402" s="57">
        <v>0</v>
      </c>
    </row>
    <row r="2403" spans="2:19" ht="15" customHeight="1" x14ac:dyDescent="0.2">
      <c r="B2403" s="73"/>
      <c r="C2403" s="74"/>
      <c r="D2403" s="74"/>
      <c r="E2403" s="74"/>
      <c r="F2403" s="56" t="s">
        <v>4154</v>
      </c>
      <c r="G2403" s="66" t="s">
        <v>4155</v>
      </c>
      <c r="H2403" s="57">
        <v>0</v>
      </c>
      <c r="I2403" s="57">
        <v>0</v>
      </c>
      <c r="J2403" s="57">
        <v>0</v>
      </c>
      <c r="K2403" s="57">
        <v>0</v>
      </c>
      <c r="L2403" s="57">
        <v>0</v>
      </c>
      <c r="M2403" s="57">
        <v>0</v>
      </c>
      <c r="N2403" s="57">
        <v>0</v>
      </c>
      <c r="O2403" s="57">
        <v>0</v>
      </c>
      <c r="P2403" s="57">
        <v>0</v>
      </c>
      <c r="Q2403" s="57">
        <v>0</v>
      </c>
      <c r="R2403" s="57">
        <v>0</v>
      </c>
      <c r="S2403" s="57">
        <v>0</v>
      </c>
    </row>
    <row r="2404" spans="2:19" ht="15" customHeight="1" x14ac:dyDescent="0.2">
      <c r="B2404" s="73"/>
      <c r="C2404" s="74"/>
      <c r="D2404" s="74"/>
      <c r="E2404" s="74"/>
      <c r="F2404" s="56" t="s">
        <v>4156</v>
      </c>
      <c r="G2404" s="66" t="s">
        <v>4157</v>
      </c>
      <c r="H2404" s="57">
        <v>0</v>
      </c>
      <c r="I2404" s="57">
        <v>0</v>
      </c>
      <c r="J2404" s="57">
        <v>0</v>
      </c>
      <c r="K2404" s="57">
        <v>0</v>
      </c>
      <c r="L2404" s="57">
        <v>0</v>
      </c>
      <c r="M2404" s="57">
        <v>0</v>
      </c>
      <c r="N2404" s="57">
        <v>0</v>
      </c>
      <c r="O2404" s="57">
        <v>0</v>
      </c>
      <c r="P2404" s="57">
        <v>0</v>
      </c>
      <c r="Q2404" s="57">
        <v>0</v>
      </c>
      <c r="R2404" s="57">
        <v>0</v>
      </c>
      <c r="S2404" s="57">
        <v>0</v>
      </c>
    </row>
    <row r="2405" spans="2:19" ht="15" customHeight="1" x14ac:dyDescent="0.2">
      <c r="B2405" s="73"/>
      <c r="C2405" s="74"/>
      <c r="D2405" s="74"/>
      <c r="E2405" s="74"/>
      <c r="F2405" s="56" t="s">
        <v>4158</v>
      </c>
      <c r="G2405" s="66" t="s">
        <v>4159</v>
      </c>
      <c r="H2405" s="57">
        <v>252.93</v>
      </c>
      <c r="I2405" s="57">
        <v>0</v>
      </c>
      <c r="J2405" s="57">
        <v>0</v>
      </c>
      <c r="K2405" s="57">
        <v>17.739999999999998</v>
      </c>
      <c r="L2405" s="57">
        <v>0</v>
      </c>
      <c r="M2405" s="57">
        <v>69.2</v>
      </c>
      <c r="N2405" s="57">
        <v>81.599999999999994</v>
      </c>
      <c r="O2405" s="57">
        <v>45.43</v>
      </c>
      <c r="P2405" s="57">
        <v>0</v>
      </c>
      <c r="Q2405" s="57">
        <v>9.44</v>
      </c>
      <c r="R2405" s="57">
        <v>0</v>
      </c>
      <c r="S2405" s="57">
        <v>0</v>
      </c>
    </row>
    <row r="2406" spans="2:19" ht="15" customHeight="1" x14ac:dyDescent="0.2">
      <c r="B2406" s="73"/>
      <c r="C2406" s="74"/>
      <c r="D2406" s="74"/>
      <c r="E2406" s="74"/>
      <c r="F2406" s="56" t="s">
        <v>4160</v>
      </c>
      <c r="G2406" s="66" t="s">
        <v>4161</v>
      </c>
      <c r="H2406" s="57">
        <v>0</v>
      </c>
      <c r="I2406" s="57">
        <v>0</v>
      </c>
      <c r="J2406" s="57">
        <v>0</v>
      </c>
      <c r="K2406" s="57">
        <v>0</v>
      </c>
      <c r="L2406" s="57">
        <v>0</v>
      </c>
      <c r="M2406" s="57">
        <v>0</v>
      </c>
      <c r="N2406" s="57">
        <v>0</v>
      </c>
      <c r="O2406" s="57">
        <v>0</v>
      </c>
      <c r="P2406" s="57">
        <v>0</v>
      </c>
      <c r="Q2406" s="57">
        <v>0</v>
      </c>
      <c r="R2406" s="57">
        <v>0</v>
      </c>
      <c r="S2406" s="57">
        <v>0</v>
      </c>
    </row>
    <row r="2407" spans="2:19" ht="15" customHeight="1" x14ac:dyDescent="0.2">
      <c r="B2407" s="73"/>
      <c r="C2407" s="74"/>
      <c r="D2407" s="74"/>
      <c r="E2407" s="74"/>
      <c r="F2407" s="56" t="s">
        <v>4162</v>
      </c>
      <c r="G2407" s="66" t="s">
        <v>4163</v>
      </c>
      <c r="H2407" s="57">
        <v>452.75</v>
      </c>
      <c r="I2407" s="57">
        <v>1175.9600000000003</v>
      </c>
      <c r="J2407" s="57">
        <v>358.35000000000008</v>
      </c>
      <c r="K2407" s="57">
        <v>576.21</v>
      </c>
      <c r="L2407" s="57">
        <v>721.12</v>
      </c>
      <c r="M2407" s="57">
        <v>121.46</v>
      </c>
      <c r="N2407" s="57">
        <v>51.4</v>
      </c>
      <c r="O2407" s="57">
        <v>121.9</v>
      </c>
      <c r="P2407" s="57">
        <v>95.079999999999984</v>
      </c>
      <c r="Q2407" s="57">
        <v>108.11</v>
      </c>
      <c r="R2407" s="57">
        <v>132.6</v>
      </c>
      <c r="S2407" s="57">
        <v>214.50999999999996</v>
      </c>
    </row>
    <row r="2408" spans="2:19" ht="15" customHeight="1" thickBot="1" x14ac:dyDescent="0.25">
      <c r="B2408" s="87"/>
      <c r="C2408" s="88"/>
      <c r="D2408" s="88"/>
      <c r="E2408" s="88"/>
      <c r="F2408" s="89"/>
      <c r="G2408" s="90"/>
      <c r="H2408" s="91">
        <v>0</v>
      </c>
      <c r="I2408" s="91">
        <v>0</v>
      </c>
      <c r="J2408" s="91">
        <v>0</v>
      </c>
      <c r="K2408" s="91">
        <v>0</v>
      </c>
      <c r="L2408" s="91">
        <v>0</v>
      </c>
      <c r="M2408" s="91">
        <v>0</v>
      </c>
      <c r="N2408" s="91">
        <v>0</v>
      </c>
      <c r="O2408" s="91">
        <v>0</v>
      </c>
      <c r="P2408" s="91">
        <v>0</v>
      </c>
      <c r="Q2408" s="91">
        <v>0</v>
      </c>
      <c r="R2408" s="91">
        <v>0</v>
      </c>
      <c r="S2408" s="91">
        <v>0</v>
      </c>
    </row>
    <row r="2409" spans="2:19" ht="30" customHeight="1" thickBot="1" x14ac:dyDescent="0.25">
      <c r="B2409" s="61" t="s">
        <v>25</v>
      </c>
      <c r="C2409" s="38"/>
      <c r="D2409" s="39"/>
      <c r="E2409" s="38"/>
      <c r="F2409" s="40"/>
      <c r="G2409" s="62" t="s">
        <v>4164</v>
      </c>
      <c r="H2409" s="106">
        <v>0</v>
      </c>
      <c r="I2409" s="106">
        <v>0</v>
      </c>
      <c r="J2409" s="106">
        <v>0</v>
      </c>
      <c r="K2409" s="106">
        <v>0</v>
      </c>
      <c r="L2409" s="106">
        <v>0</v>
      </c>
      <c r="M2409" s="106">
        <v>0</v>
      </c>
      <c r="N2409" s="106">
        <v>0</v>
      </c>
      <c r="O2409" s="106">
        <v>0</v>
      </c>
      <c r="P2409" s="106">
        <v>0</v>
      </c>
      <c r="Q2409" s="106">
        <v>0</v>
      </c>
      <c r="R2409" s="106">
        <v>0</v>
      </c>
      <c r="S2409" s="106">
        <v>0</v>
      </c>
    </row>
    <row r="2410" spans="2:19" ht="15" customHeight="1" x14ac:dyDescent="0.2">
      <c r="B2410" s="45"/>
      <c r="C2410" s="46" t="s">
        <v>4165</v>
      </c>
      <c r="D2410" s="46"/>
      <c r="E2410" s="46"/>
      <c r="F2410" s="46"/>
      <c r="G2410" s="63" t="s">
        <v>4164</v>
      </c>
      <c r="H2410" s="86">
        <v>0</v>
      </c>
      <c r="I2410" s="86">
        <v>0</v>
      </c>
      <c r="J2410" s="86">
        <v>0</v>
      </c>
      <c r="K2410" s="86">
        <v>0</v>
      </c>
      <c r="L2410" s="86">
        <v>0</v>
      </c>
      <c r="M2410" s="86">
        <v>0</v>
      </c>
      <c r="N2410" s="86">
        <v>0</v>
      </c>
      <c r="O2410" s="86">
        <v>0</v>
      </c>
      <c r="P2410" s="86">
        <v>0</v>
      </c>
      <c r="Q2410" s="86">
        <v>0</v>
      </c>
      <c r="R2410" s="86">
        <v>0</v>
      </c>
      <c r="S2410" s="86">
        <v>0</v>
      </c>
    </row>
    <row r="2411" spans="2:19" ht="15" customHeight="1" x14ac:dyDescent="0.2">
      <c r="B2411" s="77"/>
      <c r="C2411" s="50"/>
      <c r="D2411" s="50" t="s">
        <v>4166</v>
      </c>
      <c r="E2411" s="50"/>
      <c r="F2411" s="50"/>
      <c r="G2411" s="64" t="s">
        <v>26</v>
      </c>
      <c r="H2411" s="51">
        <v>0</v>
      </c>
      <c r="I2411" s="51">
        <v>0</v>
      </c>
      <c r="J2411" s="51">
        <v>0</v>
      </c>
      <c r="K2411" s="51">
        <v>0</v>
      </c>
      <c r="L2411" s="51">
        <v>0</v>
      </c>
      <c r="M2411" s="51">
        <v>0</v>
      </c>
      <c r="N2411" s="51">
        <v>0</v>
      </c>
      <c r="O2411" s="51">
        <v>0</v>
      </c>
      <c r="P2411" s="51">
        <v>0</v>
      </c>
      <c r="Q2411" s="51">
        <v>0</v>
      </c>
      <c r="R2411" s="51">
        <v>0</v>
      </c>
      <c r="S2411" s="51">
        <v>0</v>
      </c>
    </row>
    <row r="2412" spans="2:19" ht="15" customHeight="1" x14ac:dyDescent="0.2">
      <c r="B2412" s="36"/>
      <c r="C2412" s="35"/>
      <c r="D2412" s="35"/>
      <c r="E2412" s="35" t="s">
        <v>4167</v>
      </c>
      <c r="F2412" s="35"/>
      <c r="G2412" s="68" t="s">
        <v>26</v>
      </c>
      <c r="H2412" s="37">
        <v>0</v>
      </c>
      <c r="I2412" s="37">
        <v>0</v>
      </c>
      <c r="J2412" s="37">
        <v>0</v>
      </c>
      <c r="K2412" s="37">
        <v>0</v>
      </c>
      <c r="L2412" s="37">
        <v>0</v>
      </c>
      <c r="M2412" s="37">
        <v>0</v>
      </c>
      <c r="N2412" s="37">
        <v>0</v>
      </c>
      <c r="O2412" s="37">
        <v>0</v>
      </c>
      <c r="P2412" s="37">
        <v>0</v>
      </c>
      <c r="Q2412" s="37">
        <v>0</v>
      </c>
      <c r="R2412" s="37">
        <v>0</v>
      </c>
      <c r="S2412" s="37">
        <v>0</v>
      </c>
    </row>
    <row r="2413" spans="2:19" ht="15" customHeight="1" x14ac:dyDescent="0.2">
      <c r="B2413" s="73"/>
      <c r="C2413" s="74"/>
      <c r="D2413" s="74"/>
      <c r="E2413" s="74"/>
      <c r="F2413" s="56" t="s">
        <v>4168</v>
      </c>
      <c r="G2413" s="66" t="s">
        <v>26</v>
      </c>
      <c r="H2413" s="57">
        <v>0</v>
      </c>
      <c r="I2413" s="57">
        <v>0</v>
      </c>
      <c r="J2413" s="57">
        <v>0</v>
      </c>
      <c r="K2413" s="57">
        <v>0</v>
      </c>
      <c r="L2413" s="57">
        <v>0</v>
      </c>
      <c r="M2413" s="57">
        <v>0</v>
      </c>
      <c r="N2413" s="57">
        <v>0</v>
      </c>
      <c r="O2413" s="57">
        <v>0</v>
      </c>
      <c r="P2413" s="57">
        <v>0</v>
      </c>
      <c r="Q2413" s="57">
        <v>0</v>
      </c>
      <c r="R2413" s="57">
        <v>0</v>
      </c>
      <c r="S2413" s="57">
        <v>0</v>
      </c>
    </row>
    <row r="2414" spans="2:19" ht="15" customHeight="1" thickBot="1" x14ac:dyDescent="0.25">
      <c r="B2414" s="87"/>
      <c r="C2414" s="88"/>
      <c r="D2414" s="88"/>
      <c r="E2414" s="88"/>
      <c r="F2414" s="89"/>
      <c r="G2414" s="90"/>
      <c r="H2414" s="91">
        <v>0</v>
      </c>
      <c r="I2414" s="91">
        <v>0</v>
      </c>
      <c r="J2414" s="91">
        <v>0</v>
      </c>
      <c r="K2414" s="91">
        <v>0</v>
      </c>
      <c r="L2414" s="91">
        <v>0</v>
      </c>
      <c r="M2414" s="91">
        <v>0</v>
      </c>
      <c r="N2414" s="91">
        <v>0</v>
      </c>
      <c r="O2414" s="91">
        <v>0</v>
      </c>
      <c r="P2414" s="91">
        <v>0</v>
      </c>
      <c r="Q2414" s="91">
        <v>0</v>
      </c>
      <c r="R2414" s="91">
        <v>0</v>
      </c>
      <c r="S2414" s="91">
        <v>0</v>
      </c>
    </row>
    <row r="2415" spans="2:19" ht="30" customHeight="1" thickBot="1" x14ac:dyDescent="0.25">
      <c r="B2415" s="61" t="s">
        <v>27</v>
      </c>
      <c r="C2415" s="38"/>
      <c r="D2415" s="39"/>
      <c r="E2415" s="38"/>
      <c r="F2415" s="40"/>
      <c r="G2415" s="62" t="s">
        <v>4169</v>
      </c>
      <c r="H2415" s="106">
        <v>0</v>
      </c>
      <c r="I2415" s="106">
        <v>0</v>
      </c>
      <c r="J2415" s="106">
        <v>0</v>
      </c>
      <c r="K2415" s="106">
        <v>0</v>
      </c>
      <c r="L2415" s="106">
        <v>0</v>
      </c>
      <c r="M2415" s="106">
        <v>0</v>
      </c>
      <c r="N2415" s="106">
        <v>0</v>
      </c>
      <c r="O2415" s="106">
        <v>0</v>
      </c>
      <c r="P2415" s="106">
        <v>0</v>
      </c>
      <c r="Q2415" s="106">
        <v>0</v>
      </c>
      <c r="R2415" s="106">
        <v>0</v>
      </c>
      <c r="S2415" s="106">
        <v>0</v>
      </c>
    </row>
    <row r="2416" spans="2:19" ht="15" customHeight="1" x14ac:dyDescent="0.2">
      <c r="B2416" s="45"/>
      <c r="C2416" s="46" t="s">
        <v>4170</v>
      </c>
      <c r="D2416" s="46"/>
      <c r="E2416" s="46"/>
      <c r="F2416" s="46"/>
      <c r="G2416" s="63" t="s">
        <v>4169</v>
      </c>
      <c r="H2416" s="86">
        <v>0</v>
      </c>
      <c r="I2416" s="86">
        <v>0</v>
      </c>
      <c r="J2416" s="86">
        <v>0</v>
      </c>
      <c r="K2416" s="86">
        <v>0</v>
      </c>
      <c r="L2416" s="86">
        <v>0</v>
      </c>
      <c r="M2416" s="86">
        <v>0</v>
      </c>
      <c r="N2416" s="86">
        <v>0</v>
      </c>
      <c r="O2416" s="86">
        <v>0</v>
      </c>
      <c r="P2416" s="86">
        <v>0</v>
      </c>
      <c r="Q2416" s="86">
        <v>0</v>
      </c>
      <c r="R2416" s="86">
        <v>0</v>
      </c>
      <c r="S2416" s="86">
        <v>0</v>
      </c>
    </row>
    <row r="2417" spans="2:19" ht="15" customHeight="1" x14ac:dyDescent="0.2">
      <c r="B2417" s="77"/>
      <c r="C2417" s="50"/>
      <c r="D2417" s="50" t="s">
        <v>4171</v>
      </c>
      <c r="E2417" s="50"/>
      <c r="F2417" s="50"/>
      <c r="G2417" s="64" t="s">
        <v>28</v>
      </c>
      <c r="H2417" s="51">
        <v>0</v>
      </c>
      <c r="I2417" s="51">
        <v>0</v>
      </c>
      <c r="J2417" s="51">
        <v>0</v>
      </c>
      <c r="K2417" s="51">
        <v>0</v>
      </c>
      <c r="L2417" s="51">
        <v>0</v>
      </c>
      <c r="M2417" s="51">
        <v>0</v>
      </c>
      <c r="N2417" s="51">
        <v>0</v>
      </c>
      <c r="O2417" s="51">
        <v>0</v>
      </c>
      <c r="P2417" s="51">
        <v>0</v>
      </c>
      <c r="Q2417" s="51">
        <v>0</v>
      </c>
      <c r="R2417" s="51">
        <v>0</v>
      </c>
      <c r="S2417" s="51">
        <v>0</v>
      </c>
    </row>
    <row r="2418" spans="2:19" ht="15" customHeight="1" x14ac:dyDescent="0.2">
      <c r="B2418" s="36"/>
      <c r="C2418" s="35"/>
      <c r="D2418" s="35"/>
      <c r="E2418" s="35" t="s">
        <v>4172</v>
      </c>
      <c r="F2418" s="35"/>
      <c r="G2418" s="68" t="s">
        <v>28</v>
      </c>
      <c r="H2418" s="37">
        <v>0</v>
      </c>
      <c r="I2418" s="37">
        <v>0</v>
      </c>
      <c r="J2418" s="37">
        <v>0</v>
      </c>
      <c r="K2418" s="37">
        <v>0</v>
      </c>
      <c r="L2418" s="37">
        <v>0</v>
      </c>
      <c r="M2418" s="37">
        <v>0</v>
      </c>
      <c r="N2418" s="37">
        <v>0</v>
      </c>
      <c r="O2418" s="37">
        <v>0</v>
      </c>
      <c r="P2418" s="37">
        <v>0</v>
      </c>
      <c r="Q2418" s="37">
        <v>0</v>
      </c>
      <c r="R2418" s="37">
        <v>0</v>
      </c>
      <c r="S2418" s="37">
        <v>0</v>
      </c>
    </row>
    <row r="2419" spans="2:19" ht="15" customHeight="1" x14ac:dyDescent="0.2">
      <c r="B2419" s="93"/>
      <c r="C2419" s="94"/>
      <c r="D2419" s="94"/>
      <c r="E2419" s="94"/>
      <c r="F2419" s="95" t="s">
        <v>4173</v>
      </c>
      <c r="G2419" s="96" t="s">
        <v>28</v>
      </c>
      <c r="H2419" s="70">
        <v>0</v>
      </c>
      <c r="I2419" s="70">
        <v>0</v>
      </c>
      <c r="J2419" s="70">
        <v>0</v>
      </c>
      <c r="K2419" s="70">
        <v>0</v>
      </c>
      <c r="L2419" s="70">
        <v>0</v>
      </c>
      <c r="M2419" s="70">
        <v>0</v>
      </c>
      <c r="N2419" s="70">
        <v>0</v>
      </c>
      <c r="O2419" s="70">
        <v>0</v>
      </c>
      <c r="P2419" s="70">
        <v>0</v>
      </c>
      <c r="Q2419" s="70">
        <v>0</v>
      </c>
      <c r="R2419" s="70">
        <v>0</v>
      </c>
      <c r="S2419" s="70">
        <v>0</v>
      </c>
    </row>
    <row r="2420" spans="2:19" ht="15" customHeight="1" x14ac:dyDescent="0.2">
      <c r="B2420" s="97"/>
      <c r="C2420" s="98"/>
      <c r="D2420" s="98"/>
      <c r="E2420" s="98"/>
      <c r="F2420" s="98"/>
      <c r="G2420" s="109" t="s">
        <v>3</v>
      </c>
      <c r="H2420" s="99">
        <v>458916770.94999999</v>
      </c>
      <c r="I2420" s="99">
        <v>426660078.38000023</v>
      </c>
      <c r="J2420" s="99">
        <v>372094591.23000002</v>
      </c>
      <c r="K2420" s="99">
        <v>423169430.06999999</v>
      </c>
      <c r="L2420" s="99">
        <v>373971337.6900003</v>
      </c>
      <c r="M2420" s="99">
        <v>382460728.98999977</v>
      </c>
      <c r="N2420" s="99">
        <v>363027202.99000013</v>
      </c>
      <c r="O2420" s="99">
        <v>380069095.15999997</v>
      </c>
      <c r="P2420" s="99">
        <v>345147569.74999964</v>
      </c>
      <c r="Q2420" s="99">
        <v>362830840.31999987</v>
      </c>
      <c r="R2420" s="99">
        <v>369634601.31999981</v>
      </c>
      <c r="S2420" s="99">
        <v>377620838.01000005</v>
      </c>
    </row>
    <row r="2421" spans="2:19" ht="15" customHeight="1" x14ac:dyDescent="0.2">
      <c r="B2421" s="100"/>
      <c r="C2421" s="101"/>
      <c r="D2421" s="101"/>
      <c r="E2421" s="101"/>
      <c r="F2421" s="101"/>
      <c r="G2421" s="110" t="s">
        <v>4174</v>
      </c>
      <c r="H2421" s="102">
        <v>1601385.2100000381</v>
      </c>
      <c r="I2421" s="102">
        <v>1520604.6199997663</v>
      </c>
      <c r="J2421" s="102">
        <v>1856167.0899999738</v>
      </c>
      <c r="K2421" s="102">
        <v>128645.82</v>
      </c>
      <c r="L2421" s="102">
        <v>6311447.3399996758</v>
      </c>
      <c r="M2421" s="102">
        <v>3397529.4700002074</v>
      </c>
      <c r="N2421" s="102">
        <v>5431618.599999845</v>
      </c>
      <c r="O2421" s="102">
        <v>6777658.1500000358</v>
      </c>
      <c r="P2421" s="102">
        <v>8232835.9800003767</v>
      </c>
      <c r="Q2421" s="102">
        <v>5480062.5100000501</v>
      </c>
      <c r="R2421" s="102">
        <v>7109513.9800001979</v>
      </c>
      <c r="S2421" s="102">
        <v>10016924.439999938</v>
      </c>
    </row>
    <row r="2422" spans="2:19" ht="15" customHeight="1" thickBot="1" x14ac:dyDescent="0.25">
      <c r="B2422" s="103"/>
      <c r="C2422" s="104"/>
      <c r="D2422" s="104"/>
      <c r="E2422" s="104"/>
      <c r="F2422" s="104"/>
      <c r="G2422" s="111" t="s">
        <v>4380</v>
      </c>
      <c r="H2422" s="105">
        <v>460518156.16000003</v>
      </c>
      <c r="I2422" s="105">
        <v>428180683</v>
      </c>
      <c r="J2422" s="105">
        <v>373950758.31999999</v>
      </c>
      <c r="K2422" s="105">
        <v>423298075.88999999</v>
      </c>
      <c r="L2422" s="105">
        <v>380282785.02999997</v>
      </c>
      <c r="M2422" s="105">
        <v>385858258.45999998</v>
      </c>
      <c r="N2422" s="105">
        <v>368458821.58999997</v>
      </c>
      <c r="O2422" s="105">
        <v>386846753.31</v>
      </c>
      <c r="P2422" s="105">
        <v>353380405.73000002</v>
      </c>
      <c r="Q2422" s="105">
        <v>368310902.82999992</v>
      </c>
      <c r="R2422" s="105">
        <v>376744115.30000001</v>
      </c>
      <c r="S2422" s="105">
        <v>387637762.44999999</v>
      </c>
    </row>
    <row r="2423" spans="2:19" ht="15" customHeight="1" x14ac:dyDescent="0.2">
      <c r="B2423" s="6" t="s">
        <v>30</v>
      </c>
      <c r="C2423" s="92"/>
    </row>
    <row r="2424" spans="2:19" ht="15" customHeight="1" x14ac:dyDescent="0.2">
      <c r="B2424" s="6"/>
      <c r="E2424" s="10"/>
    </row>
    <row r="2425" spans="2:19" ht="15" customHeight="1" x14ac:dyDescent="0.2">
      <c r="B2425" s="3" t="s">
        <v>29</v>
      </c>
      <c r="E2425" s="10"/>
    </row>
    <row r="2426" spans="2:19" ht="15" customHeight="1" x14ac:dyDescent="0.2">
      <c r="B2426" s="4" t="s">
        <v>4373</v>
      </c>
      <c r="E2426" s="10"/>
    </row>
    <row r="2427" spans="2:19" ht="15" customHeight="1" x14ac:dyDescent="0.2">
      <c r="B2427" s="4" t="s">
        <v>4396</v>
      </c>
      <c r="C2427" s="8"/>
      <c r="D2427" s="8"/>
      <c r="E2427" s="11"/>
    </row>
  </sheetData>
  <mergeCells count="17">
    <mergeCell ref="S14:S15"/>
    <mergeCell ref="R14:R15"/>
    <mergeCell ref="Q14:Q15"/>
    <mergeCell ref="P14:P15"/>
    <mergeCell ref="H14:H15"/>
    <mergeCell ref="I14:I15"/>
    <mergeCell ref="O14:O15"/>
    <mergeCell ref="N14:N15"/>
    <mergeCell ref="J14:J15"/>
    <mergeCell ref="K14:K15"/>
    <mergeCell ref="L14:L15"/>
    <mergeCell ref="M14:M15"/>
    <mergeCell ref="B11:G11"/>
    <mergeCell ref="B13:G13"/>
    <mergeCell ref="B14:F14"/>
    <mergeCell ref="G14:G15"/>
    <mergeCell ref="B12:G12"/>
  </mergeCells>
  <printOptions horizontalCentered="1"/>
  <pageMargins left="0.19685039370078741" right="0.19685039370078741" top="0.39370078740157483" bottom="0.39370078740157483" header="0.51181102362204722" footer="0.11811023622047245"/>
  <pageSetup paperSize="9" scale="79" fitToHeight="0" orientation="portrait" horizontalDpi="300" verticalDpi="300" r:id="rId1"/>
  <headerFooter alignWithMargins="0"/>
  <rowBreaks count="1" manualBreakCount="1">
    <brk id="2348" min="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1"/>
  <sheetViews>
    <sheetView topLeftCell="D1315" zoomScaleNormal="100" workbookViewId="0">
      <selection activeCell="O4" sqref="O4"/>
    </sheetView>
  </sheetViews>
  <sheetFormatPr defaultRowHeight="15" x14ac:dyDescent="0.25"/>
  <cols>
    <col min="1" max="1" width="12.42578125" bestFit="1" customWidth="1"/>
    <col min="2" max="2" width="78.5703125" bestFit="1" customWidth="1"/>
    <col min="3" max="14" width="15.7109375" customWidth="1"/>
  </cols>
  <sheetData>
    <row r="1" spans="1:14" s="13" customFormat="1" x14ac:dyDescent="0.25">
      <c r="A1" s="12" t="s">
        <v>4349</v>
      </c>
      <c r="B1" s="12" t="s">
        <v>4350</v>
      </c>
      <c r="C1" s="29">
        <v>43466</v>
      </c>
      <c r="D1" s="29">
        <v>43497</v>
      </c>
      <c r="E1" s="29">
        <v>43525</v>
      </c>
      <c r="F1" s="29">
        <v>43556</v>
      </c>
      <c r="G1" s="29">
        <v>43586</v>
      </c>
      <c r="H1" s="29">
        <v>43617</v>
      </c>
      <c r="I1" s="29">
        <v>43647</v>
      </c>
      <c r="J1" s="29">
        <v>43678</v>
      </c>
      <c r="K1" s="29">
        <v>43709</v>
      </c>
      <c r="L1" s="29">
        <v>43739</v>
      </c>
      <c r="M1" s="29">
        <v>43770</v>
      </c>
      <c r="N1" s="29">
        <v>43800</v>
      </c>
    </row>
    <row r="2" spans="1:14" s="13" customFormat="1" x14ac:dyDescent="0.25">
      <c r="A2" s="14" t="s">
        <v>44</v>
      </c>
      <c r="B2" s="15" t="s">
        <v>45</v>
      </c>
      <c r="C2" s="13">
        <v>0</v>
      </c>
      <c r="D2" s="13">
        <v>0</v>
      </c>
      <c r="E2" s="13">
        <v>0</v>
      </c>
      <c r="F2" s="13">
        <v>0.39</v>
      </c>
      <c r="G2" s="13">
        <v>0</v>
      </c>
      <c r="H2" s="13">
        <v>29.98</v>
      </c>
      <c r="I2" s="13">
        <v>5.82</v>
      </c>
      <c r="J2" s="13">
        <v>0</v>
      </c>
      <c r="K2" s="13">
        <v>0</v>
      </c>
      <c r="L2" s="13">
        <v>0</v>
      </c>
      <c r="M2" s="13">
        <v>0</v>
      </c>
      <c r="N2" s="13">
        <f>IFERROR(VLOOKUP($A2,'SQL Results'!$A:$B,2,0),0)</f>
        <v>26.98</v>
      </c>
    </row>
    <row r="3" spans="1:14" s="13" customFormat="1" x14ac:dyDescent="0.25">
      <c r="A3" s="14" t="s">
        <v>46</v>
      </c>
      <c r="B3" s="15" t="s">
        <v>47</v>
      </c>
      <c r="C3" s="13">
        <v>0</v>
      </c>
      <c r="D3" s="13">
        <v>0</v>
      </c>
      <c r="E3" s="13">
        <v>0</v>
      </c>
      <c r="F3" s="13">
        <v>6.46</v>
      </c>
      <c r="G3" s="13">
        <v>0</v>
      </c>
      <c r="H3" s="13">
        <v>12.48</v>
      </c>
      <c r="I3" s="13">
        <v>1.1200000000000001</v>
      </c>
      <c r="J3" s="13">
        <v>0</v>
      </c>
      <c r="K3" s="13">
        <v>5.4</v>
      </c>
      <c r="L3" s="13">
        <v>0</v>
      </c>
      <c r="M3" s="13">
        <v>0</v>
      </c>
      <c r="N3" s="13">
        <f>IFERROR(VLOOKUP($A3,'SQL Results'!$A:$B,2,0),0)</f>
        <v>0</v>
      </c>
    </row>
    <row r="4" spans="1:14" s="13" customFormat="1" x14ac:dyDescent="0.25">
      <c r="A4" s="14" t="s">
        <v>48</v>
      </c>
      <c r="B4" s="15" t="s">
        <v>49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f>IFERROR(VLOOKUP($A4,'SQL Results'!$A:$B,2,0),0)</f>
        <v>0</v>
      </c>
    </row>
    <row r="5" spans="1:14" s="13" customFormat="1" x14ac:dyDescent="0.25">
      <c r="A5" s="14" t="s">
        <v>50</v>
      </c>
      <c r="B5" s="15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>IFERROR(VLOOKUP($A5,'SQL Results'!$A:$B,2,0),0)</f>
        <v>0</v>
      </c>
    </row>
    <row r="6" spans="1:14" s="13" customFormat="1" x14ac:dyDescent="0.25">
      <c r="A6" s="14" t="s">
        <v>54</v>
      </c>
      <c r="B6" s="15" t="s">
        <v>55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f>IFERROR(VLOOKUP($A6,'SQL Results'!$A:$B,2,0),0)</f>
        <v>0</v>
      </c>
    </row>
    <row r="7" spans="1:14" s="13" customFormat="1" x14ac:dyDescent="0.25">
      <c r="A7" s="14" t="s">
        <v>56</v>
      </c>
      <c r="B7" s="15" t="s">
        <v>57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>IFERROR(VLOOKUP($A7,'SQL Results'!$A:$B,2,0),0)</f>
        <v>0</v>
      </c>
    </row>
    <row r="8" spans="1:14" s="13" customFormat="1" x14ac:dyDescent="0.25">
      <c r="A8" s="14" t="s">
        <v>58</v>
      </c>
      <c r="B8" s="15" t="s">
        <v>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f>IFERROR(VLOOKUP($A8,'SQL Results'!$A:$B,2,0),0)</f>
        <v>0</v>
      </c>
    </row>
    <row r="9" spans="1:14" s="13" customFormat="1" x14ac:dyDescent="0.25">
      <c r="A9" s="14" t="s">
        <v>62</v>
      </c>
      <c r="B9" s="15" t="s">
        <v>61</v>
      </c>
      <c r="C9" s="13">
        <v>110.15</v>
      </c>
      <c r="D9" s="13">
        <v>25.750000000000004</v>
      </c>
      <c r="E9" s="13">
        <v>60.17</v>
      </c>
      <c r="F9" s="13">
        <v>152.41</v>
      </c>
      <c r="G9" s="13">
        <v>122.58</v>
      </c>
      <c r="H9" s="13">
        <v>47.45</v>
      </c>
      <c r="I9" s="13">
        <v>420.44999999999993</v>
      </c>
      <c r="J9" s="13">
        <v>55.490000000000009</v>
      </c>
      <c r="K9" s="13">
        <v>689.42</v>
      </c>
      <c r="L9" s="13">
        <v>387.34</v>
      </c>
      <c r="M9" s="13">
        <v>106.22</v>
      </c>
      <c r="N9" s="13">
        <f>IFERROR(VLOOKUP($A9,'SQL Results'!$A:$B,2,0),0)</f>
        <v>232.52</v>
      </c>
    </row>
    <row r="10" spans="1:14" s="13" customFormat="1" x14ac:dyDescent="0.25">
      <c r="A10" s="14" t="s">
        <v>65</v>
      </c>
      <c r="B10" s="15" t="s">
        <v>64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f>IFERROR(VLOOKUP($A10,'SQL Results'!$A:$B,2,0),0)</f>
        <v>0</v>
      </c>
    </row>
    <row r="11" spans="1:14" s="13" customFormat="1" x14ac:dyDescent="0.25">
      <c r="A11" s="14" t="s">
        <v>68</v>
      </c>
      <c r="B11" s="15" t="s">
        <v>67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IFERROR(VLOOKUP($A11,'SQL Results'!$A:$B,2,0),0)</f>
        <v>0</v>
      </c>
    </row>
    <row r="12" spans="1:14" s="13" customFormat="1" x14ac:dyDescent="0.25">
      <c r="A12" s="14" t="s">
        <v>71</v>
      </c>
      <c r="B12" s="15" t="s">
        <v>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>IFERROR(VLOOKUP($A12,'SQL Results'!$A:$B,2,0),0)</f>
        <v>0</v>
      </c>
    </row>
    <row r="13" spans="1:14" s="13" customFormat="1" x14ac:dyDescent="0.25">
      <c r="A13" s="14" t="s">
        <v>73</v>
      </c>
      <c r="B13" s="15" t="s">
        <v>74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>IFERROR(VLOOKUP($A13,'SQL Results'!$A:$B,2,0),0)</f>
        <v>0</v>
      </c>
    </row>
    <row r="14" spans="1:14" s="13" customFormat="1" x14ac:dyDescent="0.25">
      <c r="A14" s="14" t="s">
        <v>75</v>
      </c>
      <c r="B14" s="15" t="s">
        <v>76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f>IFERROR(VLOOKUP($A14,'SQL Results'!$A:$B,2,0),0)</f>
        <v>0</v>
      </c>
    </row>
    <row r="15" spans="1:14" s="13" customFormat="1" x14ac:dyDescent="0.25">
      <c r="A15" s="14" t="s">
        <v>77</v>
      </c>
      <c r="B15" s="15" t="s">
        <v>78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1062.7</v>
      </c>
      <c r="I15" s="13">
        <v>68.84</v>
      </c>
      <c r="J15" s="13">
        <v>0</v>
      </c>
      <c r="K15" s="13">
        <v>0</v>
      </c>
      <c r="L15" s="13">
        <v>0</v>
      </c>
      <c r="M15" s="13">
        <v>0</v>
      </c>
      <c r="N15" s="13">
        <f>IFERROR(VLOOKUP($A15,'SQL Results'!$A:$B,2,0),0)</f>
        <v>0</v>
      </c>
    </row>
    <row r="16" spans="1:14" s="13" customFormat="1" x14ac:dyDescent="0.25">
      <c r="A16" s="14" t="s">
        <v>81</v>
      </c>
      <c r="B16" s="15" t="s">
        <v>82</v>
      </c>
      <c r="C16" s="13">
        <v>0</v>
      </c>
      <c r="D16" s="13">
        <v>22.76</v>
      </c>
      <c r="E16" s="13">
        <v>2.44</v>
      </c>
      <c r="F16" s="13">
        <v>0</v>
      </c>
      <c r="G16" s="13">
        <v>0</v>
      </c>
      <c r="H16" s="13">
        <v>0</v>
      </c>
      <c r="I16" s="13">
        <v>0</v>
      </c>
      <c r="J16" s="13">
        <v>2.11</v>
      </c>
      <c r="K16" s="13">
        <v>74.900000000000006</v>
      </c>
      <c r="L16" s="13">
        <v>18.46</v>
      </c>
      <c r="M16" s="13">
        <v>40.759999999999991</v>
      </c>
      <c r="N16" s="13">
        <f>IFERROR(VLOOKUP($A16,'SQL Results'!$A:$B,2,0),0)</f>
        <v>0</v>
      </c>
    </row>
    <row r="17" spans="1:14" s="13" customFormat="1" x14ac:dyDescent="0.25">
      <c r="A17" s="14" t="s">
        <v>83</v>
      </c>
      <c r="B17" s="15" t="s">
        <v>84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f>IFERROR(VLOOKUP($A17,'SQL Results'!$A:$B,2,0),0)</f>
        <v>0</v>
      </c>
    </row>
    <row r="18" spans="1:14" s="13" customFormat="1" x14ac:dyDescent="0.25">
      <c r="A18" s="14" t="s">
        <v>85</v>
      </c>
      <c r="B18" s="15" t="s">
        <v>86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>IFERROR(VLOOKUP($A18,'SQL Results'!$A:$B,2,0),0)</f>
        <v>0</v>
      </c>
    </row>
    <row r="19" spans="1:14" s="13" customFormat="1" x14ac:dyDescent="0.25">
      <c r="A19" s="14" t="s">
        <v>87</v>
      </c>
      <c r="B19" s="15" t="s">
        <v>88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>IFERROR(VLOOKUP($A19,'SQL Results'!$A:$B,2,0),0)</f>
        <v>0</v>
      </c>
    </row>
    <row r="20" spans="1:14" s="13" customFormat="1" x14ac:dyDescent="0.25">
      <c r="A20" s="14" t="s">
        <v>89</v>
      </c>
      <c r="B20" s="15" t="s">
        <v>90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f>IFERROR(VLOOKUP($A20,'SQL Results'!$A:$B,2,0),0)</f>
        <v>0</v>
      </c>
    </row>
    <row r="21" spans="1:14" s="13" customFormat="1" x14ac:dyDescent="0.25">
      <c r="A21" s="14" t="s">
        <v>91</v>
      </c>
      <c r="B21" s="15" t="s">
        <v>92</v>
      </c>
      <c r="C21" s="13">
        <v>82.260000000000019</v>
      </c>
      <c r="D21" s="13">
        <v>0</v>
      </c>
      <c r="E21" s="13">
        <v>0</v>
      </c>
      <c r="F21" s="13">
        <v>0</v>
      </c>
      <c r="G21" s="13">
        <v>0</v>
      </c>
      <c r="H21" s="13">
        <v>13.6</v>
      </c>
      <c r="I21" s="13">
        <v>0</v>
      </c>
      <c r="J21" s="13">
        <v>3.71</v>
      </c>
      <c r="K21" s="13">
        <v>0</v>
      </c>
      <c r="L21" s="13">
        <v>0</v>
      </c>
      <c r="M21" s="13">
        <v>488.44</v>
      </c>
      <c r="N21" s="13">
        <f>IFERROR(VLOOKUP($A21,'SQL Results'!$A:$B,2,0),0)</f>
        <v>3.04</v>
      </c>
    </row>
    <row r="22" spans="1:14" s="13" customFormat="1" x14ac:dyDescent="0.25">
      <c r="A22" s="14" t="s">
        <v>93</v>
      </c>
      <c r="B22" s="15" t="s">
        <v>94</v>
      </c>
      <c r="C22" s="13">
        <v>0</v>
      </c>
      <c r="D22" s="13">
        <v>0</v>
      </c>
      <c r="E22" s="13">
        <v>0</v>
      </c>
      <c r="F22" s="13">
        <v>0</v>
      </c>
      <c r="G22" s="13">
        <v>3.7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f>IFERROR(VLOOKUP($A22,'SQL Results'!$A:$B,2,0),0)</f>
        <v>0</v>
      </c>
    </row>
    <row r="23" spans="1:14" s="13" customFormat="1" x14ac:dyDescent="0.25">
      <c r="A23" s="14" t="s">
        <v>95</v>
      </c>
      <c r="B23" s="15" t="s">
        <v>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f>IFERROR(VLOOKUP($A23,'SQL Results'!$A:$B,2,0),0)</f>
        <v>0</v>
      </c>
    </row>
    <row r="24" spans="1:14" s="13" customFormat="1" x14ac:dyDescent="0.25">
      <c r="A24" s="14" t="s">
        <v>97</v>
      </c>
      <c r="B24" s="15" t="s">
        <v>98</v>
      </c>
      <c r="C24" s="13">
        <v>24.36</v>
      </c>
      <c r="D24" s="13">
        <v>62.26</v>
      </c>
      <c r="E24" s="13">
        <v>832.96000000000015</v>
      </c>
      <c r="F24" s="13">
        <v>216.75999999999996</v>
      </c>
      <c r="G24" s="13">
        <v>495.41000000000008</v>
      </c>
      <c r="H24" s="13">
        <v>23.769999999999996</v>
      </c>
      <c r="I24" s="13">
        <v>108.07</v>
      </c>
      <c r="J24" s="13">
        <v>32.329999999999991</v>
      </c>
      <c r="K24" s="13">
        <v>524.69000000000005</v>
      </c>
      <c r="L24" s="13">
        <v>47</v>
      </c>
      <c r="M24" s="13">
        <v>520.78</v>
      </c>
      <c r="N24" s="13">
        <f>IFERROR(VLOOKUP($A24,'SQL Results'!$A:$B,2,0),0)</f>
        <v>41.27</v>
      </c>
    </row>
    <row r="25" spans="1:14" s="13" customFormat="1" x14ac:dyDescent="0.25">
      <c r="A25" s="14" t="s">
        <v>99</v>
      </c>
      <c r="B25" s="15" t="s">
        <v>100</v>
      </c>
      <c r="C25" s="13">
        <v>13607.74</v>
      </c>
      <c r="D25" s="13">
        <v>13092.89</v>
      </c>
      <c r="E25" s="13">
        <v>14558.99</v>
      </c>
      <c r="F25" s="13">
        <v>14109.06</v>
      </c>
      <c r="G25" s="13">
        <v>13236.64</v>
      </c>
      <c r="H25" s="13">
        <v>13543.790000000003</v>
      </c>
      <c r="I25" s="13">
        <v>13961.1</v>
      </c>
      <c r="J25" s="13">
        <v>13908.6</v>
      </c>
      <c r="K25" s="13">
        <v>13567.61</v>
      </c>
      <c r="L25" s="13">
        <v>14007.13</v>
      </c>
      <c r="M25" s="13">
        <v>14774.71</v>
      </c>
      <c r="N25" s="13">
        <f>IFERROR(VLOOKUP($A25,'SQL Results'!$A:$B,2,0),0)</f>
        <v>13576.2</v>
      </c>
    </row>
    <row r="26" spans="1:14" s="13" customFormat="1" x14ac:dyDescent="0.25">
      <c r="A26" s="14" t="s">
        <v>105</v>
      </c>
      <c r="B26" s="15" t="s">
        <v>106</v>
      </c>
      <c r="C26" s="13">
        <v>603.61</v>
      </c>
      <c r="D26" s="13">
        <v>18669.560000000001</v>
      </c>
      <c r="E26" s="13">
        <v>130596.03</v>
      </c>
      <c r="F26" s="13">
        <v>47334.19000000001</v>
      </c>
      <c r="G26" s="13">
        <v>772.1</v>
      </c>
      <c r="H26" s="13">
        <v>1863.96</v>
      </c>
      <c r="I26" s="13">
        <v>1254.0499999999997</v>
      </c>
      <c r="J26" s="13">
        <v>1149.3599999999999</v>
      </c>
      <c r="K26" s="13">
        <v>1642.3599999999997</v>
      </c>
      <c r="L26" s="13">
        <v>1216.98</v>
      </c>
      <c r="M26" s="13">
        <v>3096.07</v>
      </c>
      <c r="N26" s="13">
        <f>IFERROR(VLOOKUP($A26,'SQL Results'!$A:$B,2,0),0)</f>
        <v>1157.8699999999999</v>
      </c>
    </row>
    <row r="27" spans="1:14" s="13" customFormat="1" x14ac:dyDescent="0.25">
      <c r="A27" s="14" t="s">
        <v>107</v>
      </c>
      <c r="B27" s="15" t="s">
        <v>108</v>
      </c>
      <c r="C27" s="13">
        <v>0</v>
      </c>
      <c r="D27" s="13">
        <v>17.91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f>IFERROR(VLOOKUP($A27,'SQL Results'!$A:$B,2,0),0)</f>
        <v>0</v>
      </c>
    </row>
    <row r="28" spans="1:14" s="13" customFormat="1" x14ac:dyDescent="0.25">
      <c r="A28" s="14" t="s">
        <v>111</v>
      </c>
      <c r="B28" s="15" t="s">
        <v>110</v>
      </c>
      <c r="C28" s="13">
        <v>169.19</v>
      </c>
      <c r="D28" s="13">
        <v>282.92</v>
      </c>
      <c r="E28" s="13">
        <v>156.29</v>
      </c>
      <c r="F28" s="13">
        <v>135.96</v>
      </c>
      <c r="G28" s="13">
        <v>1290.97</v>
      </c>
      <c r="H28" s="13">
        <v>1924.93</v>
      </c>
      <c r="I28" s="13">
        <v>188.88</v>
      </c>
      <c r="J28" s="13">
        <v>436.97</v>
      </c>
      <c r="K28" s="13">
        <v>180.74</v>
      </c>
      <c r="L28" s="13">
        <v>127.2</v>
      </c>
      <c r="M28" s="13">
        <v>56.65</v>
      </c>
      <c r="N28" s="13">
        <f>IFERROR(VLOOKUP($A28,'SQL Results'!$A:$B,2,0),0)</f>
        <v>99.16</v>
      </c>
    </row>
    <row r="29" spans="1:14" s="13" customFormat="1" x14ac:dyDescent="0.25">
      <c r="A29" s="14" t="s">
        <v>116</v>
      </c>
      <c r="B29" s="15" t="s">
        <v>115</v>
      </c>
      <c r="C29" s="13">
        <v>0</v>
      </c>
      <c r="D29" s="13">
        <v>0</v>
      </c>
      <c r="E29" s="13">
        <v>0</v>
      </c>
      <c r="F29" s="13">
        <v>0</v>
      </c>
      <c r="G29" s="13">
        <v>1.26</v>
      </c>
      <c r="H29" s="13">
        <v>76.34</v>
      </c>
      <c r="I29" s="13">
        <v>5.33</v>
      </c>
      <c r="J29" s="13">
        <v>0</v>
      </c>
      <c r="K29" s="13">
        <v>0.74</v>
      </c>
      <c r="L29" s="13">
        <v>0</v>
      </c>
      <c r="M29" s="13">
        <v>0</v>
      </c>
      <c r="N29" s="13">
        <f>IFERROR(VLOOKUP($A29,'SQL Results'!$A:$B,2,0),0)</f>
        <v>0</v>
      </c>
    </row>
    <row r="30" spans="1:14" s="13" customFormat="1" x14ac:dyDescent="0.25">
      <c r="A30" s="14" t="s">
        <v>119</v>
      </c>
      <c r="B30" s="15" t="s">
        <v>118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f>IFERROR(VLOOKUP($A30,'SQL Results'!$A:$B,2,0),0)</f>
        <v>0</v>
      </c>
    </row>
    <row r="31" spans="1:14" s="13" customFormat="1" x14ac:dyDescent="0.25">
      <c r="A31" s="14" t="s">
        <v>122</v>
      </c>
      <c r="B31" s="15" t="s">
        <v>123</v>
      </c>
      <c r="C31" s="13">
        <v>0</v>
      </c>
      <c r="D31" s="13">
        <v>0</v>
      </c>
      <c r="E31" s="13">
        <v>0</v>
      </c>
      <c r="F31" s="13">
        <v>11.76</v>
      </c>
      <c r="G31" s="13">
        <v>0</v>
      </c>
      <c r="H31" s="13">
        <v>0</v>
      </c>
      <c r="I31" s="13">
        <v>20.45</v>
      </c>
      <c r="J31" s="13">
        <v>0</v>
      </c>
      <c r="K31" s="13">
        <v>0</v>
      </c>
      <c r="L31" s="13">
        <v>0</v>
      </c>
      <c r="M31" s="13">
        <v>0</v>
      </c>
      <c r="N31" s="13">
        <f>IFERROR(VLOOKUP($A31,'SQL Results'!$A:$B,2,0),0)</f>
        <v>0</v>
      </c>
    </row>
    <row r="32" spans="1:14" s="13" customFormat="1" x14ac:dyDescent="0.25">
      <c r="A32" s="14" t="s">
        <v>124</v>
      </c>
      <c r="B32" s="15" t="s">
        <v>125</v>
      </c>
      <c r="C32" s="13">
        <v>1.04</v>
      </c>
      <c r="D32" s="13">
        <v>51.01</v>
      </c>
      <c r="E32" s="13">
        <v>8.33</v>
      </c>
      <c r="F32" s="13">
        <v>19713.13</v>
      </c>
      <c r="G32" s="13">
        <v>1774.4000000000003</v>
      </c>
      <c r="H32" s="13">
        <v>17061.93</v>
      </c>
      <c r="I32" s="13">
        <v>137.12</v>
      </c>
      <c r="J32" s="13">
        <v>68.239999999999995</v>
      </c>
      <c r="K32" s="13">
        <v>113.26</v>
      </c>
      <c r="L32" s="13">
        <v>1992.2</v>
      </c>
      <c r="M32" s="13">
        <v>6386.19</v>
      </c>
      <c r="N32" s="13">
        <f>IFERROR(VLOOKUP($A32,'SQL Results'!$A:$B,2,0),0)</f>
        <v>276.26</v>
      </c>
    </row>
    <row r="33" spans="1:14" s="13" customFormat="1" x14ac:dyDescent="0.25">
      <c r="A33" s="14" t="s">
        <v>126</v>
      </c>
      <c r="B33" s="15" t="s">
        <v>127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f>IFERROR(VLOOKUP($A33,'SQL Results'!$A:$B,2,0),0)</f>
        <v>0</v>
      </c>
    </row>
    <row r="34" spans="1:14" s="13" customFormat="1" x14ac:dyDescent="0.25">
      <c r="A34" s="14" t="s">
        <v>128</v>
      </c>
      <c r="B34" s="15" t="s">
        <v>129</v>
      </c>
      <c r="C34" s="13">
        <v>132</v>
      </c>
      <c r="D34" s="13">
        <v>158.9</v>
      </c>
      <c r="E34" s="13">
        <v>152</v>
      </c>
      <c r="F34" s="13">
        <v>152.32</v>
      </c>
      <c r="G34" s="13">
        <v>149.08000000000001</v>
      </c>
      <c r="H34" s="13">
        <v>686.3</v>
      </c>
      <c r="I34" s="13">
        <v>405.56</v>
      </c>
      <c r="J34" s="13">
        <v>0</v>
      </c>
      <c r="K34" s="13">
        <v>0</v>
      </c>
      <c r="L34" s="13">
        <v>0</v>
      </c>
      <c r="M34" s="13">
        <v>0</v>
      </c>
      <c r="N34" s="13">
        <f>IFERROR(VLOOKUP($A34,'SQL Results'!$A:$B,2,0),0)</f>
        <v>0</v>
      </c>
    </row>
    <row r="35" spans="1:14" s="13" customFormat="1" x14ac:dyDescent="0.25">
      <c r="A35" s="14" t="s">
        <v>130</v>
      </c>
      <c r="B35" s="15" t="s">
        <v>131</v>
      </c>
      <c r="C35" s="13">
        <v>25.659999999999997</v>
      </c>
      <c r="D35" s="13">
        <v>0</v>
      </c>
      <c r="E35" s="13">
        <v>0</v>
      </c>
      <c r="F35" s="13">
        <v>95.659999999999982</v>
      </c>
      <c r="G35" s="13">
        <v>3.4</v>
      </c>
      <c r="H35" s="13">
        <v>25.48</v>
      </c>
      <c r="I35" s="13">
        <v>27.1</v>
      </c>
      <c r="J35" s="13">
        <v>5.0599999999999996</v>
      </c>
      <c r="K35" s="13">
        <v>5.86</v>
      </c>
      <c r="L35" s="13">
        <v>0</v>
      </c>
      <c r="M35" s="13">
        <v>14.3</v>
      </c>
      <c r="N35" s="13">
        <f>IFERROR(VLOOKUP($A35,'SQL Results'!$A:$B,2,0),0)</f>
        <v>2.82</v>
      </c>
    </row>
    <row r="36" spans="1:14" s="13" customFormat="1" x14ac:dyDescent="0.25">
      <c r="A36" s="14" t="s">
        <v>132</v>
      </c>
      <c r="B36" s="15" t="s">
        <v>133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f>IFERROR(VLOOKUP($A36,'SQL Results'!$A:$B,2,0),0)</f>
        <v>0</v>
      </c>
    </row>
    <row r="37" spans="1:14" s="13" customFormat="1" x14ac:dyDescent="0.25">
      <c r="A37" s="14" t="s">
        <v>134</v>
      </c>
      <c r="B37" s="15" t="s">
        <v>135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f>IFERROR(VLOOKUP($A37,'SQL Results'!$A:$B,2,0),0)</f>
        <v>0</v>
      </c>
    </row>
    <row r="38" spans="1:14" s="13" customFormat="1" x14ac:dyDescent="0.25">
      <c r="A38" s="14" t="s">
        <v>136</v>
      </c>
      <c r="B38" s="15" t="s">
        <v>137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f>IFERROR(VLOOKUP($A38,'SQL Results'!$A:$B,2,0),0)</f>
        <v>0</v>
      </c>
    </row>
    <row r="39" spans="1:14" s="13" customFormat="1" x14ac:dyDescent="0.25">
      <c r="A39" s="14" t="s">
        <v>138</v>
      </c>
      <c r="B39" s="15" t="s">
        <v>139</v>
      </c>
      <c r="C39" s="13">
        <v>3.94</v>
      </c>
      <c r="D39" s="13">
        <v>0</v>
      </c>
      <c r="E39" s="13">
        <v>14.85</v>
      </c>
      <c r="F39" s="13">
        <v>0</v>
      </c>
      <c r="G39" s="13">
        <v>12.2</v>
      </c>
      <c r="H39" s="13">
        <v>15.69</v>
      </c>
      <c r="I39" s="13">
        <v>36.97</v>
      </c>
      <c r="J39" s="13">
        <v>1.07</v>
      </c>
      <c r="K39" s="13">
        <v>126</v>
      </c>
      <c r="L39" s="13">
        <v>32.4</v>
      </c>
      <c r="M39" s="13">
        <v>0</v>
      </c>
      <c r="N39" s="13">
        <f>IFERROR(VLOOKUP($A39,'SQL Results'!$A:$B,2,0),0)</f>
        <v>67.599999999999994</v>
      </c>
    </row>
    <row r="40" spans="1:14" s="13" customFormat="1" x14ac:dyDescent="0.25">
      <c r="A40" s="14" t="s">
        <v>140</v>
      </c>
      <c r="B40" s="15" t="s">
        <v>141</v>
      </c>
      <c r="C40" s="13">
        <v>40.20000000000001</v>
      </c>
      <c r="D40" s="13">
        <v>40.20000000000001</v>
      </c>
      <c r="E40" s="13">
        <v>0</v>
      </c>
      <c r="F40" s="13">
        <v>0</v>
      </c>
      <c r="G40" s="13">
        <v>3.68</v>
      </c>
      <c r="H40" s="13">
        <v>0</v>
      </c>
      <c r="I40" s="13">
        <v>0</v>
      </c>
      <c r="J40" s="13">
        <v>79</v>
      </c>
      <c r="K40" s="13">
        <v>2.88</v>
      </c>
      <c r="L40" s="13">
        <v>0</v>
      </c>
      <c r="M40" s="13">
        <v>0.34</v>
      </c>
      <c r="N40" s="13">
        <f>IFERROR(VLOOKUP($A40,'SQL Results'!$A:$B,2,0),0)</f>
        <v>0</v>
      </c>
    </row>
    <row r="41" spans="1:14" s="13" customFormat="1" x14ac:dyDescent="0.25">
      <c r="A41" s="14" t="s">
        <v>142</v>
      </c>
      <c r="B41" s="15" t="s">
        <v>143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f>IFERROR(VLOOKUP($A41,'SQL Results'!$A:$B,2,0),0)</f>
        <v>0</v>
      </c>
    </row>
    <row r="42" spans="1:14" s="13" customFormat="1" x14ac:dyDescent="0.25">
      <c r="A42" s="14" t="s">
        <v>144</v>
      </c>
      <c r="B42" s="15" t="s">
        <v>145</v>
      </c>
      <c r="C42" s="13">
        <v>0</v>
      </c>
      <c r="D42" s="13">
        <v>0</v>
      </c>
      <c r="E42" s="13">
        <v>0</v>
      </c>
      <c r="F42" s="13">
        <v>0</v>
      </c>
      <c r="G42" s="13">
        <v>49.12</v>
      </c>
      <c r="H42" s="13">
        <v>0</v>
      </c>
      <c r="I42" s="13">
        <v>0</v>
      </c>
      <c r="J42" s="13">
        <v>6.1</v>
      </c>
      <c r="K42" s="13">
        <v>4.58</v>
      </c>
      <c r="L42" s="13">
        <v>0.31</v>
      </c>
      <c r="M42" s="13">
        <v>52.05</v>
      </c>
      <c r="N42" s="13">
        <f>IFERROR(VLOOKUP($A42,'SQL Results'!$A:$B,2,0),0)</f>
        <v>0</v>
      </c>
    </row>
    <row r="43" spans="1:14" s="13" customFormat="1" x14ac:dyDescent="0.25">
      <c r="A43" s="14" t="s">
        <v>148</v>
      </c>
      <c r="B43" s="15" t="s">
        <v>147</v>
      </c>
      <c r="C43" s="13">
        <v>5</v>
      </c>
      <c r="D43" s="13">
        <v>3.07</v>
      </c>
      <c r="E43" s="13">
        <v>30.23</v>
      </c>
      <c r="F43" s="13">
        <v>69.52</v>
      </c>
      <c r="G43" s="13">
        <v>124.46</v>
      </c>
      <c r="H43" s="13">
        <v>164.14</v>
      </c>
      <c r="I43" s="13">
        <v>54.060000000000009</v>
      </c>
      <c r="J43" s="13">
        <v>27.21</v>
      </c>
      <c r="K43" s="13">
        <v>71.94</v>
      </c>
      <c r="L43" s="13">
        <v>34.99</v>
      </c>
      <c r="M43" s="13">
        <v>0</v>
      </c>
      <c r="N43" s="13">
        <f>IFERROR(VLOOKUP($A43,'SQL Results'!$A:$B,2,0),0)</f>
        <v>124.97</v>
      </c>
    </row>
    <row r="44" spans="1:14" s="13" customFormat="1" x14ac:dyDescent="0.25">
      <c r="A44" s="14" t="s">
        <v>151</v>
      </c>
      <c r="B44" s="15" t="s">
        <v>150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f>IFERROR(VLOOKUP($A44,'SQL Results'!$A:$B,2,0),0)</f>
        <v>0</v>
      </c>
    </row>
    <row r="45" spans="1:14" s="13" customFormat="1" x14ac:dyDescent="0.25">
      <c r="A45" s="14" t="s">
        <v>154</v>
      </c>
      <c r="B45" s="15" t="s">
        <v>155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f>IFERROR(VLOOKUP($A45,'SQL Results'!$A:$B,2,0),0)</f>
        <v>0</v>
      </c>
    </row>
    <row r="46" spans="1:14" s="13" customFormat="1" x14ac:dyDescent="0.25">
      <c r="A46" s="14" t="s">
        <v>156</v>
      </c>
      <c r="B46" s="15" t="s">
        <v>157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f>IFERROR(VLOOKUP($A46,'SQL Results'!$A:$B,2,0),0)</f>
        <v>0</v>
      </c>
    </row>
    <row r="47" spans="1:14" s="13" customFormat="1" x14ac:dyDescent="0.25">
      <c r="A47" s="14" t="s">
        <v>158</v>
      </c>
      <c r="B47" s="15" t="s">
        <v>159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f>IFERROR(VLOOKUP($A47,'SQL Results'!$A:$B,2,0),0)</f>
        <v>0</v>
      </c>
    </row>
    <row r="48" spans="1:14" s="13" customFormat="1" x14ac:dyDescent="0.25">
      <c r="A48" s="14" t="s">
        <v>160</v>
      </c>
      <c r="B48" s="15" t="s">
        <v>161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f>IFERROR(VLOOKUP($A48,'SQL Results'!$A:$B,2,0),0)</f>
        <v>0</v>
      </c>
    </row>
    <row r="49" spans="1:14" s="13" customFormat="1" x14ac:dyDescent="0.25">
      <c r="A49" s="14" t="s">
        <v>162</v>
      </c>
      <c r="B49" s="15" t="s">
        <v>163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f>IFERROR(VLOOKUP($A49,'SQL Results'!$A:$B,2,0),0)</f>
        <v>0</v>
      </c>
    </row>
    <row r="50" spans="1:14" s="13" customFormat="1" x14ac:dyDescent="0.25">
      <c r="A50" s="14" t="s">
        <v>164</v>
      </c>
      <c r="B50" s="15" t="s">
        <v>165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f>IFERROR(VLOOKUP($A50,'SQL Results'!$A:$B,2,0),0)</f>
        <v>0</v>
      </c>
    </row>
    <row r="51" spans="1:14" s="13" customFormat="1" x14ac:dyDescent="0.25">
      <c r="A51" s="14" t="s">
        <v>166</v>
      </c>
      <c r="B51" s="15" t="s">
        <v>167</v>
      </c>
      <c r="C51" s="13">
        <v>1.39</v>
      </c>
      <c r="D51" s="13">
        <v>9.18</v>
      </c>
      <c r="E51" s="13">
        <v>3.18</v>
      </c>
      <c r="F51" s="13">
        <v>6.78</v>
      </c>
      <c r="G51" s="13">
        <v>14.06</v>
      </c>
      <c r="H51" s="13">
        <v>18.100000000000001</v>
      </c>
      <c r="I51" s="13">
        <v>0.99</v>
      </c>
      <c r="J51" s="13">
        <v>220.77</v>
      </c>
      <c r="K51" s="13">
        <v>0</v>
      </c>
      <c r="L51" s="13">
        <v>82.83</v>
      </c>
      <c r="M51" s="13">
        <v>0</v>
      </c>
      <c r="N51" s="13">
        <f>IFERROR(VLOOKUP($A51,'SQL Results'!$A:$B,2,0),0)</f>
        <v>191.22</v>
      </c>
    </row>
    <row r="52" spans="1:14" s="13" customFormat="1" x14ac:dyDescent="0.25">
      <c r="A52" s="14" t="s">
        <v>172</v>
      </c>
      <c r="B52" s="15" t="s">
        <v>173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f>IFERROR(VLOOKUP($A52,'SQL Results'!$A:$B,2,0),0)</f>
        <v>0</v>
      </c>
    </row>
    <row r="53" spans="1:14" s="13" customFormat="1" x14ac:dyDescent="0.25">
      <c r="A53" s="14" t="s">
        <v>174</v>
      </c>
      <c r="B53" s="15" t="s">
        <v>175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f>IFERROR(VLOOKUP($A53,'SQL Results'!$A:$B,2,0),0)</f>
        <v>0</v>
      </c>
    </row>
    <row r="54" spans="1:14" s="13" customFormat="1" x14ac:dyDescent="0.25">
      <c r="A54" s="14" t="s">
        <v>178</v>
      </c>
      <c r="B54" s="15" t="s">
        <v>177</v>
      </c>
      <c r="C54" s="13">
        <v>5297.79</v>
      </c>
      <c r="D54" s="13">
        <v>5296.49</v>
      </c>
      <c r="E54" s="13">
        <v>5296.49</v>
      </c>
      <c r="F54" s="13">
        <v>5296.49</v>
      </c>
      <c r="G54" s="13">
        <v>5296.49</v>
      </c>
      <c r="H54" s="13">
        <v>5296.49</v>
      </c>
      <c r="I54" s="13">
        <v>5306.880000000001</v>
      </c>
      <c r="J54" s="13">
        <v>5296.49</v>
      </c>
      <c r="K54" s="13">
        <v>5353.47</v>
      </c>
      <c r="L54" s="13">
        <v>5296.49</v>
      </c>
      <c r="M54" s="13">
        <v>5296.49</v>
      </c>
      <c r="N54" s="13">
        <f>IFERROR(VLOOKUP($A54,'SQL Results'!$A:$B,2,0),0)</f>
        <v>5296.49</v>
      </c>
    </row>
    <row r="55" spans="1:14" s="13" customFormat="1" x14ac:dyDescent="0.25">
      <c r="A55" s="14" t="s">
        <v>183</v>
      </c>
      <c r="B55" s="15" t="s">
        <v>184</v>
      </c>
      <c r="C55" s="13">
        <v>6612.34</v>
      </c>
      <c r="D55" s="13">
        <v>3274.47</v>
      </c>
      <c r="E55" s="13">
        <v>2544.0200000000004</v>
      </c>
      <c r="F55" s="13">
        <v>3104.73</v>
      </c>
      <c r="G55" s="13">
        <v>3312.46</v>
      </c>
      <c r="H55" s="13">
        <v>4492.0200000000004</v>
      </c>
      <c r="I55" s="13">
        <v>2740.7</v>
      </c>
      <c r="J55" s="13">
        <v>4802.74</v>
      </c>
      <c r="K55" s="13">
        <v>2696.2</v>
      </c>
      <c r="L55" s="13">
        <v>4209.24</v>
      </c>
      <c r="M55" s="13">
        <v>6045.33</v>
      </c>
      <c r="N55" s="13">
        <f>IFERROR(VLOOKUP($A55,'SQL Results'!$A:$B,2,0),0)</f>
        <v>13366.8</v>
      </c>
    </row>
    <row r="56" spans="1:14" s="13" customFormat="1" x14ac:dyDescent="0.25">
      <c r="A56" s="14" t="s">
        <v>185</v>
      </c>
      <c r="B56" s="15" t="s">
        <v>186</v>
      </c>
      <c r="C56" s="13">
        <v>735.48</v>
      </c>
      <c r="D56" s="13">
        <v>3829.18</v>
      </c>
      <c r="E56" s="13">
        <v>2054.14</v>
      </c>
      <c r="F56" s="13">
        <v>4145.83</v>
      </c>
      <c r="G56" s="13">
        <v>1399.7899999999997</v>
      </c>
      <c r="H56" s="13">
        <v>1404.93</v>
      </c>
      <c r="I56" s="13">
        <v>2372.56</v>
      </c>
      <c r="J56" s="13">
        <v>2800.91</v>
      </c>
      <c r="K56" s="13">
        <v>1461.57</v>
      </c>
      <c r="L56" s="13">
        <v>1406.7100000000003</v>
      </c>
      <c r="M56" s="13">
        <v>841</v>
      </c>
      <c r="N56" s="13">
        <f>IFERROR(VLOOKUP($A56,'SQL Results'!$A:$B,2,0),0)</f>
        <v>1468.61</v>
      </c>
    </row>
    <row r="57" spans="1:14" s="13" customFormat="1" x14ac:dyDescent="0.25">
      <c r="A57" s="14" t="s">
        <v>187</v>
      </c>
      <c r="B57" s="15" t="s">
        <v>188</v>
      </c>
      <c r="C57" s="13">
        <v>0</v>
      </c>
      <c r="D57" s="13">
        <v>0</v>
      </c>
      <c r="E57" s="13">
        <v>201.39</v>
      </c>
      <c r="F57" s="13">
        <v>33.99</v>
      </c>
      <c r="G57" s="13">
        <v>85.07</v>
      </c>
      <c r="H57" s="13">
        <v>7</v>
      </c>
      <c r="I57" s="13">
        <v>0</v>
      </c>
      <c r="J57" s="13">
        <v>0</v>
      </c>
      <c r="K57" s="13">
        <v>42.95</v>
      </c>
      <c r="L57" s="13">
        <v>56.35</v>
      </c>
      <c r="M57" s="13">
        <v>0.22</v>
      </c>
      <c r="N57" s="13">
        <f>IFERROR(VLOOKUP($A57,'SQL Results'!$A:$B,2,0),0)</f>
        <v>0</v>
      </c>
    </row>
    <row r="58" spans="1:14" s="13" customFormat="1" x14ac:dyDescent="0.25">
      <c r="A58" s="14" t="s">
        <v>191</v>
      </c>
      <c r="B58" s="15" t="s">
        <v>192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>IFERROR(VLOOKUP($A58,'SQL Results'!$A:$B,2,0),0)</f>
        <v>0</v>
      </c>
    </row>
    <row r="59" spans="1:14" s="13" customFormat="1" x14ac:dyDescent="0.25">
      <c r="A59" s="16" t="s">
        <v>193</v>
      </c>
      <c r="B59" s="17" t="s">
        <v>194</v>
      </c>
      <c r="C59" s="13">
        <v>347.69</v>
      </c>
      <c r="D59" s="13">
        <v>184.01</v>
      </c>
      <c r="E59" s="13">
        <v>75.03</v>
      </c>
      <c r="F59" s="13">
        <v>279.54000000000002</v>
      </c>
      <c r="G59" s="13">
        <v>192.25</v>
      </c>
      <c r="H59" s="13">
        <v>238.08000000000004</v>
      </c>
      <c r="I59" s="13">
        <v>350.28</v>
      </c>
      <c r="J59" s="13">
        <v>29626.95</v>
      </c>
      <c r="K59" s="13">
        <v>435.49</v>
      </c>
      <c r="L59" s="13">
        <v>2395.9</v>
      </c>
      <c r="M59" s="13">
        <v>1090.1099999999999</v>
      </c>
      <c r="N59" s="13">
        <f>IFERROR(VLOOKUP($A59,'SQL Results'!$A:$B,2,0),0)</f>
        <v>82.24</v>
      </c>
    </row>
    <row r="60" spans="1:14" s="13" customFormat="1" x14ac:dyDescent="0.25">
      <c r="A60" s="16" t="s">
        <v>195</v>
      </c>
      <c r="B60" s="17" t="s">
        <v>196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f>IFERROR(VLOOKUP($A60,'SQL Results'!$A:$B,2,0),0)</f>
        <v>2.5299999999999998</v>
      </c>
    </row>
    <row r="61" spans="1:14" s="13" customFormat="1" x14ac:dyDescent="0.25">
      <c r="A61" s="16" t="s">
        <v>199</v>
      </c>
      <c r="B61" s="17" t="s">
        <v>200</v>
      </c>
      <c r="C61" s="13">
        <v>236.09999999999997</v>
      </c>
      <c r="D61" s="13">
        <v>0</v>
      </c>
      <c r="E61" s="13">
        <v>1.98</v>
      </c>
      <c r="F61" s="13">
        <v>0</v>
      </c>
      <c r="G61" s="13">
        <v>32.39</v>
      </c>
      <c r="H61" s="13">
        <v>21.66</v>
      </c>
      <c r="I61" s="13">
        <v>37.92</v>
      </c>
      <c r="J61" s="13">
        <v>2.6</v>
      </c>
      <c r="K61" s="13">
        <v>238.8</v>
      </c>
      <c r="L61" s="13">
        <v>6.63</v>
      </c>
      <c r="M61" s="13">
        <v>0</v>
      </c>
      <c r="N61" s="13">
        <f>IFERROR(VLOOKUP($A61,'SQL Results'!$A:$B,2,0),0)</f>
        <v>54.16</v>
      </c>
    </row>
    <row r="62" spans="1:14" s="13" customFormat="1" x14ac:dyDescent="0.25">
      <c r="A62" s="16" t="s">
        <v>201</v>
      </c>
      <c r="B62" s="17" t="s">
        <v>202</v>
      </c>
      <c r="C62" s="13">
        <v>0</v>
      </c>
      <c r="D62" s="13">
        <v>0</v>
      </c>
      <c r="E62" s="13">
        <v>2.78</v>
      </c>
      <c r="F62" s="13">
        <v>0</v>
      </c>
      <c r="G62" s="13">
        <v>53.37</v>
      </c>
      <c r="H62" s="13">
        <v>113.9</v>
      </c>
      <c r="I62" s="13">
        <v>143.97999999999999</v>
      </c>
      <c r="J62" s="13">
        <v>2.0699999999999998</v>
      </c>
      <c r="K62" s="13">
        <v>0</v>
      </c>
      <c r="L62" s="13">
        <v>0</v>
      </c>
      <c r="M62" s="13">
        <v>0</v>
      </c>
      <c r="N62" s="13">
        <f>IFERROR(VLOOKUP($A62,'SQL Results'!$A:$B,2,0),0)</f>
        <v>12.17</v>
      </c>
    </row>
    <row r="63" spans="1:14" s="13" customFormat="1" x14ac:dyDescent="0.25">
      <c r="A63" s="16" t="s">
        <v>205</v>
      </c>
      <c r="B63" s="17" t="s">
        <v>204</v>
      </c>
      <c r="C63" s="13">
        <v>0</v>
      </c>
      <c r="D63" s="13">
        <v>19.77</v>
      </c>
      <c r="E63" s="13">
        <v>0</v>
      </c>
      <c r="F63" s="13">
        <v>19.98</v>
      </c>
      <c r="G63" s="13">
        <v>0</v>
      </c>
      <c r="H63" s="13">
        <v>23.63</v>
      </c>
      <c r="I63" s="13">
        <v>0</v>
      </c>
      <c r="J63" s="13">
        <v>9.99</v>
      </c>
      <c r="K63" s="13">
        <v>9.99</v>
      </c>
      <c r="L63" s="13">
        <v>53.01</v>
      </c>
      <c r="M63" s="13">
        <v>10.44</v>
      </c>
      <c r="N63" s="13">
        <f>IFERROR(VLOOKUP($A63,'SQL Results'!$A:$B,2,0),0)</f>
        <v>23.27</v>
      </c>
    </row>
    <row r="64" spans="1:14" s="13" customFormat="1" x14ac:dyDescent="0.25">
      <c r="A64" s="16" t="s">
        <v>208</v>
      </c>
      <c r="B64" s="17" t="s">
        <v>209</v>
      </c>
      <c r="C64" s="13">
        <v>6535.2</v>
      </c>
      <c r="D64" s="13">
        <v>5502.73</v>
      </c>
      <c r="E64" s="13">
        <v>6521.19</v>
      </c>
      <c r="F64" s="13">
        <v>7309.89</v>
      </c>
      <c r="G64" s="13">
        <v>5982.04</v>
      </c>
      <c r="H64" s="13">
        <v>8885.09</v>
      </c>
      <c r="I64" s="13">
        <v>10898.63</v>
      </c>
      <c r="J64" s="13">
        <v>9051.48</v>
      </c>
      <c r="K64" s="13">
        <v>8922.2999999999993</v>
      </c>
      <c r="L64" s="13">
        <v>8160.37</v>
      </c>
      <c r="M64" s="13">
        <v>8360.23</v>
      </c>
      <c r="N64" s="13">
        <f>IFERROR(VLOOKUP($A64,'SQL Results'!$A:$B,2,0),0)</f>
        <v>11576.75</v>
      </c>
    </row>
    <row r="65" spans="1:14" s="13" customFormat="1" x14ac:dyDescent="0.25">
      <c r="A65" s="16" t="s">
        <v>210</v>
      </c>
      <c r="B65" s="17" t="s">
        <v>211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104.52</v>
      </c>
      <c r="L65" s="13">
        <v>0</v>
      </c>
      <c r="M65" s="13">
        <v>0</v>
      </c>
      <c r="N65" s="13">
        <f>IFERROR(VLOOKUP($A65,'SQL Results'!$A:$B,2,0),0)</f>
        <v>0</v>
      </c>
    </row>
    <row r="66" spans="1:14" s="13" customFormat="1" x14ac:dyDescent="0.25">
      <c r="A66" s="16" t="s">
        <v>212</v>
      </c>
      <c r="B66" s="17" t="s">
        <v>213</v>
      </c>
      <c r="C66" s="13">
        <v>0</v>
      </c>
      <c r="D66" s="13">
        <v>0</v>
      </c>
      <c r="E66" s="13">
        <v>0</v>
      </c>
      <c r="F66" s="13">
        <v>0</v>
      </c>
      <c r="G66" s="13">
        <v>3.38</v>
      </c>
      <c r="H66" s="13">
        <v>0</v>
      </c>
      <c r="I66" s="13">
        <v>0</v>
      </c>
      <c r="J66" s="13">
        <v>0</v>
      </c>
      <c r="K66" s="13">
        <v>0</v>
      </c>
      <c r="L66" s="13">
        <v>7.34</v>
      </c>
      <c r="M66" s="13">
        <v>0</v>
      </c>
      <c r="N66" s="13">
        <f>IFERROR(VLOOKUP($A66,'SQL Results'!$A:$B,2,0),0)</f>
        <v>1.63</v>
      </c>
    </row>
    <row r="67" spans="1:14" s="13" customFormat="1" x14ac:dyDescent="0.25">
      <c r="A67" s="16" t="s">
        <v>214</v>
      </c>
      <c r="B67" s="17" t="s">
        <v>215</v>
      </c>
      <c r="C67" s="13">
        <v>4.5199999999999996</v>
      </c>
      <c r="D67" s="13">
        <v>0.41</v>
      </c>
      <c r="E67" s="13">
        <v>0</v>
      </c>
      <c r="F67" s="13">
        <v>0</v>
      </c>
      <c r="G67" s="13">
        <v>3.59</v>
      </c>
      <c r="H67" s="13">
        <v>0</v>
      </c>
      <c r="I67" s="13">
        <v>0</v>
      </c>
      <c r="J67" s="13">
        <v>0</v>
      </c>
      <c r="K67" s="13">
        <v>3.66</v>
      </c>
      <c r="L67" s="13">
        <v>0</v>
      </c>
      <c r="M67" s="13">
        <v>0</v>
      </c>
      <c r="N67" s="13">
        <f>IFERROR(VLOOKUP($A67,'SQL Results'!$A:$B,2,0),0)</f>
        <v>0</v>
      </c>
    </row>
    <row r="68" spans="1:14" s="13" customFormat="1" x14ac:dyDescent="0.25">
      <c r="A68" s="16" t="s">
        <v>216</v>
      </c>
      <c r="B68" s="17" t="s">
        <v>217</v>
      </c>
      <c r="C68" s="13">
        <v>35.68</v>
      </c>
      <c r="D68" s="13">
        <v>64.900000000000006</v>
      </c>
      <c r="E68" s="13">
        <v>112.02</v>
      </c>
      <c r="F68" s="13">
        <v>432.69</v>
      </c>
      <c r="G68" s="13">
        <v>122.26</v>
      </c>
      <c r="H68" s="13">
        <v>55.98</v>
      </c>
      <c r="I68" s="13">
        <v>607.23</v>
      </c>
      <c r="J68" s="13">
        <v>59.64</v>
      </c>
      <c r="K68" s="13">
        <v>168.83</v>
      </c>
      <c r="L68" s="13">
        <v>54.62</v>
      </c>
      <c r="M68" s="13">
        <v>24.43</v>
      </c>
      <c r="N68" s="13">
        <f>IFERROR(VLOOKUP($A68,'SQL Results'!$A:$B,2,0),0)</f>
        <v>336.54</v>
      </c>
    </row>
    <row r="69" spans="1:14" s="13" customFormat="1" x14ac:dyDescent="0.25">
      <c r="A69" s="16" t="s">
        <v>220</v>
      </c>
      <c r="B69" s="17" t="s">
        <v>221</v>
      </c>
      <c r="C69" s="13">
        <v>0</v>
      </c>
      <c r="D69" s="13">
        <v>0</v>
      </c>
      <c r="E69" s="13">
        <v>33.9</v>
      </c>
      <c r="F69" s="13">
        <v>88.2</v>
      </c>
      <c r="G69" s="13">
        <v>17.62</v>
      </c>
      <c r="H69" s="13">
        <v>114.8</v>
      </c>
      <c r="I69" s="13">
        <v>25.73</v>
      </c>
      <c r="J69" s="13">
        <v>40</v>
      </c>
      <c r="K69" s="13">
        <v>7.5</v>
      </c>
      <c r="L69" s="13">
        <v>5.9</v>
      </c>
      <c r="M69" s="13">
        <v>0</v>
      </c>
      <c r="N69" s="13">
        <f>IFERROR(VLOOKUP($A69,'SQL Results'!$A:$B,2,0),0)</f>
        <v>17.98</v>
      </c>
    </row>
    <row r="70" spans="1:14" s="13" customFormat="1" x14ac:dyDescent="0.25">
      <c r="A70" s="16" t="s">
        <v>222</v>
      </c>
      <c r="B70" s="17" t="s">
        <v>223</v>
      </c>
      <c r="C70" s="13">
        <v>245.56</v>
      </c>
      <c r="D70" s="13">
        <v>562.62999999999988</v>
      </c>
      <c r="E70" s="13">
        <v>535.66999999999996</v>
      </c>
      <c r="F70" s="13">
        <v>0</v>
      </c>
      <c r="G70" s="13">
        <v>261.8</v>
      </c>
      <c r="H70" s="13">
        <v>371.55</v>
      </c>
      <c r="I70" s="13">
        <v>156.04</v>
      </c>
      <c r="J70" s="13">
        <v>56.81</v>
      </c>
      <c r="K70" s="13">
        <v>71.34</v>
      </c>
      <c r="L70" s="13">
        <v>243.75999999999996</v>
      </c>
      <c r="M70" s="13">
        <v>509</v>
      </c>
      <c r="N70" s="13">
        <f>IFERROR(VLOOKUP($A70,'SQL Results'!$A:$B,2,0),0)</f>
        <v>160.12</v>
      </c>
    </row>
    <row r="71" spans="1:14" s="13" customFormat="1" x14ac:dyDescent="0.25">
      <c r="A71" s="16" t="s">
        <v>224</v>
      </c>
      <c r="B71" s="17" t="s">
        <v>225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0.39</v>
      </c>
      <c r="M71" s="13">
        <v>0</v>
      </c>
      <c r="N71" s="13">
        <f>IFERROR(VLOOKUP($A71,'SQL Results'!$A:$B,2,0),0)</f>
        <v>0</v>
      </c>
    </row>
    <row r="72" spans="1:14" s="13" customFormat="1" x14ac:dyDescent="0.25">
      <c r="A72" s="16" t="s">
        <v>226</v>
      </c>
      <c r="B72" s="17" t="s">
        <v>227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f>IFERROR(VLOOKUP($A72,'SQL Results'!$A:$B,2,0),0)</f>
        <v>0</v>
      </c>
    </row>
    <row r="73" spans="1:14" s="13" customFormat="1" x14ac:dyDescent="0.25">
      <c r="A73" s="16" t="s">
        <v>228</v>
      </c>
      <c r="B73" s="17" t="s">
        <v>229</v>
      </c>
      <c r="C73" s="13">
        <v>6.12</v>
      </c>
      <c r="D73" s="13">
        <v>0</v>
      </c>
      <c r="E73" s="13">
        <v>0</v>
      </c>
      <c r="F73" s="13">
        <v>29.02</v>
      </c>
      <c r="G73" s="13">
        <v>0</v>
      </c>
      <c r="H73" s="13">
        <v>8.8000000000000007</v>
      </c>
      <c r="I73" s="13">
        <v>33.18</v>
      </c>
      <c r="J73" s="13">
        <v>0</v>
      </c>
      <c r="K73" s="13">
        <v>4.3499999999999996</v>
      </c>
      <c r="L73" s="13">
        <v>0</v>
      </c>
      <c r="M73" s="13">
        <v>0</v>
      </c>
      <c r="N73" s="13">
        <f>IFERROR(VLOOKUP($A73,'SQL Results'!$A:$B,2,0),0)</f>
        <v>2.58</v>
      </c>
    </row>
    <row r="74" spans="1:14" s="13" customFormat="1" x14ac:dyDescent="0.25">
      <c r="A74" s="16" t="s">
        <v>233</v>
      </c>
      <c r="B74" s="17" t="s">
        <v>234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f>IFERROR(VLOOKUP($A74,'SQL Results'!$A:$B,2,0),0)</f>
        <v>0</v>
      </c>
    </row>
    <row r="75" spans="1:14" s="13" customFormat="1" x14ac:dyDescent="0.25">
      <c r="A75" s="16" t="s">
        <v>235</v>
      </c>
      <c r="B75" s="17" t="s">
        <v>236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f>IFERROR(VLOOKUP($A75,'SQL Results'!$A:$B,2,0),0)</f>
        <v>0</v>
      </c>
    </row>
    <row r="76" spans="1:14" s="13" customFormat="1" x14ac:dyDescent="0.25">
      <c r="A76" s="16" t="s">
        <v>237</v>
      </c>
      <c r="B76" s="17" t="s">
        <v>238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84.46</v>
      </c>
      <c r="J76" s="13">
        <v>0</v>
      </c>
      <c r="K76" s="13">
        <v>0</v>
      </c>
      <c r="L76" s="13">
        <v>0</v>
      </c>
      <c r="M76" s="13">
        <v>0</v>
      </c>
      <c r="N76" s="13">
        <f>IFERROR(VLOOKUP($A76,'SQL Results'!$A:$B,2,0),0)</f>
        <v>0</v>
      </c>
    </row>
    <row r="77" spans="1:14" s="13" customFormat="1" x14ac:dyDescent="0.25">
      <c r="A77" s="16" t="s">
        <v>239</v>
      </c>
      <c r="B77" s="17" t="s">
        <v>240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f>IFERROR(VLOOKUP($A77,'SQL Results'!$A:$B,2,0),0)</f>
        <v>0</v>
      </c>
    </row>
    <row r="78" spans="1:14" s="13" customFormat="1" x14ac:dyDescent="0.25">
      <c r="A78" s="16" t="s">
        <v>243</v>
      </c>
      <c r="B78" s="17" t="s">
        <v>244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f>IFERROR(VLOOKUP($A78,'SQL Results'!$A:$B,2,0),0)</f>
        <v>0</v>
      </c>
    </row>
    <row r="79" spans="1:14" s="13" customFormat="1" x14ac:dyDescent="0.25">
      <c r="A79" s="16" t="s">
        <v>245</v>
      </c>
      <c r="B79" s="17" t="s">
        <v>246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f>IFERROR(VLOOKUP($A79,'SQL Results'!$A:$B,2,0),0)</f>
        <v>0</v>
      </c>
    </row>
    <row r="80" spans="1:14" s="13" customFormat="1" x14ac:dyDescent="0.25">
      <c r="A80" s="16" t="s">
        <v>247</v>
      </c>
      <c r="B80" s="17" t="s">
        <v>248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f>IFERROR(VLOOKUP($A80,'SQL Results'!$A:$B,2,0),0)</f>
        <v>0</v>
      </c>
    </row>
    <row r="81" spans="1:14" s="13" customFormat="1" x14ac:dyDescent="0.25">
      <c r="A81" s="16" t="s">
        <v>249</v>
      </c>
      <c r="B81" s="17" t="s">
        <v>250</v>
      </c>
      <c r="C81" s="13">
        <v>352.9</v>
      </c>
      <c r="D81" s="13">
        <v>300.27</v>
      </c>
      <c r="E81" s="13">
        <v>2117.9699999999998</v>
      </c>
      <c r="F81" s="13">
        <v>1459.59</v>
      </c>
      <c r="G81" s="13">
        <v>9658.6200000000008</v>
      </c>
      <c r="H81" s="13">
        <v>2663.4000000000005</v>
      </c>
      <c r="I81" s="13">
        <v>1117.3399999999999</v>
      </c>
      <c r="J81" s="13">
        <v>2123.61</v>
      </c>
      <c r="K81" s="13">
        <v>1812.82</v>
      </c>
      <c r="L81" s="13">
        <v>1242.93</v>
      </c>
      <c r="M81" s="13">
        <v>1697.52</v>
      </c>
      <c r="N81" s="13">
        <f>IFERROR(VLOOKUP($A81,'SQL Results'!$A:$B,2,0),0)</f>
        <v>771.66</v>
      </c>
    </row>
    <row r="82" spans="1:14" s="13" customFormat="1" x14ac:dyDescent="0.25">
      <c r="A82" s="16" t="s">
        <v>253</v>
      </c>
      <c r="B82" s="17" t="s">
        <v>252</v>
      </c>
      <c r="C82" s="13">
        <v>7490.54</v>
      </c>
      <c r="D82" s="13">
        <v>0</v>
      </c>
      <c r="E82" s="13">
        <v>2117.6999999999998</v>
      </c>
      <c r="F82" s="13">
        <v>15376.31</v>
      </c>
      <c r="G82" s="13">
        <v>1848.34</v>
      </c>
      <c r="H82" s="13">
        <v>3356.18</v>
      </c>
      <c r="I82" s="13">
        <v>1852.7</v>
      </c>
      <c r="J82" s="13">
        <v>2674.9200000000005</v>
      </c>
      <c r="K82" s="13">
        <v>5739.39</v>
      </c>
      <c r="L82" s="13">
        <v>3399.08</v>
      </c>
      <c r="M82" s="13">
        <v>476.48</v>
      </c>
      <c r="N82" s="13">
        <f>IFERROR(VLOOKUP($A82,'SQL Results'!$A:$B,2,0),0)</f>
        <v>2570.3299999999995</v>
      </c>
    </row>
    <row r="83" spans="1:14" s="13" customFormat="1" x14ac:dyDescent="0.25">
      <c r="A83" s="16" t="s">
        <v>257</v>
      </c>
      <c r="B83" s="17" t="s">
        <v>255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>IFERROR(VLOOKUP($A83,'SQL Results'!$A:$B,2,0),0)</f>
        <v>0</v>
      </c>
    </row>
    <row r="84" spans="1:14" s="13" customFormat="1" x14ac:dyDescent="0.25">
      <c r="A84" s="16" t="s">
        <v>262</v>
      </c>
      <c r="B84" s="17" t="s">
        <v>263</v>
      </c>
      <c r="C84" s="13">
        <v>456.86</v>
      </c>
      <c r="D84" s="13">
        <v>307.19</v>
      </c>
      <c r="E84" s="13">
        <v>331.67</v>
      </c>
      <c r="F84" s="13">
        <v>291.57</v>
      </c>
      <c r="G84" s="13">
        <v>229.06</v>
      </c>
      <c r="H84" s="13">
        <v>569.72</v>
      </c>
      <c r="I84" s="13">
        <v>4048.47</v>
      </c>
      <c r="J84" s="13">
        <v>1335.32</v>
      </c>
      <c r="K84" s="13">
        <v>869.76</v>
      </c>
      <c r="L84" s="13">
        <v>607.76</v>
      </c>
      <c r="M84" s="13">
        <v>683.57</v>
      </c>
      <c r="N84" s="13">
        <f>IFERROR(VLOOKUP($A84,'SQL Results'!$A:$B,2,0),0)</f>
        <v>479.22</v>
      </c>
    </row>
    <row r="85" spans="1:14" s="13" customFormat="1" x14ac:dyDescent="0.25">
      <c r="A85" s="16" t="s">
        <v>264</v>
      </c>
      <c r="B85" s="17" t="s">
        <v>265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>IFERROR(VLOOKUP($A85,'SQL Results'!$A:$B,2,0),0)</f>
        <v>0</v>
      </c>
    </row>
    <row r="86" spans="1:14" s="13" customFormat="1" x14ac:dyDescent="0.25">
      <c r="A86" s="16" t="s">
        <v>266</v>
      </c>
      <c r="B86" s="17" t="s">
        <v>267</v>
      </c>
      <c r="C86" s="13">
        <v>308.14</v>
      </c>
      <c r="D86" s="13">
        <v>0</v>
      </c>
      <c r="E86" s="13">
        <v>378.73</v>
      </c>
      <c r="F86" s="13">
        <v>168.74</v>
      </c>
      <c r="G86" s="13">
        <v>0</v>
      </c>
      <c r="H86" s="13">
        <v>355.91000000000008</v>
      </c>
      <c r="I86" s="13">
        <v>0</v>
      </c>
      <c r="J86" s="13">
        <v>404.8</v>
      </c>
      <c r="K86" s="13">
        <v>240.11</v>
      </c>
      <c r="L86" s="13">
        <v>204.82</v>
      </c>
      <c r="M86" s="13">
        <v>266.2</v>
      </c>
      <c r="N86" s="13">
        <f>IFERROR(VLOOKUP($A86,'SQL Results'!$A:$B,2,0),0)</f>
        <v>284.33</v>
      </c>
    </row>
    <row r="87" spans="1:14" s="13" customFormat="1" x14ac:dyDescent="0.25">
      <c r="A87" s="16" t="s">
        <v>268</v>
      </c>
      <c r="B87" s="17" t="s">
        <v>269</v>
      </c>
      <c r="C87" s="13">
        <v>5.3</v>
      </c>
      <c r="D87" s="13">
        <v>0</v>
      </c>
      <c r="E87" s="13">
        <v>0</v>
      </c>
      <c r="F87" s="13">
        <v>0</v>
      </c>
      <c r="G87" s="13">
        <v>4.83</v>
      </c>
      <c r="H87" s="13">
        <v>0</v>
      </c>
      <c r="I87" s="13">
        <v>0</v>
      </c>
      <c r="J87" s="13">
        <v>0</v>
      </c>
      <c r="K87" s="13">
        <v>0</v>
      </c>
      <c r="L87" s="13">
        <v>3.77</v>
      </c>
      <c r="M87" s="13">
        <v>0</v>
      </c>
      <c r="N87" s="13">
        <f>IFERROR(VLOOKUP($A87,'SQL Results'!$A:$B,2,0),0)</f>
        <v>27.809999999999995</v>
      </c>
    </row>
    <row r="88" spans="1:14" s="13" customFormat="1" x14ac:dyDescent="0.25">
      <c r="A88" s="16" t="s">
        <v>270</v>
      </c>
      <c r="B88" s="17" t="s">
        <v>271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f>IFERROR(VLOOKUP($A88,'SQL Results'!$A:$B,2,0),0)</f>
        <v>0</v>
      </c>
    </row>
    <row r="89" spans="1:14" s="13" customFormat="1" x14ac:dyDescent="0.25">
      <c r="A89" s="16" t="s">
        <v>272</v>
      </c>
      <c r="B89" s="17" t="s">
        <v>273</v>
      </c>
      <c r="C89" s="13">
        <v>0</v>
      </c>
      <c r="D89" s="13">
        <v>0</v>
      </c>
      <c r="E89" s="13">
        <v>5.98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4.0199999999999996</v>
      </c>
      <c r="N89" s="13">
        <f>IFERROR(VLOOKUP($A89,'SQL Results'!$A:$B,2,0),0)</f>
        <v>0</v>
      </c>
    </row>
    <row r="90" spans="1:14" s="13" customFormat="1" x14ac:dyDescent="0.25">
      <c r="A90" s="16" t="s">
        <v>274</v>
      </c>
      <c r="B90" s="17" t="s">
        <v>275</v>
      </c>
      <c r="C90" s="13">
        <v>120.78</v>
      </c>
      <c r="D90" s="13">
        <v>268.72000000000003</v>
      </c>
      <c r="E90" s="13">
        <v>366</v>
      </c>
      <c r="F90" s="13">
        <v>392.84</v>
      </c>
      <c r="G90" s="13">
        <v>376.99</v>
      </c>
      <c r="H90" s="13">
        <v>597.59</v>
      </c>
      <c r="I90" s="13">
        <v>825.99</v>
      </c>
      <c r="J90" s="13">
        <v>777.92</v>
      </c>
      <c r="K90" s="13">
        <v>858.76</v>
      </c>
      <c r="L90" s="13">
        <v>1225.19</v>
      </c>
      <c r="M90" s="13">
        <v>1028.83</v>
      </c>
      <c r="N90" s="13">
        <f>IFERROR(VLOOKUP($A90,'SQL Results'!$A:$B,2,0),0)</f>
        <v>604.46</v>
      </c>
    </row>
    <row r="91" spans="1:14" s="13" customFormat="1" x14ac:dyDescent="0.25">
      <c r="A91" s="16" t="s">
        <v>276</v>
      </c>
      <c r="B91" s="17" t="s">
        <v>277</v>
      </c>
      <c r="C91" s="13">
        <v>0</v>
      </c>
      <c r="D91" s="13">
        <v>27.399999999999995</v>
      </c>
      <c r="E91" s="13">
        <v>25.9</v>
      </c>
      <c r="F91" s="13">
        <v>21.2</v>
      </c>
      <c r="G91" s="13">
        <v>29.2</v>
      </c>
      <c r="H91" s="13">
        <v>2.74</v>
      </c>
      <c r="I91" s="13">
        <v>25.6</v>
      </c>
      <c r="J91" s="13">
        <v>117.05</v>
      </c>
      <c r="K91" s="13">
        <v>40</v>
      </c>
      <c r="L91" s="13">
        <v>42.5</v>
      </c>
      <c r="M91" s="13">
        <v>36.6</v>
      </c>
      <c r="N91" s="13">
        <f>IFERROR(VLOOKUP($A91,'SQL Results'!$A:$B,2,0),0)</f>
        <v>62</v>
      </c>
    </row>
    <row r="92" spans="1:14" s="13" customFormat="1" x14ac:dyDescent="0.25">
      <c r="A92" s="16" t="s">
        <v>278</v>
      </c>
      <c r="B92" s="17" t="s">
        <v>279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f>IFERROR(VLOOKUP($A92,'SQL Results'!$A:$B,2,0),0)</f>
        <v>0</v>
      </c>
    </row>
    <row r="93" spans="1:14" s="13" customFormat="1" ht="30" x14ac:dyDescent="0.25">
      <c r="A93" s="16" t="s">
        <v>280</v>
      </c>
      <c r="B93" s="17" t="s">
        <v>281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f>IFERROR(VLOOKUP($A93,'SQL Results'!$A:$B,2,0),0)</f>
        <v>0</v>
      </c>
    </row>
    <row r="94" spans="1:14" s="13" customFormat="1" x14ac:dyDescent="0.25">
      <c r="A94" s="16" t="s">
        <v>284</v>
      </c>
      <c r="B94" s="17" t="s">
        <v>285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f>IFERROR(VLOOKUP($A94,'SQL Results'!$A:$B,2,0),0)</f>
        <v>0</v>
      </c>
    </row>
    <row r="95" spans="1:14" s="13" customFormat="1" x14ac:dyDescent="0.25">
      <c r="A95" s="16" t="s">
        <v>286</v>
      </c>
      <c r="B95" s="17" t="s">
        <v>287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f>IFERROR(VLOOKUP($A95,'SQL Results'!$A:$B,2,0),0)</f>
        <v>0</v>
      </c>
    </row>
    <row r="96" spans="1:14" s="13" customFormat="1" x14ac:dyDescent="0.25">
      <c r="A96" s="16" t="s">
        <v>288</v>
      </c>
      <c r="B96" s="17" t="s">
        <v>289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f>IFERROR(VLOOKUP($A96,'SQL Results'!$A:$B,2,0),0)</f>
        <v>0</v>
      </c>
    </row>
    <row r="97" spans="1:14" s="13" customFormat="1" x14ac:dyDescent="0.25">
      <c r="A97" s="16" t="s">
        <v>290</v>
      </c>
      <c r="B97" s="17" t="s">
        <v>291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f>IFERROR(VLOOKUP($A97,'SQL Results'!$A:$B,2,0),0)</f>
        <v>0</v>
      </c>
    </row>
    <row r="98" spans="1:14" s="13" customFormat="1" x14ac:dyDescent="0.25">
      <c r="A98" s="16" t="s">
        <v>292</v>
      </c>
      <c r="B98" s="17" t="s">
        <v>293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f>IFERROR(VLOOKUP($A98,'SQL Results'!$A:$B,2,0),0)</f>
        <v>0</v>
      </c>
    </row>
    <row r="99" spans="1:14" s="13" customFormat="1" x14ac:dyDescent="0.25">
      <c r="A99" s="16" t="s">
        <v>294</v>
      </c>
      <c r="B99" s="17" t="s">
        <v>295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f>IFERROR(VLOOKUP($A99,'SQL Results'!$A:$B,2,0),0)</f>
        <v>0</v>
      </c>
    </row>
    <row r="100" spans="1:14" s="13" customFormat="1" ht="30" x14ac:dyDescent="0.25">
      <c r="A100" s="16" t="s">
        <v>296</v>
      </c>
      <c r="B100" s="17" t="s">
        <v>297</v>
      </c>
      <c r="C100" s="13">
        <v>0</v>
      </c>
      <c r="D100" s="13">
        <v>0</v>
      </c>
      <c r="E100" s="13">
        <v>0</v>
      </c>
      <c r="F100" s="13">
        <v>1.28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f>IFERROR(VLOOKUP($A100,'SQL Results'!$A:$B,2,0),0)</f>
        <v>0</v>
      </c>
    </row>
    <row r="101" spans="1:14" s="13" customFormat="1" x14ac:dyDescent="0.25">
      <c r="A101" s="16" t="s">
        <v>301</v>
      </c>
      <c r="B101" s="17" t="s">
        <v>299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f>IFERROR(VLOOKUP($A101,'SQL Results'!$A:$B,2,0),0)</f>
        <v>0</v>
      </c>
    </row>
    <row r="102" spans="1:14" s="13" customFormat="1" x14ac:dyDescent="0.25">
      <c r="A102" s="16" t="s">
        <v>308</v>
      </c>
      <c r="B102" s="17" t="s">
        <v>309</v>
      </c>
      <c r="C102" s="13">
        <v>127.53</v>
      </c>
      <c r="D102" s="13">
        <v>7145.16</v>
      </c>
      <c r="E102" s="13">
        <v>3177.08</v>
      </c>
      <c r="F102" s="13">
        <v>0</v>
      </c>
      <c r="G102" s="13">
        <v>536.66999999999996</v>
      </c>
      <c r="H102" s="13">
        <v>4863.24</v>
      </c>
      <c r="I102" s="13">
        <v>142.81</v>
      </c>
      <c r="J102" s="13">
        <v>58</v>
      </c>
      <c r="K102" s="13">
        <v>2874.07</v>
      </c>
      <c r="L102" s="13">
        <v>125.84</v>
      </c>
      <c r="M102" s="13">
        <v>4192.8999999999996</v>
      </c>
      <c r="N102" s="13">
        <f>IFERROR(VLOOKUP($A102,'SQL Results'!$A:$B,2,0),0)</f>
        <v>2085.88</v>
      </c>
    </row>
    <row r="103" spans="1:14" s="13" customFormat="1" x14ac:dyDescent="0.25">
      <c r="A103" s="16" t="s">
        <v>310</v>
      </c>
      <c r="B103" s="17" t="s">
        <v>311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f>IFERROR(VLOOKUP($A103,'SQL Results'!$A:$B,2,0),0)</f>
        <v>0</v>
      </c>
    </row>
    <row r="104" spans="1:14" s="13" customFormat="1" x14ac:dyDescent="0.25">
      <c r="A104" s="16" t="s">
        <v>312</v>
      </c>
      <c r="B104" s="17" t="s">
        <v>313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f>IFERROR(VLOOKUP($A104,'SQL Results'!$A:$B,2,0),0)</f>
        <v>0</v>
      </c>
    </row>
    <row r="105" spans="1:14" s="13" customFormat="1" x14ac:dyDescent="0.25">
      <c r="A105" s="16" t="s">
        <v>314</v>
      </c>
      <c r="B105" s="17" t="s">
        <v>315</v>
      </c>
      <c r="C105" s="13">
        <v>0</v>
      </c>
      <c r="D105" s="13">
        <v>34.229999999999997</v>
      </c>
      <c r="E105" s="13">
        <v>0</v>
      </c>
      <c r="F105" s="13">
        <v>32.46</v>
      </c>
      <c r="G105" s="13">
        <v>416.8</v>
      </c>
      <c r="H105" s="13">
        <v>523.51</v>
      </c>
      <c r="I105" s="13">
        <v>378.7</v>
      </c>
      <c r="J105" s="13">
        <v>212.25999999999996</v>
      </c>
      <c r="K105" s="13">
        <v>660.83000000000015</v>
      </c>
      <c r="L105" s="13">
        <v>248.04</v>
      </c>
      <c r="M105" s="13">
        <v>278.86</v>
      </c>
      <c r="N105" s="13">
        <f>IFERROR(VLOOKUP($A105,'SQL Results'!$A:$B,2,0),0)</f>
        <v>379.27</v>
      </c>
    </row>
    <row r="106" spans="1:14" s="13" customFormat="1" x14ac:dyDescent="0.25">
      <c r="A106" s="16" t="s">
        <v>318</v>
      </c>
      <c r="B106" s="17" t="s">
        <v>319</v>
      </c>
      <c r="C106" s="13">
        <v>3.8</v>
      </c>
      <c r="D106" s="13">
        <v>0</v>
      </c>
      <c r="E106" s="13">
        <v>0</v>
      </c>
      <c r="F106" s="13">
        <v>3.71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2.23</v>
      </c>
      <c r="M106" s="13">
        <v>3.5</v>
      </c>
      <c r="N106" s="13">
        <f>IFERROR(VLOOKUP($A106,'SQL Results'!$A:$B,2,0),0)</f>
        <v>0</v>
      </c>
    </row>
    <row r="107" spans="1:14" s="13" customFormat="1" x14ac:dyDescent="0.25">
      <c r="A107" s="16" t="s">
        <v>320</v>
      </c>
      <c r="B107" s="17" t="s">
        <v>321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f>IFERROR(VLOOKUP($A107,'SQL Results'!$A:$B,2,0),0)</f>
        <v>0</v>
      </c>
    </row>
    <row r="108" spans="1:14" s="13" customFormat="1" x14ac:dyDescent="0.25">
      <c r="A108" s="16" t="s">
        <v>322</v>
      </c>
      <c r="B108" s="17" t="s">
        <v>323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f>IFERROR(VLOOKUP($A108,'SQL Results'!$A:$B,2,0),0)</f>
        <v>0</v>
      </c>
    </row>
    <row r="109" spans="1:14" s="13" customFormat="1" x14ac:dyDescent="0.25">
      <c r="A109" s="16" t="s">
        <v>324</v>
      </c>
      <c r="B109" s="17" t="s">
        <v>325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f>IFERROR(VLOOKUP($A109,'SQL Results'!$A:$B,2,0),0)</f>
        <v>0</v>
      </c>
    </row>
    <row r="110" spans="1:14" s="13" customFormat="1" x14ac:dyDescent="0.25">
      <c r="A110" s="16" t="s">
        <v>330</v>
      </c>
      <c r="B110" s="17" t="s">
        <v>331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f>IFERROR(VLOOKUP($A110,'SQL Results'!$A:$B,2,0),0)</f>
        <v>0</v>
      </c>
    </row>
    <row r="111" spans="1:14" s="13" customFormat="1" x14ac:dyDescent="0.25">
      <c r="A111" s="16" t="s">
        <v>332</v>
      </c>
      <c r="B111" s="17" t="s">
        <v>333</v>
      </c>
      <c r="C111" s="13">
        <v>0</v>
      </c>
      <c r="D111" s="13">
        <v>6.78</v>
      </c>
      <c r="E111" s="13">
        <v>0</v>
      </c>
      <c r="F111" s="13">
        <v>333.63</v>
      </c>
      <c r="G111" s="13">
        <v>0</v>
      </c>
      <c r="H111" s="13">
        <v>266.05</v>
      </c>
      <c r="I111" s="13">
        <v>62.89</v>
      </c>
      <c r="J111" s="13">
        <v>110.58</v>
      </c>
      <c r="K111" s="13">
        <v>0</v>
      </c>
      <c r="L111" s="13">
        <v>4.2</v>
      </c>
      <c r="M111" s="13">
        <v>30.42</v>
      </c>
      <c r="N111" s="13">
        <f>IFERROR(VLOOKUP($A111,'SQL Results'!$A:$B,2,0),0)</f>
        <v>0</v>
      </c>
    </row>
    <row r="112" spans="1:14" s="13" customFormat="1" x14ac:dyDescent="0.25">
      <c r="A112" s="16" t="s">
        <v>334</v>
      </c>
      <c r="B112" s="17" t="s">
        <v>335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f>IFERROR(VLOOKUP($A112,'SQL Results'!$A:$B,2,0),0)</f>
        <v>0</v>
      </c>
    </row>
    <row r="113" spans="1:14" s="13" customFormat="1" x14ac:dyDescent="0.25">
      <c r="A113" s="16" t="s">
        <v>336</v>
      </c>
      <c r="B113" s="17" t="s">
        <v>337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f>IFERROR(VLOOKUP($A113,'SQL Results'!$A:$B,2,0),0)</f>
        <v>0</v>
      </c>
    </row>
    <row r="114" spans="1:14" s="13" customFormat="1" x14ac:dyDescent="0.25">
      <c r="A114" s="16" t="s">
        <v>338</v>
      </c>
      <c r="B114" s="17" t="s">
        <v>339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f>IFERROR(VLOOKUP($A114,'SQL Results'!$A:$B,2,0),0)</f>
        <v>0</v>
      </c>
    </row>
    <row r="115" spans="1:14" s="13" customFormat="1" ht="30" x14ac:dyDescent="0.25">
      <c r="A115" s="16" t="s">
        <v>340</v>
      </c>
      <c r="B115" s="17" t="s">
        <v>341</v>
      </c>
      <c r="C115" s="13">
        <v>12.55</v>
      </c>
      <c r="D115" s="13">
        <v>68.180000000000007</v>
      </c>
      <c r="E115" s="13">
        <v>176.3</v>
      </c>
      <c r="F115" s="13">
        <v>85.530000000000015</v>
      </c>
      <c r="G115" s="13">
        <v>0</v>
      </c>
      <c r="H115" s="13">
        <v>0</v>
      </c>
      <c r="I115" s="13">
        <v>239.56</v>
      </c>
      <c r="J115" s="13">
        <v>0</v>
      </c>
      <c r="K115" s="13">
        <v>20.09</v>
      </c>
      <c r="L115" s="13">
        <v>4.38</v>
      </c>
      <c r="M115" s="13">
        <v>47.26</v>
      </c>
      <c r="N115" s="13">
        <f>IFERROR(VLOOKUP($A115,'SQL Results'!$A:$B,2,0),0)</f>
        <v>10.19</v>
      </c>
    </row>
    <row r="116" spans="1:14" s="13" customFormat="1" x14ac:dyDescent="0.25">
      <c r="A116" s="16" t="s">
        <v>344</v>
      </c>
      <c r="B116" s="17" t="s">
        <v>345</v>
      </c>
      <c r="C116" s="13">
        <v>268.33</v>
      </c>
      <c r="D116" s="13">
        <v>236.80000000000004</v>
      </c>
      <c r="E116" s="13">
        <v>3.82</v>
      </c>
      <c r="F116" s="13">
        <v>25.41</v>
      </c>
      <c r="G116" s="13">
        <v>46.63</v>
      </c>
      <c r="H116" s="13">
        <v>48.6</v>
      </c>
      <c r="I116" s="13">
        <v>121.3</v>
      </c>
      <c r="J116" s="13">
        <v>48.11999999999999</v>
      </c>
      <c r="K116" s="13">
        <v>173.53999999999996</v>
      </c>
      <c r="L116" s="13">
        <v>53.420000000000009</v>
      </c>
      <c r="M116" s="13">
        <v>47.98</v>
      </c>
      <c r="N116" s="13">
        <f>IFERROR(VLOOKUP($A116,'SQL Results'!$A:$B,2,0),0)</f>
        <v>95.64</v>
      </c>
    </row>
    <row r="117" spans="1:14" s="13" customFormat="1" x14ac:dyDescent="0.25">
      <c r="A117" s="16" t="s">
        <v>346</v>
      </c>
      <c r="B117" s="17" t="s">
        <v>347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f>IFERROR(VLOOKUP($A117,'SQL Results'!$A:$B,2,0),0)</f>
        <v>0</v>
      </c>
    </row>
    <row r="118" spans="1:14" s="13" customFormat="1" x14ac:dyDescent="0.25">
      <c r="A118" s="16" t="s">
        <v>348</v>
      </c>
      <c r="B118" s="17" t="s">
        <v>349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f>IFERROR(VLOOKUP($A118,'SQL Results'!$A:$B,2,0),0)</f>
        <v>0</v>
      </c>
    </row>
    <row r="119" spans="1:14" s="13" customFormat="1" x14ac:dyDescent="0.25">
      <c r="A119" s="16" t="s">
        <v>350</v>
      </c>
      <c r="B119" s="17" t="s">
        <v>351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f>IFERROR(VLOOKUP($A119,'SQL Results'!$A:$B,2,0),0)</f>
        <v>0</v>
      </c>
    </row>
    <row r="120" spans="1:14" s="13" customFormat="1" x14ac:dyDescent="0.25">
      <c r="A120" s="16" t="s">
        <v>352</v>
      </c>
      <c r="B120" s="17" t="s">
        <v>353</v>
      </c>
      <c r="C120" s="13">
        <v>0</v>
      </c>
      <c r="D120" s="13">
        <v>0</v>
      </c>
      <c r="E120" s="13">
        <v>0</v>
      </c>
      <c r="F120" s="13">
        <v>9.6199999999999992</v>
      </c>
      <c r="G120" s="13">
        <v>5.5</v>
      </c>
      <c r="H120" s="13">
        <v>38.93</v>
      </c>
      <c r="I120" s="13">
        <v>2.91</v>
      </c>
      <c r="J120" s="13">
        <v>0</v>
      </c>
      <c r="K120" s="13">
        <v>0</v>
      </c>
      <c r="L120" s="13">
        <v>0</v>
      </c>
      <c r="M120" s="13">
        <v>0</v>
      </c>
      <c r="N120" s="13">
        <f>IFERROR(VLOOKUP($A120,'SQL Results'!$A:$B,2,0),0)</f>
        <v>0</v>
      </c>
    </row>
    <row r="121" spans="1:14" s="13" customFormat="1" x14ac:dyDescent="0.25">
      <c r="A121" s="16" t="s">
        <v>354</v>
      </c>
      <c r="B121" s="17" t="s">
        <v>355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f>IFERROR(VLOOKUP($A121,'SQL Results'!$A:$B,2,0),0)</f>
        <v>0</v>
      </c>
    </row>
    <row r="122" spans="1:14" s="13" customFormat="1" x14ac:dyDescent="0.25">
      <c r="A122" s="16" t="s">
        <v>356</v>
      </c>
      <c r="B122" s="17" t="s">
        <v>357</v>
      </c>
      <c r="C122" s="13">
        <v>24.31</v>
      </c>
      <c r="D122" s="13">
        <v>4.8</v>
      </c>
      <c r="E122" s="13">
        <v>14.63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f>IFERROR(VLOOKUP($A122,'SQL Results'!$A:$B,2,0),0)</f>
        <v>0</v>
      </c>
    </row>
    <row r="123" spans="1:14" s="13" customFormat="1" ht="30" x14ac:dyDescent="0.25">
      <c r="A123" s="16" t="s">
        <v>358</v>
      </c>
      <c r="B123" s="17" t="s">
        <v>359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f>IFERROR(VLOOKUP($A123,'SQL Results'!$A:$B,2,0),0)</f>
        <v>0</v>
      </c>
    </row>
    <row r="124" spans="1:14" s="13" customFormat="1" x14ac:dyDescent="0.25">
      <c r="A124" s="16" t="s">
        <v>366</v>
      </c>
      <c r="B124" s="17" t="s">
        <v>364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f>IFERROR(VLOOKUP($A124,'SQL Results'!$A:$B,2,0),0)</f>
        <v>0</v>
      </c>
    </row>
    <row r="125" spans="1:14" s="13" customFormat="1" x14ac:dyDescent="0.25">
      <c r="A125" s="16" t="s">
        <v>367</v>
      </c>
      <c r="B125" s="17" t="s">
        <v>368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f>IFERROR(VLOOKUP($A125,'SQL Results'!$A:$B,2,0),0)</f>
        <v>0</v>
      </c>
    </row>
    <row r="126" spans="1:14" s="13" customFormat="1" x14ac:dyDescent="0.25">
      <c r="A126" s="16" t="s">
        <v>374</v>
      </c>
      <c r="B126" s="17" t="s">
        <v>372</v>
      </c>
      <c r="C126" s="13">
        <v>2522620.79</v>
      </c>
      <c r="D126" s="13">
        <v>3656086.33</v>
      </c>
      <c r="E126" s="13">
        <v>4558890.22</v>
      </c>
      <c r="F126" s="13">
        <v>3270694.55</v>
      </c>
      <c r="G126" s="13">
        <v>13917799.82</v>
      </c>
      <c r="H126" s="13">
        <v>3087296.91</v>
      </c>
      <c r="I126" s="13">
        <v>5242001.21</v>
      </c>
      <c r="J126" s="13">
        <v>14498472.58</v>
      </c>
      <c r="K126" s="13">
        <v>4443955.72</v>
      </c>
      <c r="L126" s="13">
        <v>5838278.5300000003</v>
      </c>
      <c r="M126" s="13">
        <v>4457591.59</v>
      </c>
      <c r="N126" s="13">
        <f>IFERROR(VLOOKUP($A126,'SQL Results'!$A:$B,2,0),0)</f>
        <v>9223119.2300000004</v>
      </c>
    </row>
    <row r="127" spans="1:14" s="13" customFormat="1" x14ac:dyDescent="0.25">
      <c r="A127" s="16" t="s">
        <v>375</v>
      </c>
      <c r="B127" s="17" t="s">
        <v>376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f>IFERROR(VLOOKUP($A127,'SQL Results'!$A:$B,2,0),0)</f>
        <v>0</v>
      </c>
    </row>
    <row r="128" spans="1:14" s="13" customFormat="1" x14ac:dyDescent="0.25">
      <c r="A128" s="16" t="s">
        <v>377</v>
      </c>
      <c r="B128" s="17" t="s">
        <v>378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f>IFERROR(VLOOKUP($A128,'SQL Results'!$A:$B,2,0),0)</f>
        <v>0</v>
      </c>
    </row>
    <row r="129" spans="1:14" s="13" customFormat="1" x14ac:dyDescent="0.25">
      <c r="A129" s="16" t="s">
        <v>384</v>
      </c>
      <c r="B129" s="17" t="s">
        <v>382</v>
      </c>
      <c r="C129" s="13">
        <v>120457.72</v>
      </c>
      <c r="D129" s="13">
        <v>32302.169999999995</v>
      </c>
      <c r="E129" s="13">
        <v>39383.800000000003</v>
      </c>
      <c r="F129" s="13">
        <v>55109.330000000009</v>
      </c>
      <c r="G129" s="13">
        <v>89082.949999999983</v>
      </c>
      <c r="H129" s="13">
        <v>160271.4</v>
      </c>
      <c r="I129" s="13">
        <v>72886</v>
      </c>
      <c r="J129" s="13">
        <v>143284.71</v>
      </c>
      <c r="K129" s="13">
        <v>121766</v>
      </c>
      <c r="L129" s="13">
        <v>118987.24000000002</v>
      </c>
      <c r="M129" s="13">
        <v>138011.24</v>
      </c>
      <c r="N129" s="13">
        <f>IFERROR(VLOOKUP($A129,'SQL Results'!$A:$B,2,0),0)</f>
        <v>174146.22</v>
      </c>
    </row>
    <row r="130" spans="1:14" s="13" customFormat="1" x14ac:dyDescent="0.25">
      <c r="A130" s="16" t="s">
        <v>385</v>
      </c>
      <c r="B130" s="17" t="s">
        <v>386</v>
      </c>
      <c r="C130" s="13">
        <v>1448.99</v>
      </c>
      <c r="D130" s="13">
        <v>141.75</v>
      </c>
      <c r="E130" s="13">
        <v>13.45</v>
      </c>
      <c r="F130" s="13">
        <v>527.04999999999995</v>
      </c>
      <c r="G130" s="13">
        <v>260.8</v>
      </c>
      <c r="H130" s="13">
        <v>1769.71</v>
      </c>
      <c r="I130" s="13">
        <v>620.36</v>
      </c>
      <c r="J130" s="13">
        <v>20.399999999999999</v>
      </c>
      <c r="K130" s="13">
        <v>103.34999999999998</v>
      </c>
      <c r="L130" s="13">
        <v>552.67999999999995</v>
      </c>
      <c r="M130" s="13">
        <v>0</v>
      </c>
      <c r="N130" s="13">
        <f>IFERROR(VLOOKUP($A130,'SQL Results'!$A:$B,2,0),0)</f>
        <v>205.02000000000004</v>
      </c>
    </row>
    <row r="131" spans="1:14" s="13" customFormat="1" x14ac:dyDescent="0.25">
      <c r="A131" s="16" t="s">
        <v>390</v>
      </c>
      <c r="B131" s="17" t="s">
        <v>389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f>IFERROR(VLOOKUP($A131,'SQL Results'!$A:$B,2,0),0)</f>
        <v>0</v>
      </c>
    </row>
    <row r="132" spans="1:14" s="13" customFormat="1" x14ac:dyDescent="0.25">
      <c r="A132" s="16" t="s">
        <v>391</v>
      </c>
      <c r="B132" s="17" t="s">
        <v>392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f>IFERROR(VLOOKUP($A132,'SQL Results'!$A:$B,2,0),0)</f>
        <v>0</v>
      </c>
    </row>
    <row r="133" spans="1:14" s="13" customFormat="1" x14ac:dyDescent="0.25">
      <c r="A133" s="16" t="s">
        <v>395</v>
      </c>
      <c r="B133" s="17" t="s">
        <v>394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f>IFERROR(VLOOKUP($A133,'SQL Results'!$A:$B,2,0),0)</f>
        <v>0</v>
      </c>
    </row>
    <row r="134" spans="1:14" s="13" customFormat="1" x14ac:dyDescent="0.25">
      <c r="A134" s="16" t="s">
        <v>396</v>
      </c>
      <c r="B134" s="17" t="s">
        <v>397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f>IFERROR(VLOOKUP($A134,'SQL Results'!$A:$B,2,0),0)</f>
        <v>0</v>
      </c>
    </row>
    <row r="135" spans="1:14" s="13" customFormat="1" x14ac:dyDescent="0.25">
      <c r="A135" s="16" t="s">
        <v>400</v>
      </c>
      <c r="B135" s="17" t="s">
        <v>399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f>IFERROR(VLOOKUP($A135,'SQL Results'!$A:$B,2,0),0)</f>
        <v>0</v>
      </c>
    </row>
    <row r="136" spans="1:14" s="13" customFormat="1" x14ac:dyDescent="0.25">
      <c r="A136" s="16" t="s">
        <v>401</v>
      </c>
      <c r="B136" s="17" t="s">
        <v>402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f>IFERROR(VLOOKUP($A136,'SQL Results'!$A:$B,2,0),0)</f>
        <v>0</v>
      </c>
    </row>
    <row r="137" spans="1:14" s="13" customFormat="1" x14ac:dyDescent="0.25">
      <c r="A137" s="16" t="s">
        <v>405</v>
      </c>
      <c r="B137" s="17" t="s">
        <v>404</v>
      </c>
      <c r="C137" s="13">
        <v>0</v>
      </c>
      <c r="D137" s="13">
        <v>140.97999999999999</v>
      </c>
      <c r="E137" s="13">
        <v>0</v>
      </c>
      <c r="F137" s="13">
        <v>49.81</v>
      </c>
      <c r="G137" s="13">
        <v>438.36000000000007</v>
      </c>
      <c r="H137" s="13">
        <v>0</v>
      </c>
      <c r="I137" s="13">
        <v>458.39999999999992</v>
      </c>
      <c r="J137" s="13">
        <v>36.54</v>
      </c>
      <c r="K137" s="13">
        <v>0</v>
      </c>
      <c r="L137" s="13">
        <v>0</v>
      </c>
      <c r="M137" s="13">
        <v>458.39999999999992</v>
      </c>
      <c r="N137" s="13">
        <f>IFERROR(VLOOKUP($A137,'SQL Results'!$A:$B,2,0),0)</f>
        <v>0</v>
      </c>
    </row>
    <row r="138" spans="1:14" s="13" customFormat="1" x14ac:dyDescent="0.25">
      <c r="A138" s="16" t="s">
        <v>406</v>
      </c>
      <c r="B138" s="17" t="s">
        <v>407</v>
      </c>
      <c r="C138" s="13">
        <v>7.37</v>
      </c>
      <c r="D138" s="13">
        <v>0</v>
      </c>
      <c r="E138" s="13">
        <v>71.14</v>
      </c>
      <c r="F138" s="13">
        <v>45.8</v>
      </c>
      <c r="G138" s="13">
        <v>87.76</v>
      </c>
      <c r="H138" s="13">
        <v>75.05</v>
      </c>
      <c r="I138" s="13">
        <v>0</v>
      </c>
      <c r="J138" s="13">
        <v>0</v>
      </c>
      <c r="K138" s="13">
        <v>67.47</v>
      </c>
      <c r="L138" s="13">
        <v>32.670000000000009</v>
      </c>
      <c r="M138" s="13">
        <v>9.6</v>
      </c>
      <c r="N138" s="13">
        <f>IFERROR(VLOOKUP($A138,'SQL Results'!$A:$B,2,0),0)</f>
        <v>139.37</v>
      </c>
    </row>
    <row r="139" spans="1:14" s="13" customFormat="1" x14ac:dyDescent="0.25">
      <c r="A139" s="16" t="s">
        <v>410</v>
      </c>
      <c r="B139" s="17" t="s">
        <v>409</v>
      </c>
      <c r="C139" s="13">
        <v>0</v>
      </c>
      <c r="D139" s="13">
        <v>232.58</v>
      </c>
      <c r="E139" s="13">
        <v>53.65</v>
      </c>
      <c r="F139" s="13">
        <v>139.76</v>
      </c>
      <c r="G139" s="13">
        <v>165.44</v>
      </c>
      <c r="H139" s="13">
        <v>0</v>
      </c>
      <c r="I139" s="13">
        <v>259.8</v>
      </c>
      <c r="J139" s="13">
        <v>0</v>
      </c>
      <c r="K139" s="13">
        <v>0</v>
      </c>
      <c r="L139" s="13">
        <v>0</v>
      </c>
      <c r="M139" s="13">
        <v>0</v>
      </c>
      <c r="N139" s="13">
        <f>IFERROR(VLOOKUP($A139,'SQL Results'!$A:$B,2,0),0)</f>
        <v>144.13999999999996</v>
      </c>
    </row>
    <row r="140" spans="1:14" s="13" customFormat="1" x14ac:dyDescent="0.25">
      <c r="A140" s="16" t="s">
        <v>412</v>
      </c>
      <c r="B140" s="17" t="s">
        <v>413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f>IFERROR(VLOOKUP($A140,'SQL Results'!$A:$B,2,0),0)</f>
        <v>0</v>
      </c>
    </row>
    <row r="141" spans="1:14" s="13" customFormat="1" x14ac:dyDescent="0.25">
      <c r="A141" s="16" t="s">
        <v>414</v>
      </c>
      <c r="B141" s="17" t="s">
        <v>415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f>IFERROR(VLOOKUP($A141,'SQL Results'!$A:$B,2,0),0)</f>
        <v>0</v>
      </c>
    </row>
    <row r="142" spans="1:14" s="13" customFormat="1" x14ac:dyDescent="0.25">
      <c r="A142" s="16" t="s">
        <v>416</v>
      </c>
      <c r="B142" s="17" t="s">
        <v>417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f>IFERROR(VLOOKUP($A142,'SQL Results'!$A:$B,2,0),0)</f>
        <v>0</v>
      </c>
    </row>
    <row r="143" spans="1:14" s="13" customFormat="1" ht="30" x14ac:dyDescent="0.25">
      <c r="A143" s="16" t="s">
        <v>418</v>
      </c>
      <c r="B143" s="17" t="s">
        <v>419</v>
      </c>
      <c r="C143" s="13">
        <v>12.39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111.5</v>
      </c>
      <c r="L143" s="13">
        <v>634.49</v>
      </c>
      <c r="M143" s="13">
        <v>0</v>
      </c>
      <c r="N143" s="13">
        <f>IFERROR(VLOOKUP($A143,'SQL Results'!$A:$B,2,0),0)</f>
        <v>1414.29</v>
      </c>
    </row>
    <row r="144" spans="1:14" s="13" customFormat="1" ht="30" x14ac:dyDescent="0.25">
      <c r="A144" s="16" t="s">
        <v>420</v>
      </c>
      <c r="B144" s="17" t="s">
        <v>421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f>IFERROR(VLOOKUP($A144,'SQL Results'!$A:$B,2,0),0)</f>
        <v>0</v>
      </c>
    </row>
    <row r="145" spans="1:14" s="13" customFormat="1" x14ac:dyDescent="0.25">
      <c r="A145" s="16" t="s">
        <v>426</v>
      </c>
      <c r="B145" s="17" t="s">
        <v>427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3.84</v>
      </c>
      <c r="J145" s="13">
        <v>45.16</v>
      </c>
      <c r="K145" s="13">
        <v>0</v>
      </c>
      <c r="L145" s="13">
        <v>0</v>
      </c>
      <c r="M145" s="13">
        <v>0</v>
      </c>
      <c r="N145" s="13">
        <f>IFERROR(VLOOKUP($A145,'SQL Results'!$A:$B,2,0),0)</f>
        <v>0</v>
      </c>
    </row>
    <row r="146" spans="1:14" s="13" customFormat="1" x14ac:dyDescent="0.25">
      <c r="A146" s="16" t="s">
        <v>428</v>
      </c>
      <c r="B146" s="17" t="s">
        <v>429</v>
      </c>
      <c r="C146" s="13">
        <v>27574.44</v>
      </c>
      <c r="D146" s="13">
        <v>20726.36</v>
      </c>
      <c r="E146" s="13">
        <v>12458.36</v>
      </c>
      <c r="F146" s="13">
        <v>19741.86</v>
      </c>
      <c r="G146" s="13">
        <v>15236.79</v>
      </c>
      <c r="H146" s="13">
        <v>15391.82</v>
      </c>
      <c r="I146" s="13">
        <v>15604.05</v>
      </c>
      <c r="J146" s="13">
        <v>29402.26</v>
      </c>
      <c r="K146" s="13">
        <v>25304.130000000005</v>
      </c>
      <c r="L146" s="13">
        <v>17248.21</v>
      </c>
      <c r="M146" s="13">
        <v>26964.930000000004</v>
      </c>
      <c r="N146" s="13">
        <f>IFERROR(VLOOKUP($A146,'SQL Results'!$A:$B,2,0),0)</f>
        <v>28710.560000000005</v>
      </c>
    </row>
    <row r="147" spans="1:14" s="13" customFormat="1" x14ac:dyDescent="0.25">
      <c r="A147" s="16" t="s">
        <v>430</v>
      </c>
      <c r="B147" s="17" t="s">
        <v>431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f>IFERROR(VLOOKUP($A147,'SQL Results'!$A:$B,2,0),0)</f>
        <v>0</v>
      </c>
    </row>
    <row r="148" spans="1:14" s="13" customFormat="1" x14ac:dyDescent="0.25">
      <c r="A148" s="16" t="s">
        <v>432</v>
      </c>
      <c r="B148" s="17" t="s">
        <v>433</v>
      </c>
      <c r="C148" s="13">
        <v>82.76</v>
      </c>
      <c r="D148" s="13">
        <v>17529.060000000001</v>
      </c>
      <c r="E148" s="13">
        <v>101.16</v>
      </c>
      <c r="F148" s="13">
        <v>28880.58</v>
      </c>
      <c r="G148" s="13">
        <v>752.74</v>
      </c>
      <c r="H148" s="13">
        <v>49212.239999999991</v>
      </c>
      <c r="I148" s="13">
        <v>96.780000000000015</v>
      </c>
      <c r="J148" s="13">
        <v>1578.41</v>
      </c>
      <c r="K148" s="13">
        <v>20381.39</v>
      </c>
      <c r="L148" s="13">
        <v>25428.94</v>
      </c>
      <c r="M148" s="13">
        <v>21806.520000000004</v>
      </c>
      <c r="N148" s="13">
        <f>IFERROR(VLOOKUP($A148,'SQL Results'!$A:$B,2,0),0)</f>
        <v>16187.87</v>
      </c>
    </row>
    <row r="149" spans="1:14" s="13" customFormat="1" x14ac:dyDescent="0.25">
      <c r="A149" s="16" t="s">
        <v>434</v>
      </c>
      <c r="B149" s="17" t="s">
        <v>435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f>IFERROR(VLOOKUP($A149,'SQL Results'!$A:$B,2,0),0)</f>
        <v>0</v>
      </c>
    </row>
    <row r="150" spans="1:14" s="13" customFormat="1" x14ac:dyDescent="0.25">
      <c r="A150" s="16" t="s">
        <v>436</v>
      </c>
      <c r="B150" s="17" t="s">
        <v>437</v>
      </c>
      <c r="C150" s="13">
        <v>30153.75</v>
      </c>
      <c r="D150" s="13">
        <v>34690.199999999997</v>
      </c>
      <c r="E150" s="13">
        <v>36897.1</v>
      </c>
      <c r="F150" s="13">
        <v>22200.66</v>
      </c>
      <c r="G150" s="13">
        <v>40561.65</v>
      </c>
      <c r="H150" s="13">
        <v>43416.99</v>
      </c>
      <c r="I150" s="13">
        <v>25744.49</v>
      </c>
      <c r="J150" s="13">
        <v>36352.589999999997</v>
      </c>
      <c r="K150" s="13">
        <v>17191.64</v>
      </c>
      <c r="L150" s="13">
        <v>30130.16</v>
      </c>
      <c r="M150" s="13">
        <v>26117.220000000005</v>
      </c>
      <c r="N150" s="13">
        <f>IFERROR(VLOOKUP($A150,'SQL Results'!$A:$B,2,0),0)</f>
        <v>16633.560000000001</v>
      </c>
    </row>
    <row r="151" spans="1:14" s="13" customFormat="1" x14ac:dyDescent="0.25">
      <c r="A151" s="16" t="s">
        <v>438</v>
      </c>
      <c r="B151" s="17" t="s">
        <v>439</v>
      </c>
      <c r="C151" s="13">
        <v>1129.44</v>
      </c>
      <c r="D151" s="13">
        <v>458.88</v>
      </c>
      <c r="E151" s="13">
        <v>640.15999999999985</v>
      </c>
      <c r="F151" s="13">
        <v>791.9</v>
      </c>
      <c r="G151" s="13">
        <v>605.64</v>
      </c>
      <c r="H151" s="13">
        <v>860.39999999999986</v>
      </c>
      <c r="I151" s="13">
        <v>551.44000000000005</v>
      </c>
      <c r="J151" s="13">
        <v>771.5</v>
      </c>
      <c r="K151" s="13">
        <v>938.53999999999985</v>
      </c>
      <c r="L151" s="13">
        <v>150.30000000000001</v>
      </c>
      <c r="M151" s="13">
        <v>0</v>
      </c>
      <c r="N151" s="13">
        <f>IFERROR(VLOOKUP($A151,'SQL Results'!$A:$B,2,0),0)</f>
        <v>2918.95</v>
      </c>
    </row>
    <row r="152" spans="1:14" s="13" customFormat="1" x14ac:dyDescent="0.25">
      <c r="A152" s="16" t="s">
        <v>440</v>
      </c>
      <c r="B152" s="17" t="s">
        <v>441</v>
      </c>
      <c r="C152" s="13">
        <v>1053.02</v>
      </c>
      <c r="D152" s="13">
        <v>904.73</v>
      </c>
      <c r="E152" s="13">
        <v>502.83999999999992</v>
      </c>
      <c r="F152" s="13">
        <v>3.09</v>
      </c>
      <c r="G152" s="13">
        <v>314.89999999999992</v>
      </c>
      <c r="H152" s="13">
        <v>45.58</v>
      </c>
      <c r="I152" s="13">
        <v>1169.9100000000001</v>
      </c>
      <c r="J152" s="13">
        <v>1598.43</v>
      </c>
      <c r="K152" s="13">
        <v>1078</v>
      </c>
      <c r="L152" s="13">
        <v>394.72000000000008</v>
      </c>
      <c r="M152" s="13">
        <v>643.14</v>
      </c>
      <c r="N152" s="13">
        <f>IFERROR(VLOOKUP($A152,'SQL Results'!$A:$B,2,0),0)</f>
        <v>69.86</v>
      </c>
    </row>
    <row r="153" spans="1:14" s="13" customFormat="1" x14ac:dyDescent="0.25">
      <c r="A153" s="16" t="s">
        <v>442</v>
      </c>
      <c r="B153" s="17" t="s">
        <v>443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f>IFERROR(VLOOKUP($A153,'SQL Results'!$A:$B,2,0),0)</f>
        <v>0</v>
      </c>
    </row>
    <row r="154" spans="1:14" s="13" customFormat="1" x14ac:dyDescent="0.25">
      <c r="A154" s="16" t="s">
        <v>444</v>
      </c>
      <c r="B154" s="17" t="s">
        <v>445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f>IFERROR(VLOOKUP($A154,'SQL Results'!$A:$B,2,0),0)</f>
        <v>0</v>
      </c>
    </row>
    <row r="155" spans="1:14" s="13" customFormat="1" ht="30" x14ac:dyDescent="0.25">
      <c r="A155" s="16" t="s">
        <v>446</v>
      </c>
      <c r="B155" s="17" t="s">
        <v>447</v>
      </c>
      <c r="C155" s="13">
        <v>495630.84</v>
      </c>
      <c r="D155" s="13">
        <v>532485.15</v>
      </c>
      <c r="E155" s="13">
        <v>464084.08000000007</v>
      </c>
      <c r="F155" s="13">
        <v>436764.62</v>
      </c>
      <c r="G155" s="13">
        <v>451912.97</v>
      </c>
      <c r="H155" s="13">
        <v>479368.44</v>
      </c>
      <c r="I155" s="13">
        <v>429223.57</v>
      </c>
      <c r="J155" s="13">
        <v>540181.34</v>
      </c>
      <c r="K155" s="13">
        <v>448032.61</v>
      </c>
      <c r="L155" s="13">
        <v>483456.15000000008</v>
      </c>
      <c r="M155" s="13">
        <v>569923.91</v>
      </c>
      <c r="N155" s="13">
        <f>IFERROR(VLOOKUP($A155,'SQL Results'!$A:$B,2,0),0)</f>
        <v>596253.93999999994</v>
      </c>
    </row>
    <row r="156" spans="1:14" s="13" customFormat="1" ht="30" x14ac:dyDescent="0.25">
      <c r="A156" s="16" t="s">
        <v>451</v>
      </c>
      <c r="B156" s="17" t="s">
        <v>450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f>IFERROR(VLOOKUP($A156,'SQL Results'!$A:$B,2,0),0)</f>
        <v>0</v>
      </c>
    </row>
    <row r="157" spans="1:14" s="13" customFormat="1" x14ac:dyDescent="0.25">
      <c r="A157" s="16" t="s">
        <v>453</v>
      </c>
      <c r="B157" s="17" t="s">
        <v>454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f>IFERROR(VLOOKUP($A157,'SQL Results'!$A:$B,2,0),0)</f>
        <v>0</v>
      </c>
    </row>
    <row r="158" spans="1:14" s="13" customFormat="1" x14ac:dyDescent="0.25">
      <c r="A158" s="16" t="s">
        <v>455</v>
      </c>
      <c r="B158" s="17" t="s">
        <v>456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f>IFERROR(VLOOKUP($A158,'SQL Results'!$A:$B,2,0),0)</f>
        <v>0</v>
      </c>
    </row>
    <row r="159" spans="1:14" s="13" customFormat="1" x14ac:dyDescent="0.25">
      <c r="A159" s="16" t="s">
        <v>457</v>
      </c>
      <c r="B159" s="17" t="s">
        <v>458</v>
      </c>
      <c r="C159" s="13">
        <v>3474.23</v>
      </c>
      <c r="D159" s="13">
        <v>1905.67</v>
      </c>
      <c r="E159" s="13">
        <v>6099.76</v>
      </c>
      <c r="F159" s="13">
        <v>4647.82</v>
      </c>
      <c r="G159" s="13">
        <v>3329.91</v>
      </c>
      <c r="H159" s="13">
        <v>6767.69</v>
      </c>
      <c r="I159" s="13">
        <v>3304.23</v>
      </c>
      <c r="J159" s="13">
        <v>5401.32</v>
      </c>
      <c r="K159" s="13">
        <v>4755.1099999999997</v>
      </c>
      <c r="L159" s="13">
        <v>2353.6799999999998</v>
      </c>
      <c r="M159" s="13">
        <v>4410.0600000000004</v>
      </c>
      <c r="N159" s="13">
        <f>IFERROR(VLOOKUP($A159,'SQL Results'!$A:$B,2,0),0)</f>
        <v>4368.82</v>
      </c>
    </row>
    <row r="160" spans="1:14" s="13" customFormat="1" x14ac:dyDescent="0.25">
      <c r="A160" s="16" t="s">
        <v>461</v>
      </c>
      <c r="B160" s="17" t="s">
        <v>460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f>IFERROR(VLOOKUP($A160,'SQL Results'!$A:$B,2,0),0)</f>
        <v>0</v>
      </c>
    </row>
    <row r="161" spans="1:14" s="13" customFormat="1" x14ac:dyDescent="0.25">
      <c r="A161" s="16" t="s">
        <v>463</v>
      </c>
      <c r="B161" s="17" t="s">
        <v>464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f>IFERROR(VLOOKUP($A161,'SQL Results'!$A:$B,2,0),0)</f>
        <v>0</v>
      </c>
    </row>
    <row r="162" spans="1:14" s="13" customFormat="1" x14ac:dyDescent="0.25">
      <c r="A162" s="16" t="s">
        <v>465</v>
      </c>
      <c r="B162" s="17" t="s">
        <v>466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f>IFERROR(VLOOKUP($A162,'SQL Results'!$A:$B,2,0),0)</f>
        <v>0</v>
      </c>
    </row>
    <row r="163" spans="1:14" s="13" customFormat="1" x14ac:dyDescent="0.25">
      <c r="A163" s="16" t="s">
        <v>467</v>
      </c>
      <c r="B163" s="17" t="s">
        <v>468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f>IFERROR(VLOOKUP($A163,'SQL Results'!$A:$B,2,0),0)</f>
        <v>0</v>
      </c>
    </row>
    <row r="164" spans="1:14" s="13" customFormat="1" x14ac:dyDescent="0.25">
      <c r="A164" s="16" t="s">
        <v>469</v>
      </c>
      <c r="B164" s="17" t="s">
        <v>470</v>
      </c>
      <c r="C164" s="13">
        <v>458.01999999999992</v>
      </c>
      <c r="D164" s="13">
        <v>560.44000000000005</v>
      </c>
      <c r="E164" s="13">
        <v>276.22000000000003</v>
      </c>
      <c r="F164" s="13">
        <v>465.06</v>
      </c>
      <c r="G164" s="13">
        <v>1114.4100000000001</v>
      </c>
      <c r="H164" s="13">
        <v>4611.22</v>
      </c>
      <c r="I164" s="13">
        <v>1840.36</v>
      </c>
      <c r="J164" s="13">
        <v>4307.62</v>
      </c>
      <c r="K164" s="13">
        <v>1242.2</v>
      </c>
      <c r="L164" s="13">
        <v>9428.49</v>
      </c>
      <c r="M164" s="13">
        <v>17417.5</v>
      </c>
      <c r="N164" s="13">
        <f>IFERROR(VLOOKUP($A164,'SQL Results'!$A:$B,2,0),0)</f>
        <v>843.6</v>
      </c>
    </row>
    <row r="165" spans="1:14" s="13" customFormat="1" x14ac:dyDescent="0.25">
      <c r="A165" s="16" t="s">
        <v>476</v>
      </c>
      <c r="B165" s="17" t="s">
        <v>474</v>
      </c>
      <c r="C165" s="13">
        <v>3022167.7400000007</v>
      </c>
      <c r="D165" s="13">
        <v>3050493.94</v>
      </c>
      <c r="E165" s="13">
        <v>3036995.45</v>
      </c>
      <c r="F165" s="13">
        <v>3807755.1</v>
      </c>
      <c r="G165" s="13">
        <v>4967494.22</v>
      </c>
      <c r="H165" s="13">
        <v>3702783.12</v>
      </c>
      <c r="I165" s="13">
        <v>3788680.42</v>
      </c>
      <c r="J165" s="13">
        <v>3851370.8</v>
      </c>
      <c r="K165" s="13">
        <v>3949809.54</v>
      </c>
      <c r="L165" s="13">
        <v>4544633.0599999996</v>
      </c>
      <c r="M165" s="13">
        <v>4893045.0399999991</v>
      </c>
      <c r="N165" s="13">
        <f>IFERROR(VLOOKUP($A165,'SQL Results'!$A:$B,2,0),0)</f>
        <v>4921440.9800000004</v>
      </c>
    </row>
    <row r="166" spans="1:14" s="13" customFormat="1" x14ac:dyDescent="0.25">
      <c r="A166" s="16" t="s">
        <v>480</v>
      </c>
      <c r="B166" s="17" t="s">
        <v>481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f>IFERROR(VLOOKUP($A166,'SQL Results'!$A:$B,2,0),0)</f>
        <v>0</v>
      </c>
    </row>
    <row r="167" spans="1:14" s="13" customFormat="1" x14ac:dyDescent="0.25">
      <c r="A167" s="16" t="s">
        <v>482</v>
      </c>
      <c r="B167" s="17" t="s">
        <v>483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89.3</v>
      </c>
      <c r="I167" s="13">
        <v>0</v>
      </c>
      <c r="J167" s="13">
        <v>27.9</v>
      </c>
      <c r="K167" s="13">
        <v>0</v>
      </c>
      <c r="L167" s="13">
        <v>0</v>
      </c>
      <c r="M167" s="13">
        <v>0</v>
      </c>
      <c r="N167" s="13">
        <f>IFERROR(VLOOKUP($A167,'SQL Results'!$A:$B,2,0),0)</f>
        <v>177.61000000000004</v>
      </c>
    </row>
    <row r="168" spans="1:14" s="13" customFormat="1" x14ac:dyDescent="0.25">
      <c r="A168" s="16" t="s">
        <v>484</v>
      </c>
      <c r="B168" s="17" t="s">
        <v>485</v>
      </c>
      <c r="C168" s="13">
        <v>1551.07</v>
      </c>
      <c r="D168" s="13">
        <v>2539.7600000000002</v>
      </c>
      <c r="E168" s="13">
        <v>1499.1</v>
      </c>
      <c r="F168" s="13">
        <v>1802.39</v>
      </c>
      <c r="G168" s="13">
        <v>1499.1</v>
      </c>
      <c r="H168" s="13">
        <v>1501.54</v>
      </c>
      <c r="I168" s="13">
        <v>1522.6099999999997</v>
      </c>
      <c r="J168" s="13">
        <v>2108.27</v>
      </c>
      <c r="K168" s="13">
        <v>1926.6500000000003</v>
      </c>
      <c r="L168" s="13">
        <v>1946.4</v>
      </c>
      <c r="M168" s="13">
        <v>1852.77</v>
      </c>
      <c r="N168" s="13">
        <f>IFERROR(VLOOKUP($A168,'SQL Results'!$A:$B,2,0),0)</f>
        <v>2088.33</v>
      </c>
    </row>
    <row r="169" spans="1:14" s="13" customFormat="1" x14ac:dyDescent="0.25">
      <c r="A169" s="16" t="s">
        <v>493</v>
      </c>
      <c r="B169" s="17" t="s">
        <v>494</v>
      </c>
      <c r="C169" s="13">
        <v>2292.0599999999995</v>
      </c>
      <c r="D169" s="13">
        <v>2353.7399999999998</v>
      </c>
      <c r="E169" s="13">
        <v>1458.18</v>
      </c>
      <c r="F169" s="13">
        <v>3753.55</v>
      </c>
      <c r="G169" s="13">
        <v>2879.34</v>
      </c>
      <c r="H169" s="13">
        <v>9616.83</v>
      </c>
      <c r="I169" s="13">
        <v>1807.45</v>
      </c>
      <c r="J169" s="13">
        <v>2114.08</v>
      </c>
      <c r="K169" s="13">
        <v>2204.4299999999998</v>
      </c>
      <c r="L169" s="13">
        <v>2586.59</v>
      </c>
      <c r="M169" s="13">
        <v>2772.9400000000005</v>
      </c>
      <c r="N169" s="13">
        <f>IFERROR(VLOOKUP($A169,'SQL Results'!$A:$B,2,0),0)</f>
        <v>3261.09</v>
      </c>
    </row>
    <row r="170" spans="1:14" s="13" customFormat="1" x14ac:dyDescent="0.25">
      <c r="A170" s="16" t="s">
        <v>495</v>
      </c>
      <c r="B170" s="17" t="s">
        <v>496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f>IFERROR(VLOOKUP($A170,'SQL Results'!$A:$B,2,0),0)</f>
        <v>0</v>
      </c>
    </row>
    <row r="171" spans="1:14" s="13" customFormat="1" x14ac:dyDescent="0.25">
      <c r="A171" s="16" t="s">
        <v>497</v>
      </c>
      <c r="B171" s="17" t="s">
        <v>498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f>IFERROR(VLOOKUP($A171,'SQL Results'!$A:$B,2,0),0)</f>
        <v>0</v>
      </c>
    </row>
    <row r="172" spans="1:14" s="13" customFormat="1" x14ac:dyDescent="0.25">
      <c r="A172" s="16" t="s">
        <v>499</v>
      </c>
      <c r="B172" s="17" t="s">
        <v>500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f>IFERROR(VLOOKUP($A172,'SQL Results'!$A:$B,2,0),0)</f>
        <v>0</v>
      </c>
    </row>
    <row r="173" spans="1:14" s="13" customFormat="1" x14ac:dyDescent="0.25">
      <c r="A173" s="16" t="s">
        <v>501</v>
      </c>
      <c r="B173" s="17" t="s">
        <v>502</v>
      </c>
      <c r="C173" s="13">
        <v>0</v>
      </c>
      <c r="D173" s="13">
        <v>0</v>
      </c>
      <c r="E173" s="13">
        <v>1217.2400000000002</v>
      </c>
      <c r="F173" s="13">
        <v>537.65</v>
      </c>
      <c r="G173" s="13">
        <v>143.86000000000001</v>
      </c>
      <c r="H173" s="13">
        <v>339.77</v>
      </c>
      <c r="I173" s="13">
        <v>439.9</v>
      </c>
      <c r="J173" s="13">
        <v>1428.14</v>
      </c>
      <c r="K173" s="13">
        <v>524.55999999999995</v>
      </c>
      <c r="L173" s="13">
        <v>2429.2600000000002</v>
      </c>
      <c r="M173" s="13">
        <v>128.96</v>
      </c>
      <c r="N173" s="13">
        <f>IFERROR(VLOOKUP($A173,'SQL Results'!$A:$B,2,0),0)</f>
        <v>320.33999999999997</v>
      </c>
    </row>
    <row r="174" spans="1:14" s="13" customFormat="1" x14ac:dyDescent="0.25">
      <c r="A174" s="16" t="s">
        <v>505</v>
      </c>
      <c r="B174" s="17" t="s">
        <v>506</v>
      </c>
      <c r="C174" s="13">
        <v>47983.54</v>
      </c>
      <c r="D174" s="13">
        <v>19096.310000000001</v>
      </c>
      <c r="E174" s="13">
        <v>36543.18</v>
      </c>
      <c r="F174" s="13">
        <v>41517.790000000008</v>
      </c>
      <c r="G174" s="13">
        <v>27974.43</v>
      </c>
      <c r="H174" s="13">
        <v>24833.43</v>
      </c>
      <c r="I174" s="13">
        <v>28976.01</v>
      </c>
      <c r="J174" s="13">
        <v>32089.040000000001</v>
      </c>
      <c r="K174" s="13">
        <v>30880.669999999995</v>
      </c>
      <c r="L174" s="13">
        <v>41896.30999999999</v>
      </c>
      <c r="M174" s="13">
        <v>41568.339999999997</v>
      </c>
      <c r="N174" s="13">
        <f>IFERROR(VLOOKUP($A174,'SQL Results'!$A:$B,2,0),0)</f>
        <v>36145.35</v>
      </c>
    </row>
    <row r="175" spans="1:14" s="13" customFormat="1" x14ac:dyDescent="0.25">
      <c r="A175" s="16" t="s">
        <v>507</v>
      </c>
      <c r="B175" s="17" t="s">
        <v>508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f>IFERROR(VLOOKUP($A175,'SQL Results'!$A:$B,2,0),0)</f>
        <v>0</v>
      </c>
    </row>
    <row r="176" spans="1:14" s="13" customFormat="1" x14ac:dyDescent="0.25">
      <c r="A176" s="16" t="s">
        <v>509</v>
      </c>
      <c r="B176" s="17" t="s">
        <v>510</v>
      </c>
      <c r="C176" s="13">
        <v>10846.39</v>
      </c>
      <c r="D176" s="13">
        <v>8345.0400000000009</v>
      </c>
      <c r="E176" s="13">
        <v>7867.87</v>
      </c>
      <c r="F176" s="13">
        <v>9118.99</v>
      </c>
      <c r="G176" s="13">
        <v>10210.98</v>
      </c>
      <c r="H176" s="13">
        <v>16484.5</v>
      </c>
      <c r="I176" s="13">
        <v>9884.8799999999992</v>
      </c>
      <c r="J176" s="13">
        <v>10171.56</v>
      </c>
      <c r="K176" s="13">
        <v>13194.01</v>
      </c>
      <c r="L176" s="13">
        <v>9705.02</v>
      </c>
      <c r="M176" s="13">
        <v>12961.46</v>
      </c>
      <c r="N176" s="13">
        <f>IFERROR(VLOOKUP($A176,'SQL Results'!$A:$B,2,0),0)</f>
        <v>9476.25</v>
      </c>
    </row>
    <row r="177" spans="1:14" s="13" customFormat="1" x14ac:dyDescent="0.25">
      <c r="A177" s="16" t="s">
        <v>511</v>
      </c>
      <c r="B177" s="17" t="s">
        <v>512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f>IFERROR(VLOOKUP($A177,'SQL Results'!$A:$B,2,0),0)</f>
        <v>0</v>
      </c>
    </row>
    <row r="178" spans="1:14" s="13" customFormat="1" x14ac:dyDescent="0.25">
      <c r="A178" s="16" t="s">
        <v>515</v>
      </c>
      <c r="B178" s="17" t="s">
        <v>514</v>
      </c>
      <c r="C178" s="13">
        <v>107587.05000000002</v>
      </c>
      <c r="D178" s="13">
        <v>73914.73</v>
      </c>
      <c r="E178" s="13">
        <v>113212.05000000002</v>
      </c>
      <c r="F178" s="13">
        <v>95590.07</v>
      </c>
      <c r="G178" s="13">
        <v>117046.41</v>
      </c>
      <c r="H178" s="13">
        <v>147060.96</v>
      </c>
      <c r="I178" s="13">
        <v>121320.45</v>
      </c>
      <c r="J178" s="13">
        <v>140808.44</v>
      </c>
      <c r="K178" s="13">
        <v>168963.84</v>
      </c>
      <c r="L178" s="13">
        <v>168248.19</v>
      </c>
      <c r="M178" s="13">
        <v>184911.76</v>
      </c>
      <c r="N178" s="13">
        <f>IFERROR(VLOOKUP($A178,'SQL Results'!$A:$B,2,0),0)</f>
        <v>231949.5</v>
      </c>
    </row>
    <row r="179" spans="1:14" s="13" customFormat="1" x14ac:dyDescent="0.25">
      <c r="A179" s="16" t="s">
        <v>516</v>
      </c>
      <c r="B179" s="17" t="s">
        <v>517</v>
      </c>
      <c r="C179" s="13">
        <v>4599.93</v>
      </c>
      <c r="D179" s="13">
        <v>2573.3099999999995</v>
      </c>
      <c r="E179" s="13">
        <v>2201.3499999999995</v>
      </c>
      <c r="F179" s="13">
        <v>1298.1500000000001</v>
      </c>
      <c r="G179" s="13">
        <v>1547.02</v>
      </c>
      <c r="H179" s="13">
        <v>2031.87</v>
      </c>
      <c r="I179" s="13">
        <v>1868.02</v>
      </c>
      <c r="J179" s="13">
        <v>4275.1099999999997</v>
      </c>
      <c r="K179" s="13">
        <v>3901.28</v>
      </c>
      <c r="L179" s="13">
        <v>8112.01</v>
      </c>
      <c r="M179" s="13">
        <v>2301.13</v>
      </c>
      <c r="N179" s="13">
        <f>IFERROR(VLOOKUP($A179,'SQL Results'!$A:$B,2,0),0)</f>
        <v>2455.1500000000005</v>
      </c>
    </row>
    <row r="180" spans="1:14" s="13" customFormat="1" x14ac:dyDescent="0.25">
      <c r="A180" s="16" t="s">
        <v>521</v>
      </c>
      <c r="B180" s="17" t="s">
        <v>522</v>
      </c>
      <c r="C180" s="13">
        <v>1812.93</v>
      </c>
      <c r="D180" s="13">
        <v>60</v>
      </c>
      <c r="E180" s="13">
        <v>498.41000000000008</v>
      </c>
      <c r="F180" s="13">
        <v>430</v>
      </c>
      <c r="G180" s="13">
        <v>0</v>
      </c>
      <c r="H180" s="13">
        <v>651</v>
      </c>
      <c r="I180" s="13">
        <v>0</v>
      </c>
      <c r="J180" s="13">
        <v>4602.54</v>
      </c>
      <c r="K180" s="13">
        <v>650.1</v>
      </c>
      <c r="L180" s="13">
        <v>14.32</v>
      </c>
      <c r="M180" s="13">
        <v>120</v>
      </c>
      <c r="N180" s="13">
        <f>IFERROR(VLOOKUP($A180,'SQL Results'!$A:$B,2,0),0)</f>
        <v>0</v>
      </c>
    </row>
    <row r="181" spans="1:14" s="13" customFormat="1" x14ac:dyDescent="0.25">
      <c r="A181" s="16" t="s">
        <v>523</v>
      </c>
      <c r="B181" s="17" t="s">
        <v>524</v>
      </c>
      <c r="C181" s="13">
        <v>250962.73</v>
      </c>
      <c r="D181" s="13">
        <v>273858.68</v>
      </c>
      <c r="E181" s="13">
        <v>277368.48</v>
      </c>
      <c r="F181" s="13">
        <v>318296.88</v>
      </c>
      <c r="G181" s="13">
        <v>221224.43</v>
      </c>
      <c r="H181" s="13">
        <v>162554.51999999999</v>
      </c>
      <c r="I181" s="13">
        <v>139066.59</v>
      </c>
      <c r="J181" s="13">
        <v>182044.43</v>
      </c>
      <c r="K181" s="13">
        <v>186578.49</v>
      </c>
      <c r="L181" s="13">
        <v>148872.76</v>
      </c>
      <c r="M181" s="13">
        <v>203027.64</v>
      </c>
      <c r="N181" s="13">
        <f>IFERROR(VLOOKUP($A181,'SQL Results'!$A:$B,2,0),0)</f>
        <v>237439.20000000004</v>
      </c>
    </row>
    <row r="182" spans="1:14" s="13" customFormat="1" x14ac:dyDescent="0.25">
      <c r="A182" s="16" t="s">
        <v>529</v>
      </c>
      <c r="B182" s="17" t="s">
        <v>528</v>
      </c>
      <c r="C182" s="13">
        <v>54536.98</v>
      </c>
      <c r="D182" s="13">
        <v>44163.42</v>
      </c>
      <c r="E182" s="13">
        <v>49050.6</v>
      </c>
      <c r="F182" s="13">
        <v>67313.59</v>
      </c>
      <c r="G182" s="13">
        <v>67974.460000000006</v>
      </c>
      <c r="H182" s="13">
        <v>69555.31</v>
      </c>
      <c r="I182" s="13">
        <v>60051.48</v>
      </c>
      <c r="J182" s="13">
        <v>68269.98</v>
      </c>
      <c r="K182" s="13">
        <v>185227.71</v>
      </c>
      <c r="L182" s="13">
        <v>104566.48</v>
      </c>
      <c r="M182" s="13">
        <v>571099.25</v>
      </c>
      <c r="N182" s="13">
        <f>IFERROR(VLOOKUP($A182,'SQL Results'!$A:$B,2,0),0)</f>
        <v>177258.9</v>
      </c>
    </row>
    <row r="183" spans="1:14" s="13" customFormat="1" x14ac:dyDescent="0.25">
      <c r="A183" s="16" t="s">
        <v>532</v>
      </c>
      <c r="B183" s="17" t="s">
        <v>533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f>IFERROR(VLOOKUP($A183,'SQL Results'!$A:$B,2,0),0)</f>
        <v>0</v>
      </c>
    </row>
    <row r="184" spans="1:14" s="13" customFormat="1" x14ac:dyDescent="0.25">
      <c r="A184" s="16" t="s">
        <v>534</v>
      </c>
      <c r="B184" s="17" t="s">
        <v>535</v>
      </c>
      <c r="C184" s="13">
        <v>69417.22</v>
      </c>
      <c r="D184" s="13">
        <v>84655.919999999984</v>
      </c>
      <c r="E184" s="13">
        <v>68507.25</v>
      </c>
      <c r="F184" s="13">
        <v>66914.130000000019</v>
      </c>
      <c r="G184" s="13">
        <v>67756.339999999982</v>
      </c>
      <c r="H184" s="13">
        <v>66093.75</v>
      </c>
      <c r="I184" s="13">
        <v>79473.399999999994</v>
      </c>
      <c r="J184" s="13">
        <v>96964.74</v>
      </c>
      <c r="K184" s="13">
        <v>96701.09</v>
      </c>
      <c r="L184" s="13">
        <v>86316.07</v>
      </c>
      <c r="M184" s="13">
        <v>98772.29</v>
      </c>
      <c r="N184" s="13">
        <f>IFERROR(VLOOKUP($A184,'SQL Results'!$A:$B,2,0),0)</f>
        <v>116706.57</v>
      </c>
    </row>
    <row r="185" spans="1:14" s="13" customFormat="1" x14ac:dyDescent="0.25">
      <c r="A185" s="16" t="s">
        <v>538</v>
      </c>
      <c r="B185" s="17" t="s">
        <v>539</v>
      </c>
      <c r="C185" s="13">
        <v>235848.49</v>
      </c>
      <c r="D185" s="13">
        <v>164796.82999999996</v>
      </c>
      <c r="E185" s="13">
        <v>129519.19</v>
      </c>
      <c r="F185" s="13">
        <v>145757.04</v>
      </c>
      <c r="G185" s="13">
        <v>145548.51000000004</v>
      </c>
      <c r="H185" s="13">
        <v>119014.19</v>
      </c>
      <c r="I185" s="13">
        <v>158286.57999999996</v>
      </c>
      <c r="J185" s="13">
        <v>133756.24</v>
      </c>
      <c r="K185" s="13">
        <v>175854.85</v>
      </c>
      <c r="L185" s="13">
        <v>173404.28</v>
      </c>
      <c r="M185" s="13">
        <v>185227.1</v>
      </c>
      <c r="N185" s="13">
        <f>IFERROR(VLOOKUP($A185,'SQL Results'!$A:$B,2,0),0)</f>
        <v>205691.67</v>
      </c>
    </row>
    <row r="186" spans="1:14" s="13" customFormat="1" x14ac:dyDescent="0.25">
      <c r="A186" s="16" t="s">
        <v>540</v>
      </c>
      <c r="B186" s="17" t="s">
        <v>541</v>
      </c>
      <c r="C186" s="13">
        <v>180134.01</v>
      </c>
      <c r="D186" s="13">
        <v>248797.22000000003</v>
      </c>
      <c r="E186" s="13">
        <v>161588.12</v>
      </c>
      <c r="F186" s="13">
        <v>136100.59</v>
      </c>
      <c r="G186" s="13">
        <v>150614.60999999996</v>
      </c>
      <c r="H186" s="13">
        <v>106571.81</v>
      </c>
      <c r="I186" s="13">
        <v>114673.61</v>
      </c>
      <c r="J186" s="13">
        <v>138916.26</v>
      </c>
      <c r="K186" s="13">
        <v>120740.67</v>
      </c>
      <c r="L186" s="13">
        <v>141151.67999999999</v>
      </c>
      <c r="M186" s="13">
        <v>182437.82000000004</v>
      </c>
      <c r="N186" s="13">
        <f>IFERROR(VLOOKUP($A186,'SQL Results'!$A:$B,2,0),0)</f>
        <v>184306.38</v>
      </c>
    </row>
    <row r="187" spans="1:14" s="13" customFormat="1" x14ac:dyDescent="0.25">
      <c r="A187" s="16" t="s">
        <v>546</v>
      </c>
      <c r="B187" s="17" t="s">
        <v>545</v>
      </c>
      <c r="C187" s="13">
        <v>9577.18</v>
      </c>
      <c r="D187" s="13">
        <v>1252.44</v>
      </c>
      <c r="E187" s="13">
        <v>7935.12</v>
      </c>
      <c r="F187" s="13">
        <v>3127.32</v>
      </c>
      <c r="G187" s="13">
        <v>2916.21</v>
      </c>
      <c r="H187" s="13">
        <v>4845.53</v>
      </c>
      <c r="I187" s="13">
        <v>1818.72</v>
      </c>
      <c r="J187" s="13">
        <v>1564.59</v>
      </c>
      <c r="K187" s="13">
        <v>6776.0200000000013</v>
      </c>
      <c r="L187" s="13">
        <v>14514.07</v>
      </c>
      <c r="M187" s="13">
        <v>1872.66</v>
      </c>
      <c r="N187" s="13">
        <f>IFERROR(VLOOKUP($A187,'SQL Results'!$A:$B,2,0),0)</f>
        <v>885.62</v>
      </c>
    </row>
    <row r="188" spans="1:14" s="13" customFormat="1" x14ac:dyDescent="0.25">
      <c r="A188" s="16" t="s">
        <v>549</v>
      </c>
      <c r="B188" s="17" t="s">
        <v>548</v>
      </c>
      <c r="C188" s="13">
        <v>76408.03</v>
      </c>
      <c r="D188" s="13">
        <v>122853.3</v>
      </c>
      <c r="E188" s="13">
        <v>101878.39999999999</v>
      </c>
      <c r="F188" s="13">
        <v>73037.61</v>
      </c>
      <c r="G188" s="13">
        <v>83673.960000000006</v>
      </c>
      <c r="H188" s="13">
        <v>86602.880000000019</v>
      </c>
      <c r="I188" s="13">
        <v>55001.89</v>
      </c>
      <c r="J188" s="13">
        <v>70275.5</v>
      </c>
      <c r="K188" s="13">
        <v>59333.22</v>
      </c>
      <c r="L188" s="13">
        <v>88753.94</v>
      </c>
      <c r="M188" s="13">
        <v>103920.54</v>
      </c>
      <c r="N188" s="13">
        <f>IFERROR(VLOOKUP($A188,'SQL Results'!$A:$B,2,0),0)</f>
        <v>55869.989999999991</v>
      </c>
    </row>
    <row r="189" spans="1:14" s="13" customFormat="1" ht="30" x14ac:dyDescent="0.25">
      <c r="A189" s="16" t="s">
        <v>552</v>
      </c>
      <c r="B189" s="17" t="s">
        <v>551</v>
      </c>
      <c r="C189" s="13">
        <v>28385.91</v>
      </c>
      <c r="D189" s="13">
        <v>31064.47</v>
      </c>
      <c r="E189" s="13">
        <v>6892.19</v>
      </c>
      <c r="F189" s="13">
        <v>25605.290000000005</v>
      </c>
      <c r="G189" s="13">
        <v>22617.61</v>
      </c>
      <c r="H189" s="13">
        <v>34676.559999999998</v>
      </c>
      <c r="I189" s="13">
        <v>31467.37</v>
      </c>
      <c r="J189" s="13">
        <v>28446.51</v>
      </c>
      <c r="K189" s="13">
        <v>45827.07</v>
      </c>
      <c r="L189" s="13">
        <v>30915.68</v>
      </c>
      <c r="M189" s="13">
        <v>31068.59</v>
      </c>
      <c r="N189" s="13">
        <f>IFERROR(VLOOKUP($A189,'SQL Results'!$A:$B,2,0),0)</f>
        <v>30841.41</v>
      </c>
    </row>
    <row r="190" spans="1:14" s="13" customFormat="1" x14ac:dyDescent="0.25">
      <c r="A190" s="16" t="s">
        <v>557</v>
      </c>
      <c r="B190" s="17" t="s">
        <v>556</v>
      </c>
      <c r="C190" s="13">
        <v>251765.76000000004</v>
      </c>
      <c r="D190" s="13">
        <v>300111.09999999998</v>
      </c>
      <c r="E190" s="13">
        <v>274934.02</v>
      </c>
      <c r="F190" s="13">
        <v>265087.15999999997</v>
      </c>
      <c r="G190" s="13">
        <v>328167.71999999997</v>
      </c>
      <c r="H190" s="13">
        <v>359701.58</v>
      </c>
      <c r="I190" s="13">
        <v>319370.32</v>
      </c>
      <c r="J190" s="13">
        <v>330310.46999999991</v>
      </c>
      <c r="K190" s="13">
        <v>504016.72</v>
      </c>
      <c r="L190" s="13">
        <v>234103.92999999996</v>
      </c>
      <c r="M190" s="13">
        <v>303774.24</v>
      </c>
      <c r="N190" s="13">
        <f>IFERROR(VLOOKUP($A190,'SQL Results'!$A:$B,2,0),0)</f>
        <v>256727.01</v>
      </c>
    </row>
    <row r="191" spans="1:14" s="13" customFormat="1" x14ac:dyDescent="0.25">
      <c r="A191" s="16" t="s">
        <v>560</v>
      </c>
      <c r="B191" s="17" t="s">
        <v>559</v>
      </c>
      <c r="C191" s="13">
        <v>1946107.36</v>
      </c>
      <c r="D191" s="13">
        <v>2181646.6</v>
      </c>
      <c r="E191" s="13">
        <v>2113424.85</v>
      </c>
      <c r="F191" s="13">
        <v>2448153.85</v>
      </c>
      <c r="G191" s="13">
        <v>2398494.4700000002</v>
      </c>
      <c r="H191" s="13">
        <v>2324418.1800000002</v>
      </c>
      <c r="I191" s="13">
        <v>2528864.4700000002</v>
      </c>
      <c r="J191" s="13">
        <v>1654679.9099999997</v>
      </c>
      <c r="K191" s="13">
        <v>2199397.46</v>
      </c>
      <c r="L191" s="13">
        <v>1982132.23</v>
      </c>
      <c r="M191" s="13">
        <v>2554410.42</v>
      </c>
      <c r="N191" s="13">
        <f>IFERROR(VLOOKUP($A191,'SQL Results'!$A:$B,2,0),0)</f>
        <v>2105826.37</v>
      </c>
    </row>
    <row r="192" spans="1:14" s="13" customFormat="1" x14ac:dyDescent="0.25">
      <c r="A192" s="16" t="s">
        <v>563</v>
      </c>
      <c r="B192" s="17" t="s">
        <v>562</v>
      </c>
      <c r="C192" s="13">
        <v>998193.68999999983</v>
      </c>
      <c r="D192" s="13">
        <v>805566.78</v>
      </c>
      <c r="E192" s="13">
        <v>573060.63</v>
      </c>
      <c r="F192" s="13">
        <v>601103.16</v>
      </c>
      <c r="G192" s="13">
        <v>397923.79</v>
      </c>
      <c r="H192" s="13">
        <v>284412.58</v>
      </c>
      <c r="I192" s="13">
        <v>133335.6</v>
      </c>
      <c r="J192" s="13">
        <v>159773.97</v>
      </c>
      <c r="K192" s="13">
        <v>200744.19</v>
      </c>
      <c r="L192" s="13">
        <v>155370.82</v>
      </c>
      <c r="M192" s="13">
        <v>241932.11</v>
      </c>
      <c r="N192" s="13">
        <f>IFERROR(VLOOKUP($A192,'SQL Results'!$A:$B,2,0),0)</f>
        <v>409525.24</v>
      </c>
    </row>
    <row r="193" spans="1:14" s="13" customFormat="1" x14ac:dyDescent="0.25">
      <c r="A193" s="16" t="s">
        <v>568</v>
      </c>
      <c r="B193" s="17" t="s">
        <v>569</v>
      </c>
      <c r="C193" s="13">
        <v>29629.53</v>
      </c>
      <c r="D193" s="13">
        <v>23069.62</v>
      </c>
      <c r="E193" s="13">
        <v>28838.39</v>
      </c>
      <c r="F193" s="13">
        <v>20530.95</v>
      </c>
      <c r="G193" s="13">
        <v>23131.439999999999</v>
      </c>
      <c r="H193" s="13">
        <v>39377.26</v>
      </c>
      <c r="I193" s="13">
        <v>30936.57</v>
      </c>
      <c r="J193" s="13">
        <v>32568.21</v>
      </c>
      <c r="K193" s="13">
        <v>31069.15</v>
      </c>
      <c r="L193" s="13">
        <v>34421.120000000003</v>
      </c>
      <c r="M193" s="13">
        <v>36467.089999999997</v>
      </c>
      <c r="N193" s="13">
        <f>IFERROR(VLOOKUP($A193,'SQL Results'!$A:$B,2,0),0)</f>
        <v>41197.279999999999</v>
      </c>
    </row>
    <row r="194" spans="1:14" s="13" customFormat="1" x14ac:dyDescent="0.25">
      <c r="A194" s="16" t="s">
        <v>570</v>
      </c>
      <c r="B194" s="17" t="s">
        <v>571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f>IFERROR(VLOOKUP($A194,'SQL Results'!$A:$B,2,0),0)</f>
        <v>0</v>
      </c>
    </row>
    <row r="195" spans="1:14" s="13" customFormat="1" x14ac:dyDescent="0.25">
      <c r="A195" s="16" t="s">
        <v>574</v>
      </c>
      <c r="B195" s="17" t="s">
        <v>573</v>
      </c>
      <c r="C195" s="13">
        <v>6824.72</v>
      </c>
      <c r="D195" s="13">
        <v>11847.209999999997</v>
      </c>
      <c r="E195" s="13">
        <v>15388.28</v>
      </c>
      <c r="F195" s="13">
        <v>11113.13</v>
      </c>
      <c r="G195" s="13">
        <v>10485.030000000001</v>
      </c>
      <c r="H195" s="13">
        <v>21069.869999999995</v>
      </c>
      <c r="I195" s="13">
        <v>20065.95</v>
      </c>
      <c r="J195" s="13">
        <v>21748.689999999995</v>
      </c>
      <c r="K195" s="13">
        <v>22162.33</v>
      </c>
      <c r="L195" s="13">
        <v>13363.14</v>
      </c>
      <c r="M195" s="13">
        <v>8019.3999999999987</v>
      </c>
      <c r="N195" s="13">
        <f>IFERROR(VLOOKUP($A195,'SQL Results'!$A:$B,2,0),0)</f>
        <v>24466.69</v>
      </c>
    </row>
    <row r="196" spans="1:14" s="13" customFormat="1" x14ac:dyDescent="0.25">
      <c r="A196" s="16" t="s">
        <v>577</v>
      </c>
      <c r="B196" s="17" t="s">
        <v>576</v>
      </c>
      <c r="C196" s="13">
        <v>602.75</v>
      </c>
      <c r="D196" s="13">
        <v>46.01</v>
      </c>
      <c r="E196" s="13">
        <v>87.98</v>
      </c>
      <c r="F196" s="13">
        <v>0</v>
      </c>
      <c r="G196" s="13">
        <v>43.89</v>
      </c>
      <c r="H196" s="13">
        <v>7.49</v>
      </c>
      <c r="I196" s="13">
        <v>712.04</v>
      </c>
      <c r="J196" s="13">
        <v>43.78</v>
      </c>
      <c r="K196" s="13">
        <v>36.39</v>
      </c>
      <c r="L196" s="13">
        <v>135.24</v>
      </c>
      <c r="M196" s="13">
        <v>243.39</v>
      </c>
      <c r="N196" s="13">
        <f>IFERROR(VLOOKUP($A196,'SQL Results'!$A:$B,2,0),0)</f>
        <v>156.58000000000001</v>
      </c>
    </row>
    <row r="197" spans="1:14" s="13" customFormat="1" x14ac:dyDescent="0.25">
      <c r="A197" s="16" t="s">
        <v>580</v>
      </c>
      <c r="B197" s="17" t="s">
        <v>579</v>
      </c>
      <c r="C197" s="13">
        <v>18860.64</v>
      </c>
      <c r="D197" s="13">
        <v>18755.36</v>
      </c>
      <c r="E197" s="13">
        <v>18502.28</v>
      </c>
      <c r="F197" s="13">
        <v>8765.6499999999978</v>
      </c>
      <c r="G197" s="13">
        <v>19780.47</v>
      </c>
      <c r="H197" s="13">
        <v>16815.650000000001</v>
      </c>
      <c r="I197" s="13">
        <v>16469.779999999995</v>
      </c>
      <c r="J197" s="13">
        <v>17340.209999999995</v>
      </c>
      <c r="K197" s="13">
        <v>16557.130000000005</v>
      </c>
      <c r="L197" s="13">
        <v>16385.11</v>
      </c>
      <c r="M197" s="13">
        <v>16605.810000000001</v>
      </c>
      <c r="N197" s="13">
        <f>IFERROR(VLOOKUP($A197,'SQL Results'!$A:$B,2,0),0)</f>
        <v>15638.89</v>
      </c>
    </row>
    <row r="198" spans="1:14" s="13" customFormat="1" x14ac:dyDescent="0.25">
      <c r="A198" s="16" t="s">
        <v>583</v>
      </c>
      <c r="B198" s="17" t="s">
        <v>584</v>
      </c>
      <c r="C198" s="13">
        <v>576.62</v>
      </c>
      <c r="D198" s="13">
        <v>464.1</v>
      </c>
      <c r="E198" s="13">
        <v>538.69000000000005</v>
      </c>
      <c r="F198" s="13">
        <v>604.38</v>
      </c>
      <c r="G198" s="13">
        <v>717.51</v>
      </c>
      <c r="H198" s="13">
        <v>466.32999999999993</v>
      </c>
      <c r="I198" s="13">
        <v>866.86</v>
      </c>
      <c r="J198" s="13">
        <v>468.75</v>
      </c>
      <c r="K198" s="13">
        <v>1294.6099999999999</v>
      </c>
      <c r="L198" s="13">
        <v>825.57000000000016</v>
      </c>
      <c r="M198" s="13">
        <v>979.73</v>
      </c>
      <c r="N198" s="13">
        <f>IFERROR(VLOOKUP($A198,'SQL Results'!$A:$B,2,0),0)</f>
        <v>952.52</v>
      </c>
    </row>
    <row r="199" spans="1:14" s="13" customFormat="1" x14ac:dyDescent="0.25">
      <c r="A199" s="16" t="s">
        <v>585</v>
      </c>
      <c r="B199" s="17" t="s">
        <v>586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f>IFERROR(VLOOKUP($A199,'SQL Results'!$A:$B,2,0),0)</f>
        <v>0</v>
      </c>
    </row>
    <row r="200" spans="1:14" s="13" customFormat="1" x14ac:dyDescent="0.25">
      <c r="A200" s="16" t="s">
        <v>587</v>
      </c>
      <c r="B200" s="17" t="s">
        <v>588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f>IFERROR(VLOOKUP($A200,'SQL Results'!$A:$B,2,0),0)</f>
        <v>0</v>
      </c>
    </row>
    <row r="201" spans="1:14" s="13" customFormat="1" x14ac:dyDescent="0.25">
      <c r="A201" s="16" t="s">
        <v>591</v>
      </c>
      <c r="B201" s="17" t="s">
        <v>590</v>
      </c>
      <c r="C201" s="13">
        <v>919921.43000000017</v>
      </c>
      <c r="D201" s="13">
        <v>753582.64</v>
      </c>
      <c r="E201" s="13">
        <v>777330.95</v>
      </c>
      <c r="F201" s="13">
        <v>1096073.27</v>
      </c>
      <c r="G201" s="13">
        <v>801112.04000000015</v>
      </c>
      <c r="H201" s="13">
        <v>965033.53</v>
      </c>
      <c r="I201" s="13">
        <v>866100.61999999988</v>
      </c>
      <c r="J201" s="13">
        <v>1034526.9699999999</v>
      </c>
      <c r="K201" s="13">
        <v>924048.58</v>
      </c>
      <c r="L201" s="13">
        <v>929929.69999999984</v>
      </c>
      <c r="M201" s="13">
        <v>909318.9</v>
      </c>
      <c r="N201" s="13">
        <f>IFERROR(VLOOKUP($A201,'SQL Results'!$A:$B,2,0),0)</f>
        <v>1055466.6299999999</v>
      </c>
    </row>
    <row r="202" spans="1:14" s="13" customFormat="1" ht="30" x14ac:dyDescent="0.25">
      <c r="A202" s="16" t="s">
        <v>594</v>
      </c>
      <c r="B202" s="17" t="s">
        <v>593</v>
      </c>
      <c r="C202" s="13">
        <v>447606.99</v>
      </c>
      <c r="D202" s="13">
        <v>338571.24</v>
      </c>
      <c r="E202" s="13">
        <v>428475.21000000008</v>
      </c>
      <c r="F202" s="13">
        <v>530920.31999999995</v>
      </c>
      <c r="G202" s="13">
        <v>531905.82999999996</v>
      </c>
      <c r="H202" s="13">
        <v>588472.74</v>
      </c>
      <c r="I202" s="13">
        <v>570350.86</v>
      </c>
      <c r="J202" s="13">
        <v>459630.12</v>
      </c>
      <c r="K202" s="13">
        <v>589685.87</v>
      </c>
      <c r="L202" s="13">
        <v>571813.47</v>
      </c>
      <c r="M202" s="13">
        <v>677580.63</v>
      </c>
      <c r="N202" s="13">
        <f>IFERROR(VLOOKUP($A202,'SQL Results'!$A:$B,2,0),0)</f>
        <v>725253.92</v>
      </c>
    </row>
    <row r="203" spans="1:14" s="13" customFormat="1" x14ac:dyDescent="0.25">
      <c r="A203" s="16" t="s">
        <v>599</v>
      </c>
      <c r="B203" s="17" t="s">
        <v>598</v>
      </c>
      <c r="C203" s="13">
        <v>29950.97</v>
      </c>
      <c r="D203" s="13">
        <v>8028.130000000001</v>
      </c>
      <c r="E203" s="13">
        <v>96583.520000000019</v>
      </c>
      <c r="F203" s="13">
        <v>121772.33</v>
      </c>
      <c r="G203" s="13">
        <v>73458.350000000006</v>
      </c>
      <c r="H203" s="13">
        <v>68025.64</v>
      </c>
      <c r="I203" s="13">
        <v>258760.82</v>
      </c>
      <c r="J203" s="13">
        <v>699636.94</v>
      </c>
      <c r="K203" s="13">
        <v>786565.6</v>
      </c>
      <c r="L203" s="13">
        <v>35347.160000000003</v>
      </c>
      <c r="M203" s="13">
        <v>7650.78</v>
      </c>
      <c r="N203" s="13">
        <f>IFERROR(VLOOKUP($A203,'SQL Results'!$A:$B,2,0),0)</f>
        <v>109007.30000000002</v>
      </c>
    </row>
    <row r="204" spans="1:14" s="13" customFormat="1" x14ac:dyDescent="0.25">
      <c r="A204" s="16" t="s">
        <v>602</v>
      </c>
      <c r="B204" s="17" t="s">
        <v>603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f>IFERROR(VLOOKUP($A204,'SQL Results'!$A:$B,2,0),0)</f>
        <v>0</v>
      </c>
    </row>
    <row r="205" spans="1:14" s="13" customFormat="1" x14ac:dyDescent="0.25">
      <c r="A205" s="16" t="s">
        <v>604</v>
      </c>
      <c r="B205" s="17" t="s">
        <v>605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f>IFERROR(VLOOKUP($A205,'SQL Results'!$A:$B,2,0),0)</f>
        <v>0</v>
      </c>
    </row>
    <row r="206" spans="1:14" s="13" customFormat="1" x14ac:dyDescent="0.25">
      <c r="A206" s="16" t="s">
        <v>609</v>
      </c>
      <c r="B206" s="17" t="s">
        <v>610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f>IFERROR(VLOOKUP($A206,'SQL Results'!$A:$B,2,0),0)</f>
        <v>0</v>
      </c>
    </row>
    <row r="207" spans="1:14" s="13" customFormat="1" x14ac:dyDescent="0.25">
      <c r="A207" s="16" t="s">
        <v>611</v>
      </c>
      <c r="B207" s="17" t="s">
        <v>607</v>
      </c>
      <c r="C207" s="13">
        <v>4981.1499999999996</v>
      </c>
      <c r="D207" s="13">
        <v>1861.99</v>
      </c>
      <c r="E207" s="13">
        <v>8003.44</v>
      </c>
      <c r="F207" s="13">
        <v>10090.549999999999</v>
      </c>
      <c r="G207" s="13">
        <v>30266.61</v>
      </c>
      <c r="H207" s="13">
        <v>7922.37</v>
      </c>
      <c r="I207" s="13">
        <v>23443.919999999998</v>
      </c>
      <c r="J207" s="13">
        <v>21638.65</v>
      </c>
      <c r="K207" s="13">
        <v>24895.85</v>
      </c>
      <c r="L207" s="13">
        <v>30357.64</v>
      </c>
      <c r="M207" s="13">
        <v>16690.53</v>
      </c>
      <c r="N207" s="13">
        <f>IFERROR(VLOOKUP($A207,'SQL Results'!$A:$B,2,0),0)</f>
        <v>34372.660000000003</v>
      </c>
    </row>
    <row r="208" spans="1:14" s="13" customFormat="1" x14ac:dyDescent="0.25">
      <c r="A208" s="16" t="s">
        <v>614</v>
      </c>
      <c r="B208" s="17" t="s">
        <v>613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f>IFERROR(VLOOKUP($A208,'SQL Results'!$A:$B,2,0),0)</f>
        <v>0</v>
      </c>
    </row>
    <row r="209" spans="1:14" s="13" customFormat="1" x14ac:dyDescent="0.25">
      <c r="A209" s="16" t="s">
        <v>4351</v>
      </c>
      <c r="B209" s="17" t="s">
        <v>618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f>IFERROR(VLOOKUP($A209,'SQL Results'!$A:$B,2,0),0)</f>
        <v>0</v>
      </c>
    </row>
    <row r="210" spans="1:14" s="13" customFormat="1" x14ac:dyDescent="0.25">
      <c r="A210" s="16" t="s">
        <v>619</v>
      </c>
      <c r="B210" s="17" t="s">
        <v>620</v>
      </c>
      <c r="C210" s="13">
        <v>488906.65999999992</v>
      </c>
      <c r="D210" s="13">
        <v>451528.95</v>
      </c>
      <c r="E210" s="13">
        <v>487180.52</v>
      </c>
      <c r="F210" s="13">
        <v>291136.78999999992</v>
      </c>
      <c r="G210" s="13">
        <v>289092.53999999998</v>
      </c>
      <c r="H210" s="13">
        <v>292609.11</v>
      </c>
      <c r="I210" s="13">
        <v>244754.82999999996</v>
      </c>
      <c r="J210" s="13">
        <v>297580.90999999997</v>
      </c>
      <c r="K210" s="13">
        <v>289004.7</v>
      </c>
      <c r="L210" s="13">
        <v>285414.28000000003</v>
      </c>
      <c r="M210" s="13">
        <v>311221.21000000002</v>
      </c>
      <c r="N210" s="13">
        <f>IFERROR(VLOOKUP($A210,'SQL Results'!$A:$B,2,0),0)</f>
        <v>282611.88</v>
      </c>
    </row>
    <row r="211" spans="1:14" s="13" customFormat="1" ht="30" x14ac:dyDescent="0.25">
      <c r="A211" s="16" t="s">
        <v>621</v>
      </c>
      <c r="B211" s="17" t="s">
        <v>622</v>
      </c>
      <c r="C211" s="13">
        <v>49298.140000000007</v>
      </c>
      <c r="D211" s="13">
        <v>43169.54</v>
      </c>
      <c r="E211" s="13">
        <v>42837.73</v>
      </c>
      <c r="F211" s="13">
        <v>45517.75</v>
      </c>
      <c r="G211" s="13">
        <v>35918.349999999991</v>
      </c>
      <c r="H211" s="13">
        <v>43123.77</v>
      </c>
      <c r="I211" s="13">
        <v>35485.54</v>
      </c>
      <c r="J211" s="13">
        <v>29030.16</v>
      </c>
      <c r="K211" s="13">
        <v>47526.43</v>
      </c>
      <c r="L211" s="13">
        <v>61192.36</v>
      </c>
      <c r="M211" s="13">
        <v>51203.260000000009</v>
      </c>
      <c r="N211" s="13">
        <f>IFERROR(VLOOKUP($A211,'SQL Results'!$A:$B,2,0),0)</f>
        <v>294401.05</v>
      </c>
    </row>
    <row r="212" spans="1:14" s="13" customFormat="1" x14ac:dyDescent="0.25">
      <c r="A212" s="16" t="s">
        <v>625</v>
      </c>
      <c r="B212" s="17" t="s">
        <v>624</v>
      </c>
      <c r="C212" s="13">
        <v>97861.51</v>
      </c>
      <c r="D212" s="13">
        <v>100648.59</v>
      </c>
      <c r="E212" s="13">
        <v>120402.97</v>
      </c>
      <c r="F212" s="13">
        <v>128289.55</v>
      </c>
      <c r="G212" s="13">
        <v>136619.84</v>
      </c>
      <c r="H212" s="13">
        <v>142150.16</v>
      </c>
      <c r="I212" s="13">
        <v>141415.51999999999</v>
      </c>
      <c r="J212" s="13">
        <v>161709.81</v>
      </c>
      <c r="K212" s="13">
        <v>145244.6</v>
      </c>
      <c r="L212" s="13">
        <v>188594.01</v>
      </c>
      <c r="M212" s="13">
        <v>175190.57</v>
      </c>
      <c r="N212" s="13">
        <f>IFERROR(VLOOKUP($A212,'SQL Results'!$A:$B,2,0),0)</f>
        <v>162840.99</v>
      </c>
    </row>
    <row r="213" spans="1:14" s="13" customFormat="1" x14ac:dyDescent="0.25">
      <c r="A213" s="16" t="s">
        <v>628</v>
      </c>
      <c r="B213" s="17" t="s">
        <v>629</v>
      </c>
      <c r="C213" s="13">
        <v>196015.22</v>
      </c>
      <c r="D213" s="13">
        <v>144876.39000000001</v>
      </c>
      <c r="E213" s="13">
        <v>245685.53</v>
      </c>
      <c r="F213" s="13">
        <v>376489.63</v>
      </c>
      <c r="G213" s="13">
        <v>364094.21999999991</v>
      </c>
      <c r="H213" s="13">
        <v>135488.23000000001</v>
      </c>
      <c r="I213" s="13">
        <v>286341.14</v>
      </c>
      <c r="J213" s="13">
        <v>65200.39</v>
      </c>
      <c r="K213" s="13">
        <v>132599.85</v>
      </c>
      <c r="L213" s="13">
        <v>60569.37</v>
      </c>
      <c r="M213" s="13">
        <v>97699.11</v>
      </c>
      <c r="N213" s="13">
        <f>IFERROR(VLOOKUP($A213,'SQL Results'!$A:$B,2,0),0)</f>
        <v>88005.860000000015</v>
      </c>
    </row>
    <row r="214" spans="1:14" s="13" customFormat="1" x14ac:dyDescent="0.25">
      <c r="A214" s="16" t="s">
        <v>630</v>
      </c>
      <c r="B214" s="17" t="s">
        <v>631</v>
      </c>
      <c r="C214" s="13">
        <v>6692.37</v>
      </c>
      <c r="D214" s="13">
        <v>3811.71</v>
      </c>
      <c r="E214" s="13">
        <v>1767.63</v>
      </c>
      <c r="F214" s="13">
        <v>2063.98</v>
      </c>
      <c r="G214" s="13">
        <v>2624.39</v>
      </c>
      <c r="H214" s="13">
        <v>7706.01</v>
      </c>
      <c r="I214" s="13">
        <v>6738.4799999999987</v>
      </c>
      <c r="J214" s="13">
        <v>13862.15</v>
      </c>
      <c r="K214" s="13">
        <v>15934.84</v>
      </c>
      <c r="L214" s="13">
        <v>9084.06</v>
      </c>
      <c r="M214" s="13">
        <v>13303.65</v>
      </c>
      <c r="N214" s="13">
        <f>IFERROR(VLOOKUP($A214,'SQL Results'!$A:$B,2,0),0)</f>
        <v>8424.8500000000022</v>
      </c>
    </row>
    <row r="215" spans="1:14" s="13" customFormat="1" x14ac:dyDescent="0.25">
      <c r="A215" s="16" t="s">
        <v>634</v>
      </c>
      <c r="B215" s="17" t="s">
        <v>633</v>
      </c>
      <c r="C215" s="13">
        <v>191863.02</v>
      </c>
      <c r="D215" s="13">
        <v>208518.58</v>
      </c>
      <c r="E215" s="13">
        <v>215144.56000000003</v>
      </c>
      <c r="F215" s="13">
        <v>428247.99</v>
      </c>
      <c r="G215" s="13">
        <v>451072.43</v>
      </c>
      <c r="H215" s="13">
        <v>388345.74</v>
      </c>
      <c r="I215" s="13">
        <v>376266.83</v>
      </c>
      <c r="J215" s="13">
        <v>490511.21999999991</v>
      </c>
      <c r="K215" s="13">
        <v>504046.31</v>
      </c>
      <c r="L215" s="13">
        <v>516493.41</v>
      </c>
      <c r="M215" s="13">
        <v>516613.9</v>
      </c>
      <c r="N215" s="13">
        <f>IFERROR(VLOOKUP($A215,'SQL Results'!$A:$B,2,0),0)</f>
        <v>533737.67000000004</v>
      </c>
    </row>
    <row r="216" spans="1:14" s="13" customFormat="1" x14ac:dyDescent="0.25">
      <c r="A216" s="16" t="s">
        <v>637</v>
      </c>
      <c r="B216" s="17" t="s">
        <v>636</v>
      </c>
      <c r="C216" s="13">
        <v>209829.08</v>
      </c>
      <c r="D216" s="13">
        <v>138541.44</v>
      </c>
      <c r="E216" s="13">
        <v>148508.29999999999</v>
      </c>
      <c r="F216" s="13">
        <v>250558.61999999997</v>
      </c>
      <c r="G216" s="13">
        <v>177255.10999999996</v>
      </c>
      <c r="H216" s="13">
        <v>499638.66999999993</v>
      </c>
      <c r="I216" s="13">
        <v>444359.78</v>
      </c>
      <c r="J216" s="13">
        <v>519069.25</v>
      </c>
      <c r="K216" s="13">
        <v>590302</v>
      </c>
      <c r="L216" s="13">
        <v>564608.62</v>
      </c>
      <c r="M216" s="13">
        <v>666959.49</v>
      </c>
      <c r="N216" s="13">
        <f>IFERROR(VLOOKUP($A216,'SQL Results'!$A:$B,2,0),0)</f>
        <v>669570.66</v>
      </c>
    </row>
    <row r="217" spans="1:14" s="13" customFormat="1" x14ac:dyDescent="0.25">
      <c r="A217" s="16" t="s">
        <v>640</v>
      </c>
      <c r="B217" s="17" t="s">
        <v>639</v>
      </c>
      <c r="C217" s="13">
        <v>114440.46</v>
      </c>
      <c r="D217" s="13">
        <v>115826.76</v>
      </c>
      <c r="E217" s="13">
        <v>243314.99</v>
      </c>
      <c r="F217" s="13">
        <v>174736.55</v>
      </c>
      <c r="G217" s="13">
        <v>183762.01</v>
      </c>
      <c r="H217" s="13">
        <v>128397.39</v>
      </c>
      <c r="I217" s="13">
        <v>158274.54999999999</v>
      </c>
      <c r="J217" s="13">
        <v>217181.45</v>
      </c>
      <c r="K217" s="13">
        <v>220469.5</v>
      </c>
      <c r="L217" s="13">
        <v>212302.38</v>
      </c>
      <c r="M217" s="13">
        <v>294294.71000000002</v>
      </c>
      <c r="N217" s="13">
        <f>IFERROR(VLOOKUP($A217,'SQL Results'!$A:$B,2,0),0)</f>
        <v>213453.35999999996</v>
      </c>
    </row>
    <row r="218" spans="1:14" s="13" customFormat="1" x14ac:dyDescent="0.25">
      <c r="A218" s="16" t="s">
        <v>643</v>
      </c>
      <c r="B218" s="17" t="s">
        <v>644</v>
      </c>
      <c r="C218" s="13">
        <v>5328.01</v>
      </c>
      <c r="D218" s="13">
        <v>8427.7900000000009</v>
      </c>
      <c r="E218" s="13">
        <v>5595.77</v>
      </c>
      <c r="F218" s="13">
        <v>6814.13</v>
      </c>
      <c r="G218" s="13">
        <v>10354.52</v>
      </c>
      <c r="H218" s="13">
        <v>5233.9799999999996</v>
      </c>
      <c r="I218" s="13">
        <v>2362.4999999999995</v>
      </c>
      <c r="J218" s="13">
        <v>3735.46</v>
      </c>
      <c r="K218" s="13">
        <v>11143.15</v>
      </c>
      <c r="L218" s="13">
        <v>3623.75</v>
      </c>
      <c r="M218" s="13">
        <v>4482.8</v>
      </c>
      <c r="N218" s="13">
        <f>IFERROR(VLOOKUP($A218,'SQL Results'!$A:$B,2,0),0)</f>
        <v>4716.8599999999997</v>
      </c>
    </row>
    <row r="219" spans="1:14" s="13" customFormat="1" x14ac:dyDescent="0.25">
      <c r="A219" s="16" t="s">
        <v>645</v>
      </c>
      <c r="B219" s="17" t="s">
        <v>646</v>
      </c>
      <c r="C219" s="13">
        <v>283331.48</v>
      </c>
      <c r="D219" s="13">
        <v>350850.8</v>
      </c>
      <c r="E219" s="13">
        <v>263601.71000000002</v>
      </c>
      <c r="F219" s="13">
        <v>193349.91</v>
      </c>
      <c r="G219" s="13">
        <v>249808.66</v>
      </c>
      <c r="H219" s="13">
        <v>246541.89999999997</v>
      </c>
      <c r="I219" s="13">
        <v>259792.76000000004</v>
      </c>
      <c r="J219" s="13">
        <v>209959.81</v>
      </c>
      <c r="K219" s="13">
        <v>244754.60999999996</v>
      </c>
      <c r="L219" s="13">
        <v>212041.17</v>
      </c>
      <c r="M219" s="13">
        <v>284989.23</v>
      </c>
      <c r="N219" s="13">
        <f>IFERROR(VLOOKUP($A219,'SQL Results'!$A:$B,2,0),0)</f>
        <v>243465.84999999998</v>
      </c>
    </row>
    <row r="220" spans="1:14" s="13" customFormat="1" x14ac:dyDescent="0.25">
      <c r="A220" s="16" t="s">
        <v>647</v>
      </c>
      <c r="B220" s="17" t="s">
        <v>648</v>
      </c>
      <c r="C220" s="13">
        <v>2176.39</v>
      </c>
      <c r="D220" s="13">
        <v>1712.02</v>
      </c>
      <c r="E220" s="13">
        <v>1345.96</v>
      </c>
      <c r="F220" s="13">
        <v>719.73</v>
      </c>
      <c r="G220" s="13">
        <v>3743.5</v>
      </c>
      <c r="H220" s="13">
        <v>2252.8200000000002</v>
      </c>
      <c r="I220" s="13">
        <v>3007.45</v>
      </c>
      <c r="J220" s="13">
        <v>2875.9800000000005</v>
      </c>
      <c r="K220" s="13">
        <v>10717.68</v>
      </c>
      <c r="L220" s="13">
        <v>3341.66</v>
      </c>
      <c r="M220" s="13">
        <v>4239.97</v>
      </c>
      <c r="N220" s="13">
        <f>IFERROR(VLOOKUP($A220,'SQL Results'!$A:$B,2,0),0)</f>
        <v>4191.34</v>
      </c>
    </row>
    <row r="221" spans="1:14" s="13" customFormat="1" x14ac:dyDescent="0.25">
      <c r="A221" s="16" t="s">
        <v>649</v>
      </c>
      <c r="B221" s="18" t="s">
        <v>650</v>
      </c>
      <c r="C221" s="13">
        <v>3809.14</v>
      </c>
      <c r="D221" s="13">
        <v>3523.05</v>
      </c>
      <c r="E221" s="13">
        <v>2752.7</v>
      </c>
      <c r="F221" s="13">
        <v>3834.43</v>
      </c>
      <c r="G221" s="13">
        <v>3143.87</v>
      </c>
      <c r="H221" s="13">
        <v>3690.98</v>
      </c>
      <c r="I221" s="13">
        <v>4745.05</v>
      </c>
      <c r="J221" s="13">
        <v>7765.04</v>
      </c>
      <c r="K221" s="13">
        <v>2695.28</v>
      </c>
      <c r="L221" s="13">
        <v>2608.3000000000002</v>
      </c>
      <c r="M221" s="13">
        <v>3596.93</v>
      </c>
      <c r="N221" s="13">
        <f>IFERROR(VLOOKUP($A221,'SQL Results'!$A:$B,2,0),0)</f>
        <v>2484.36</v>
      </c>
    </row>
    <row r="222" spans="1:14" s="13" customFormat="1" x14ac:dyDescent="0.25">
      <c r="A222" s="16" t="s">
        <v>651</v>
      </c>
      <c r="B222" s="17" t="s">
        <v>652</v>
      </c>
      <c r="C222" s="13">
        <v>5171.5200000000004</v>
      </c>
      <c r="D222" s="13">
        <v>7162.17</v>
      </c>
      <c r="E222" s="13">
        <v>6293.49</v>
      </c>
      <c r="F222" s="13">
        <v>3727.52</v>
      </c>
      <c r="G222" s="13">
        <v>7821.04</v>
      </c>
      <c r="H222" s="13">
        <v>9155.06</v>
      </c>
      <c r="I222" s="13">
        <v>7249.38</v>
      </c>
      <c r="J222" s="13">
        <v>9160.0499999999993</v>
      </c>
      <c r="K222" s="13">
        <v>6837.31</v>
      </c>
      <c r="L222" s="13">
        <v>8925.81</v>
      </c>
      <c r="M222" s="13">
        <v>10833.93</v>
      </c>
      <c r="N222" s="13">
        <f>IFERROR(VLOOKUP($A222,'SQL Results'!$A:$B,2,0),0)</f>
        <v>5608.31</v>
      </c>
    </row>
    <row r="223" spans="1:14" s="13" customFormat="1" x14ac:dyDescent="0.25">
      <c r="A223" s="16" t="s">
        <v>653</v>
      </c>
      <c r="B223" s="17" t="s">
        <v>654</v>
      </c>
      <c r="C223" s="13">
        <v>0</v>
      </c>
      <c r="D223" s="13">
        <v>0</v>
      </c>
      <c r="E223" s="13">
        <v>0</v>
      </c>
      <c r="F223" s="13">
        <v>37.990000000000009</v>
      </c>
      <c r="G223" s="13">
        <v>15.27</v>
      </c>
      <c r="H223" s="13">
        <v>12.27</v>
      </c>
      <c r="I223" s="13">
        <v>18.75</v>
      </c>
      <c r="J223" s="13">
        <v>95.06</v>
      </c>
      <c r="K223" s="13">
        <v>18.11</v>
      </c>
      <c r="L223" s="13">
        <v>19.93</v>
      </c>
      <c r="M223" s="13">
        <v>13.66</v>
      </c>
      <c r="N223" s="13">
        <f>IFERROR(VLOOKUP($A223,'SQL Results'!$A:$B,2,0),0)</f>
        <v>10.210000000000001</v>
      </c>
    </row>
    <row r="224" spans="1:14" s="13" customFormat="1" x14ac:dyDescent="0.25">
      <c r="A224" s="16" t="s">
        <v>655</v>
      </c>
      <c r="B224" s="17" t="s">
        <v>656</v>
      </c>
      <c r="C224" s="13">
        <v>0</v>
      </c>
      <c r="D224" s="13">
        <v>0</v>
      </c>
      <c r="E224" s="13">
        <v>6775.79</v>
      </c>
      <c r="F224" s="13">
        <v>789.16</v>
      </c>
      <c r="G224" s="13">
        <v>0</v>
      </c>
      <c r="H224" s="13">
        <v>1891.18</v>
      </c>
      <c r="I224" s="13">
        <v>3162.59</v>
      </c>
      <c r="J224" s="13">
        <v>9368.91</v>
      </c>
      <c r="K224" s="13">
        <v>4564.08</v>
      </c>
      <c r="L224" s="13">
        <v>7667.9799999999987</v>
      </c>
      <c r="M224" s="13">
        <v>6558.61</v>
      </c>
      <c r="N224" s="13">
        <f>IFERROR(VLOOKUP($A224,'SQL Results'!$A:$B,2,0),0)</f>
        <v>16463.830000000002</v>
      </c>
    </row>
    <row r="225" spans="1:14" s="13" customFormat="1" x14ac:dyDescent="0.25">
      <c r="A225" s="16" t="s">
        <v>657</v>
      </c>
      <c r="B225" s="17" t="s">
        <v>658</v>
      </c>
      <c r="C225" s="13">
        <v>1095754.9900000002</v>
      </c>
      <c r="D225" s="13">
        <v>921783.83</v>
      </c>
      <c r="E225" s="13">
        <v>985447.34</v>
      </c>
      <c r="F225" s="13">
        <v>493666.54</v>
      </c>
      <c r="G225" s="13">
        <v>446386.14</v>
      </c>
      <c r="H225" s="13">
        <v>474166.58</v>
      </c>
      <c r="I225" s="13">
        <v>395928.82</v>
      </c>
      <c r="J225" s="13">
        <v>526931.48</v>
      </c>
      <c r="K225" s="13">
        <v>427586.81999999995</v>
      </c>
      <c r="L225" s="13">
        <v>436655.66</v>
      </c>
      <c r="M225" s="13">
        <v>497608.2</v>
      </c>
      <c r="N225" s="13">
        <f>IFERROR(VLOOKUP($A225,'SQL Results'!$A:$B,2,0),0)</f>
        <v>567413.71</v>
      </c>
    </row>
    <row r="226" spans="1:14" s="13" customFormat="1" x14ac:dyDescent="0.25">
      <c r="A226" s="16" t="s">
        <v>665</v>
      </c>
      <c r="B226" s="17" t="s">
        <v>666</v>
      </c>
      <c r="C226" s="13">
        <v>26500.619999999995</v>
      </c>
      <c r="D226" s="13">
        <v>67277.869999999981</v>
      </c>
      <c r="E226" s="13">
        <v>47551.15</v>
      </c>
      <c r="F226" s="13">
        <v>65425.48</v>
      </c>
      <c r="G226" s="13">
        <v>68710.539999999994</v>
      </c>
      <c r="H226" s="13">
        <v>45634.87</v>
      </c>
      <c r="I226" s="13">
        <v>59171.75</v>
      </c>
      <c r="J226" s="13">
        <v>77638.48</v>
      </c>
      <c r="K226" s="13">
        <v>43243.33</v>
      </c>
      <c r="L226" s="13">
        <v>45570.67</v>
      </c>
      <c r="M226" s="13">
        <v>72827.72</v>
      </c>
      <c r="N226" s="13">
        <f>IFERROR(VLOOKUP($A226,'SQL Results'!$A:$B,2,0),0)</f>
        <v>52378.099999999991</v>
      </c>
    </row>
    <row r="227" spans="1:14" s="13" customFormat="1" x14ac:dyDescent="0.25">
      <c r="A227" s="16" t="s">
        <v>667</v>
      </c>
      <c r="B227" s="17" t="s">
        <v>668</v>
      </c>
      <c r="C227" s="13">
        <v>488726.84</v>
      </c>
      <c r="D227" s="13">
        <v>492682.83000000007</v>
      </c>
      <c r="E227" s="13">
        <v>270864.46999999997</v>
      </c>
      <c r="F227" s="13">
        <v>256757.27</v>
      </c>
      <c r="G227" s="13">
        <v>200600.07999999996</v>
      </c>
      <c r="H227" s="13">
        <v>198778.31</v>
      </c>
      <c r="I227" s="13">
        <v>257605.07</v>
      </c>
      <c r="J227" s="13">
        <v>268194.24</v>
      </c>
      <c r="K227" s="13">
        <v>229630.39000000004</v>
      </c>
      <c r="L227" s="13">
        <v>259714.06</v>
      </c>
      <c r="M227" s="13">
        <v>1217379.8899999999</v>
      </c>
      <c r="N227" s="13">
        <f>IFERROR(VLOOKUP($A227,'SQL Results'!$A:$B,2,0),0)</f>
        <v>362394.72</v>
      </c>
    </row>
    <row r="228" spans="1:14" s="13" customFormat="1" x14ac:dyDescent="0.25">
      <c r="A228" s="16" t="s">
        <v>671</v>
      </c>
      <c r="B228" s="17" t="s">
        <v>670</v>
      </c>
      <c r="C228" s="13">
        <v>496873.89</v>
      </c>
      <c r="D228" s="13">
        <v>270104.68</v>
      </c>
      <c r="E228" s="13">
        <v>236994.96999999997</v>
      </c>
      <c r="F228" s="13">
        <v>378177.87</v>
      </c>
      <c r="G228" s="13">
        <v>305963.21999999997</v>
      </c>
      <c r="H228" s="13">
        <v>271357.65999999997</v>
      </c>
      <c r="I228" s="13">
        <v>261576.70999999996</v>
      </c>
      <c r="J228" s="13">
        <v>307137.75</v>
      </c>
      <c r="K228" s="13">
        <v>356135.87</v>
      </c>
      <c r="L228" s="13">
        <v>321473.40000000008</v>
      </c>
      <c r="M228" s="13">
        <v>485889.67</v>
      </c>
      <c r="N228" s="13">
        <f>IFERROR(VLOOKUP($A228,'SQL Results'!$A:$B,2,0),0)</f>
        <v>798613.54</v>
      </c>
    </row>
    <row r="229" spans="1:14" s="13" customFormat="1" x14ac:dyDescent="0.25">
      <c r="A229" s="16" t="s">
        <v>674</v>
      </c>
      <c r="B229" s="17" t="s">
        <v>675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f>IFERROR(VLOOKUP($A229,'SQL Results'!$A:$B,2,0),0)</f>
        <v>0</v>
      </c>
    </row>
    <row r="230" spans="1:14" s="13" customFormat="1" x14ac:dyDescent="0.25">
      <c r="A230" s="16" t="s">
        <v>676</v>
      </c>
      <c r="B230" s="17" t="s">
        <v>677</v>
      </c>
      <c r="C230" s="13">
        <v>23545434.550000001</v>
      </c>
      <c r="D230" s="13">
        <v>19701078.010000002</v>
      </c>
      <c r="E230" s="13">
        <v>18358672.510000002</v>
      </c>
      <c r="F230" s="13">
        <v>14981421.800000003</v>
      </c>
      <c r="G230" s="13">
        <v>13295134.51</v>
      </c>
      <c r="H230" s="13">
        <v>15961400.220000001</v>
      </c>
      <c r="I230" s="13">
        <v>14353588.279999997</v>
      </c>
      <c r="J230" s="13">
        <v>14250832.039999999</v>
      </c>
      <c r="K230" s="13">
        <v>14713429.17</v>
      </c>
      <c r="L230" s="13">
        <v>16793888.16</v>
      </c>
      <c r="M230" s="13">
        <v>17014113.16</v>
      </c>
      <c r="N230" s="13">
        <f>IFERROR(VLOOKUP($A230,'SQL Results'!$A:$B,2,0),0)</f>
        <v>18591081.129999999</v>
      </c>
    </row>
    <row r="231" spans="1:14" s="13" customFormat="1" x14ac:dyDescent="0.25">
      <c r="A231" s="16" t="s">
        <v>681</v>
      </c>
      <c r="B231" s="17" t="s">
        <v>680</v>
      </c>
      <c r="C231" s="13">
        <v>768756.55000000016</v>
      </c>
      <c r="D231" s="13">
        <v>681820.06999999983</v>
      </c>
      <c r="E231" s="13">
        <v>610017.44999999995</v>
      </c>
      <c r="F231" s="13">
        <v>387572.21000000008</v>
      </c>
      <c r="G231" s="13">
        <v>340261.37</v>
      </c>
      <c r="H231" s="13">
        <v>393819.32</v>
      </c>
      <c r="I231" s="13">
        <v>359555.2</v>
      </c>
      <c r="J231" s="13">
        <v>374039.13</v>
      </c>
      <c r="K231" s="13">
        <v>408998.29</v>
      </c>
      <c r="L231" s="13">
        <v>400146.09000000008</v>
      </c>
      <c r="M231" s="13">
        <v>495631.77000000008</v>
      </c>
      <c r="N231" s="13">
        <f>IFERROR(VLOOKUP($A231,'SQL Results'!$A:$B,2,0),0)</f>
        <v>499895.75000000006</v>
      </c>
    </row>
    <row r="232" spans="1:14" s="13" customFormat="1" x14ac:dyDescent="0.25">
      <c r="A232" s="16" t="s">
        <v>683</v>
      </c>
      <c r="B232" s="17" t="s">
        <v>684</v>
      </c>
      <c r="C232" s="13">
        <v>4704354.51</v>
      </c>
      <c r="D232" s="13">
        <v>2004608.04</v>
      </c>
      <c r="E232" s="13">
        <v>2718670.86</v>
      </c>
      <c r="F232" s="13">
        <v>3738993.26</v>
      </c>
      <c r="G232" s="13">
        <v>3753203.31</v>
      </c>
      <c r="H232" s="13">
        <v>3651050.61</v>
      </c>
      <c r="I232" s="13">
        <v>3271545.19</v>
      </c>
      <c r="J232" s="13">
        <v>3854640.78</v>
      </c>
      <c r="K232" s="13">
        <v>3796612.19</v>
      </c>
      <c r="L232" s="13">
        <v>3796846.46</v>
      </c>
      <c r="M232" s="13">
        <v>893394.15</v>
      </c>
      <c r="N232" s="13">
        <f>IFERROR(VLOOKUP($A232,'SQL Results'!$A:$B,2,0),0)</f>
        <v>836313.4</v>
      </c>
    </row>
    <row r="233" spans="1:14" s="13" customFormat="1" x14ac:dyDescent="0.25">
      <c r="A233" s="16" t="s">
        <v>685</v>
      </c>
      <c r="B233" s="17" t="s">
        <v>686</v>
      </c>
      <c r="C233" s="13">
        <v>1550.75</v>
      </c>
      <c r="D233" s="13">
        <v>3743.66</v>
      </c>
      <c r="E233" s="13">
        <v>3193.31</v>
      </c>
      <c r="F233" s="13">
        <v>996.17</v>
      </c>
      <c r="G233" s="13">
        <v>286.75</v>
      </c>
      <c r="H233" s="13">
        <v>550.4</v>
      </c>
      <c r="I233" s="13">
        <v>323.95999999999998</v>
      </c>
      <c r="J233" s="13">
        <v>235.41</v>
      </c>
      <c r="K233" s="13">
        <v>159.05000000000001</v>
      </c>
      <c r="L233" s="13">
        <v>234.37</v>
      </c>
      <c r="M233" s="13">
        <v>277.91000000000003</v>
      </c>
      <c r="N233" s="13">
        <f>IFERROR(VLOOKUP($A233,'SQL Results'!$A:$B,2,0),0)</f>
        <v>194.44</v>
      </c>
    </row>
    <row r="234" spans="1:14" s="13" customFormat="1" x14ac:dyDescent="0.25">
      <c r="A234" s="16" t="s">
        <v>687</v>
      </c>
      <c r="B234" s="17" t="s">
        <v>688</v>
      </c>
      <c r="C234" s="13">
        <v>772292.93</v>
      </c>
      <c r="D234" s="13">
        <v>774341.42</v>
      </c>
      <c r="E234" s="13">
        <v>206027.94000000003</v>
      </c>
      <c r="F234" s="13">
        <v>528286.61</v>
      </c>
      <c r="G234" s="13">
        <v>620751.74</v>
      </c>
      <c r="H234" s="13">
        <v>773473.25</v>
      </c>
      <c r="I234" s="13">
        <v>612835.23</v>
      </c>
      <c r="J234" s="13">
        <v>640332.62</v>
      </c>
      <c r="K234" s="13">
        <v>775657.51</v>
      </c>
      <c r="L234" s="13">
        <v>703813.88</v>
      </c>
      <c r="M234" s="13">
        <v>3741277.2</v>
      </c>
      <c r="N234" s="13">
        <f>IFERROR(VLOOKUP($A234,'SQL Results'!$A:$B,2,0),0)</f>
        <v>4125644.1299999994</v>
      </c>
    </row>
    <row r="235" spans="1:14" s="13" customFormat="1" x14ac:dyDescent="0.25">
      <c r="A235" s="16" t="s">
        <v>689</v>
      </c>
      <c r="B235" s="17" t="s">
        <v>690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f>IFERROR(VLOOKUP($A235,'SQL Results'!$A:$B,2,0),0)</f>
        <v>0</v>
      </c>
    </row>
    <row r="236" spans="1:14" s="13" customFormat="1" x14ac:dyDescent="0.25">
      <c r="A236" s="16" t="s">
        <v>691</v>
      </c>
      <c r="B236" s="17" t="s">
        <v>692</v>
      </c>
      <c r="C236" s="13">
        <v>1405.62</v>
      </c>
      <c r="D236" s="13">
        <v>1792.98</v>
      </c>
      <c r="E236" s="13">
        <v>0</v>
      </c>
      <c r="F236" s="13">
        <v>91613.89</v>
      </c>
      <c r="G236" s="13">
        <v>51417.400000000009</v>
      </c>
      <c r="H236" s="13">
        <v>1.3</v>
      </c>
      <c r="I236" s="13">
        <v>104779.26</v>
      </c>
      <c r="J236" s="13">
        <v>162497.81</v>
      </c>
      <c r="K236" s="13">
        <v>29358.89</v>
      </c>
      <c r="L236" s="13">
        <v>30540.35</v>
      </c>
      <c r="M236" s="13">
        <v>57714.27</v>
      </c>
      <c r="N236" s="13">
        <f>IFERROR(VLOOKUP($A236,'SQL Results'!$A:$B,2,0),0)</f>
        <v>54738.040000000008</v>
      </c>
    </row>
    <row r="237" spans="1:14" s="13" customFormat="1" x14ac:dyDescent="0.25">
      <c r="A237" s="16" t="s">
        <v>698</v>
      </c>
      <c r="B237" s="17" t="s">
        <v>696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f>IFERROR(VLOOKUP($A237,'SQL Results'!$A:$B,2,0),0)</f>
        <v>0</v>
      </c>
    </row>
    <row r="238" spans="1:14" s="13" customFormat="1" x14ac:dyDescent="0.25">
      <c r="A238" s="16" t="s">
        <v>702</v>
      </c>
      <c r="B238" s="17" t="s">
        <v>703</v>
      </c>
      <c r="C238" s="13">
        <v>153437.49</v>
      </c>
      <c r="D238" s="13">
        <v>109596.94000000002</v>
      </c>
      <c r="E238" s="13">
        <v>61238.19</v>
      </c>
      <c r="F238" s="13">
        <v>181677.01</v>
      </c>
      <c r="G238" s="13">
        <v>122378.94</v>
      </c>
      <c r="H238" s="13">
        <v>103084.4</v>
      </c>
      <c r="I238" s="13">
        <v>166084.49</v>
      </c>
      <c r="J238" s="13">
        <v>237934.6</v>
      </c>
      <c r="K238" s="13">
        <v>209016.66</v>
      </c>
      <c r="L238" s="13">
        <v>157527.87</v>
      </c>
      <c r="M238" s="13">
        <v>112260.03</v>
      </c>
      <c r="N238" s="13">
        <f>IFERROR(VLOOKUP($A238,'SQL Results'!$A:$B,2,0),0)</f>
        <v>166802.48999999996</v>
      </c>
    </row>
    <row r="239" spans="1:14" s="13" customFormat="1" x14ac:dyDescent="0.25">
      <c r="A239" s="16" t="s">
        <v>704</v>
      </c>
      <c r="B239" s="17" t="s">
        <v>705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f>IFERROR(VLOOKUP($A239,'SQL Results'!$A:$B,2,0),0)</f>
        <v>202.05000000000004</v>
      </c>
    </row>
    <row r="240" spans="1:14" s="13" customFormat="1" x14ac:dyDescent="0.25">
      <c r="A240" s="16" t="s">
        <v>706</v>
      </c>
      <c r="B240" s="17" t="s">
        <v>707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f>IFERROR(VLOOKUP($A240,'SQL Results'!$A:$B,2,0),0)</f>
        <v>0</v>
      </c>
    </row>
    <row r="241" spans="1:14" s="13" customFormat="1" x14ac:dyDescent="0.25">
      <c r="A241" s="16" t="s">
        <v>708</v>
      </c>
      <c r="B241" s="17" t="s">
        <v>709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f>IFERROR(VLOOKUP($A241,'SQL Results'!$A:$B,2,0),0)</f>
        <v>0</v>
      </c>
    </row>
    <row r="242" spans="1:14" s="13" customFormat="1" x14ac:dyDescent="0.25">
      <c r="A242" s="16" t="s">
        <v>716</v>
      </c>
      <c r="B242" s="17" t="s">
        <v>715</v>
      </c>
      <c r="C242" s="13">
        <v>224346.47</v>
      </c>
      <c r="D242" s="13">
        <v>175120.38</v>
      </c>
      <c r="E242" s="13">
        <v>518797.28000000009</v>
      </c>
      <c r="F242" s="13">
        <v>237885.1</v>
      </c>
      <c r="G242" s="13">
        <v>218771.3</v>
      </c>
      <c r="H242" s="13">
        <v>93586.75</v>
      </c>
      <c r="I242" s="13">
        <v>90825.37</v>
      </c>
      <c r="J242" s="13">
        <v>99457.13</v>
      </c>
      <c r="K242" s="13">
        <v>108220.98</v>
      </c>
      <c r="L242" s="13">
        <v>104520.42</v>
      </c>
      <c r="M242" s="13">
        <v>107424.07</v>
      </c>
      <c r="N242" s="13">
        <f>IFERROR(VLOOKUP($A242,'SQL Results'!$A:$B,2,0),0)</f>
        <v>186893.04</v>
      </c>
    </row>
    <row r="243" spans="1:14" s="13" customFormat="1" x14ac:dyDescent="0.25">
      <c r="A243" s="16" t="s">
        <v>719</v>
      </c>
      <c r="B243" s="17" t="s">
        <v>718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f>IFERROR(VLOOKUP($A243,'SQL Results'!$A:$B,2,0),0)</f>
        <v>0</v>
      </c>
    </row>
    <row r="244" spans="1:14" s="13" customFormat="1" x14ac:dyDescent="0.25">
      <c r="A244" s="16" t="s">
        <v>722</v>
      </c>
      <c r="B244" s="17" t="s">
        <v>721</v>
      </c>
      <c r="C244" s="13">
        <v>37301.47</v>
      </c>
      <c r="D244" s="13">
        <v>14624.42</v>
      </c>
      <c r="E244" s="13">
        <v>10069.959999999999</v>
      </c>
      <c r="F244" s="13">
        <v>9356.6</v>
      </c>
      <c r="G244" s="13">
        <v>10048.51</v>
      </c>
      <c r="H244" s="13">
        <v>11636.76</v>
      </c>
      <c r="I244" s="13">
        <v>11940.53</v>
      </c>
      <c r="J244" s="13">
        <v>13708.04</v>
      </c>
      <c r="K244" s="13">
        <v>12208.57</v>
      </c>
      <c r="L244" s="13">
        <v>8574.6200000000008</v>
      </c>
      <c r="M244" s="13">
        <v>9099.8300000000017</v>
      </c>
      <c r="N244" s="13">
        <f>IFERROR(VLOOKUP($A244,'SQL Results'!$A:$B,2,0),0)</f>
        <v>14288.51</v>
      </c>
    </row>
    <row r="245" spans="1:14" s="13" customFormat="1" x14ac:dyDescent="0.25">
      <c r="A245" s="16" t="s">
        <v>725</v>
      </c>
      <c r="B245" s="17" t="s">
        <v>724</v>
      </c>
      <c r="C245" s="13">
        <v>703.49</v>
      </c>
      <c r="D245" s="13">
        <v>1239.49</v>
      </c>
      <c r="E245" s="13">
        <v>449.22000000000008</v>
      </c>
      <c r="F245" s="13">
        <v>645.09000000000015</v>
      </c>
      <c r="G245" s="13">
        <v>632.29</v>
      </c>
      <c r="H245" s="13">
        <v>295.13</v>
      </c>
      <c r="I245" s="13">
        <v>238.13</v>
      </c>
      <c r="J245" s="13">
        <v>325.79000000000002</v>
      </c>
      <c r="K245" s="13">
        <v>216.85</v>
      </c>
      <c r="L245" s="13">
        <v>280.95999999999998</v>
      </c>
      <c r="M245" s="13">
        <v>251.77999999999997</v>
      </c>
      <c r="N245" s="13">
        <f>IFERROR(VLOOKUP($A245,'SQL Results'!$A:$B,2,0),0)</f>
        <v>367.71</v>
      </c>
    </row>
    <row r="246" spans="1:14" s="13" customFormat="1" x14ac:dyDescent="0.25">
      <c r="A246" s="16" t="s">
        <v>730</v>
      </c>
      <c r="B246" s="17" t="s">
        <v>729</v>
      </c>
      <c r="C246" s="13">
        <v>31195.21</v>
      </c>
      <c r="D246" s="13">
        <v>19277.45</v>
      </c>
      <c r="E246" s="13">
        <v>18383.95</v>
      </c>
      <c r="F246" s="13">
        <v>8616.33</v>
      </c>
      <c r="G246" s="13">
        <v>10620.82</v>
      </c>
      <c r="H246" s="13">
        <v>14345.35</v>
      </c>
      <c r="I246" s="13">
        <v>18995.18</v>
      </c>
      <c r="J246" s="13">
        <v>20367.540000000005</v>
      </c>
      <c r="K246" s="13">
        <v>8760.489999999998</v>
      </c>
      <c r="L246" s="13">
        <v>5964.47</v>
      </c>
      <c r="M246" s="13">
        <v>12829.23</v>
      </c>
      <c r="N246" s="13">
        <f>IFERROR(VLOOKUP($A246,'SQL Results'!$A:$B,2,0),0)</f>
        <v>16430.77</v>
      </c>
    </row>
    <row r="247" spans="1:14" s="13" customFormat="1" x14ac:dyDescent="0.25">
      <c r="A247" s="16" t="s">
        <v>733</v>
      </c>
      <c r="B247" s="17" t="s">
        <v>732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f>IFERROR(VLOOKUP($A247,'SQL Results'!$A:$B,2,0),0)</f>
        <v>0</v>
      </c>
    </row>
    <row r="248" spans="1:14" s="13" customFormat="1" x14ac:dyDescent="0.25">
      <c r="A248" s="16" t="s">
        <v>736</v>
      </c>
      <c r="B248" s="17" t="s">
        <v>735</v>
      </c>
      <c r="C248" s="13">
        <v>59495.22</v>
      </c>
      <c r="D248" s="13">
        <v>65051.1</v>
      </c>
      <c r="E248" s="13">
        <v>47971.82</v>
      </c>
      <c r="F248" s="13">
        <v>44358.389999999992</v>
      </c>
      <c r="G248" s="13">
        <v>66539</v>
      </c>
      <c r="H248" s="13">
        <v>87414.25</v>
      </c>
      <c r="I248" s="13">
        <v>80765.220000000016</v>
      </c>
      <c r="J248" s="13">
        <v>85075.53</v>
      </c>
      <c r="K248" s="13">
        <v>76174.97</v>
      </c>
      <c r="L248" s="13">
        <v>57353.62</v>
      </c>
      <c r="M248" s="13">
        <v>82306.75</v>
      </c>
      <c r="N248" s="13">
        <f>IFERROR(VLOOKUP($A248,'SQL Results'!$A:$B,2,0),0)</f>
        <v>89415.43</v>
      </c>
    </row>
    <row r="249" spans="1:14" s="13" customFormat="1" x14ac:dyDescent="0.25">
      <c r="A249" s="16" t="s">
        <v>740</v>
      </c>
      <c r="B249" s="17" t="s">
        <v>738</v>
      </c>
      <c r="C249" s="13">
        <v>192606.96</v>
      </c>
      <c r="D249" s="13">
        <v>147334.45000000001</v>
      </c>
      <c r="E249" s="13">
        <v>264422.83</v>
      </c>
      <c r="F249" s="13">
        <v>159305.9</v>
      </c>
      <c r="G249" s="13">
        <v>211619.33999999997</v>
      </c>
      <c r="H249" s="13">
        <v>315148.53000000009</v>
      </c>
      <c r="I249" s="13">
        <v>312995.40999999997</v>
      </c>
      <c r="J249" s="13">
        <v>298855.76</v>
      </c>
      <c r="K249" s="13">
        <v>293660.96000000002</v>
      </c>
      <c r="L249" s="13">
        <v>316642.51</v>
      </c>
      <c r="M249" s="13">
        <v>382488.96999999991</v>
      </c>
      <c r="N249" s="13">
        <f>IFERROR(VLOOKUP($A249,'SQL Results'!$A:$B,2,0),0)</f>
        <v>365912.02</v>
      </c>
    </row>
    <row r="250" spans="1:14" s="13" customFormat="1" x14ac:dyDescent="0.25">
      <c r="A250" s="16" t="s">
        <v>744</v>
      </c>
      <c r="B250" s="17" t="s">
        <v>745</v>
      </c>
      <c r="C250" s="13">
        <v>55244.45</v>
      </c>
      <c r="D250" s="13">
        <v>158497.25</v>
      </c>
      <c r="E250" s="13">
        <v>163249.32</v>
      </c>
      <c r="F250" s="13">
        <v>184287.18</v>
      </c>
      <c r="G250" s="13">
        <v>44409.45</v>
      </c>
      <c r="H250" s="13">
        <v>60692.800000000003</v>
      </c>
      <c r="I250" s="13">
        <v>38042.1</v>
      </c>
      <c r="J250" s="13">
        <v>49262.19000000001</v>
      </c>
      <c r="K250" s="13">
        <v>47282.81</v>
      </c>
      <c r="L250" s="13">
        <v>51469.78</v>
      </c>
      <c r="M250" s="13">
        <v>60338.59</v>
      </c>
      <c r="N250" s="13">
        <f>IFERROR(VLOOKUP($A250,'SQL Results'!$A:$B,2,0),0)</f>
        <v>54092.45</v>
      </c>
    </row>
    <row r="251" spans="1:14" s="13" customFormat="1" ht="30" x14ac:dyDescent="0.25">
      <c r="A251" s="16" t="s">
        <v>746</v>
      </c>
      <c r="B251" s="17" t="s">
        <v>747</v>
      </c>
      <c r="C251" s="13">
        <v>1261.08</v>
      </c>
      <c r="D251" s="13">
        <v>997.41</v>
      </c>
      <c r="E251" s="13">
        <v>719.86</v>
      </c>
      <c r="F251" s="13">
        <v>942.55</v>
      </c>
      <c r="G251" s="13">
        <v>57.09</v>
      </c>
      <c r="H251" s="13">
        <v>1168.72</v>
      </c>
      <c r="I251" s="13">
        <v>476.69</v>
      </c>
      <c r="J251" s="13">
        <v>1320.67</v>
      </c>
      <c r="K251" s="13">
        <v>513.42999999999995</v>
      </c>
      <c r="L251" s="13">
        <v>407.87000000000006</v>
      </c>
      <c r="M251" s="13">
        <v>615.36</v>
      </c>
      <c r="N251" s="13">
        <f>IFERROR(VLOOKUP($A251,'SQL Results'!$A:$B,2,0),0)</f>
        <v>3239.0700000000006</v>
      </c>
    </row>
    <row r="252" spans="1:14" s="13" customFormat="1" ht="30" x14ac:dyDescent="0.25">
      <c r="A252" s="16" t="s">
        <v>748</v>
      </c>
      <c r="B252" s="17" t="s">
        <v>749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f>IFERROR(VLOOKUP($A252,'SQL Results'!$A:$B,2,0),0)</f>
        <v>0</v>
      </c>
    </row>
    <row r="253" spans="1:14" s="13" customFormat="1" x14ac:dyDescent="0.25">
      <c r="A253" s="16" t="s">
        <v>754</v>
      </c>
      <c r="B253" s="17" t="s">
        <v>753</v>
      </c>
      <c r="C253" s="13">
        <v>61157.58</v>
      </c>
      <c r="D253" s="13">
        <v>58875.4</v>
      </c>
      <c r="E253" s="13">
        <v>57847.1</v>
      </c>
      <c r="F253" s="13">
        <v>65953.09</v>
      </c>
      <c r="G253" s="13">
        <v>71453.990000000005</v>
      </c>
      <c r="H253" s="13">
        <v>74887.479999999981</v>
      </c>
      <c r="I253" s="13">
        <v>77556.850000000006</v>
      </c>
      <c r="J253" s="13">
        <v>82168.67</v>
      </c>
      <c r="K253" s="13">
        <v>68825.17</v>
      </c>
      <c r="L253" s="13">
        <v>66336.869999999981</v>
      </c>
      <c r="M253" s="13">
        <v>78029.97</v>
      </c>
      <c r="N253" s="13">
        <f>IFERROR(VLOOKUP($A253,'SQL Results'!$A:$B,2,0),0)</f>
        <v>77654.95</v>
      </c>
    </row>
    <row r="254" spans="1:14" s="13" customFormat="1" x14ac:dyDescent="0.25">
      <c r="A254" s="16" t="s">
        <v>757</v>
      </c>
      <c r="B254" s="18" t="s">
        <v>756</v>
      </c>
      <c r="C254" s="13">
        <v>16436.8</v>
      </c>
      <c r="D254" s="13">
        <v>15460.89</v>
      </c>
      <c r="E254" s="13">
        <v>11602.83</v>
      </c>
      <c r="F254" s="13">
        <v>10477.33</v>
      </c>
      <c r="G254" s="13">
        <v>11636.5</v>
      </c>
      <c r="H254" s="13">
        <v>6976.32</v>
      </c>
      <c r="I254" s="13">
        <v>6127.49</v>
      </c>
      <c r="J254" s="13">
        <v>8429.34</v>
      </c>
      <c r="K254" s="13">
        <v>6699.12</v>
      </c>
      <c r="L254" s="13">
        <v>11909.48</v>
      </c>
      <c r="M254" s="13">
        <v>12165.56</v>
      </c>
      <c r="N254" s="13">
        <f>IFERROR(VLOOKUP($A254,'SQL Results'!$A:$B,2,0),0)</f>
        <v>13144.15</v>
      </c>
    </row>
    <row r="255" spans="1:14" s="13" customFormat="1" x14ac:dyDescent="0.25">
      <c r="A255" s="16" t="s">
        <v>760</v>
      </c>
      <c r="B255" s="17" t="s">
        <v>759</v>
      </c>
      <c r="C255" s="13">
        <v>4391.12</v>
      </c>
      <c r="D255" s="13">
        <v>29910.400000000005</v>
      </c>
      <c r="E255" s="13">
        <v>20591.96</v>
      </c>
      <c r="F255" s="13">
        <v>25426.17</v>
      </c>
      <c r="G255" s="13">
        <v>55471.900000000009</v>
      </c>
      <c r="H255" s="13">
        <v>11413.38</v>
      </c>
      <c r="I255" s="13">
        <v>18997</v>
      </c>
      <c r="J255" s="13">
        <v>25601.569999999996</v>
      </c>
      <c r="K255" s="13">
        <v>45493.21</v>
      </c>
      <c r="L255" s="13">
        <v>25226.01</v>
      </c>
      <c r="M255" s="13">
        <v>27254.709999999995</v>
      </c>
      <c r="N255" s="13">
        <f>IFERROR(VLOOKUP($A255,'SQL Results'!$A:$B,2,0),0)</f>
        <v>21787.970000000005</v>
      </c>
    </row>
    <row r="256" spans="1:14" s="13" customFormat="1" x14ac:dyDescent="0.25">
      <c r="A256" s="16" t="s">
        <v>763</v>
      </c>
      <c r="B256" s="17" t="s">
        <v>762</v>
      </c>
      <c r="C256" s="13">
        <v>47531.13</v>
      </c>
      <c r="D256" s="13">
        <v>59661.66</v>
      </c>
      <c r="E256" s="13">
        <v>68229.87</v>
      </c>
      <c r="F256" s="13">
        <v>64550.38</v>
      </c>
      <c r="G256" s="13">
        <v>86069.6</v>
      </c>
      <c r="H256" s="13">
        <v>79252.899999999994</v>
      </c>
      <c r="I256" s="13">
        <v>69742.19</v>
      </c>
      <c r="J256" s="13">
        <v>105990.36999999998</v>
      </c>
      <c r="K256" s="13">
        <v>95113.78</v>
      </c>
      <c r="L256" s="13">
        <v>76792.759999999995</v>
      </c>
      <c r="M256" s="13">
        <v>83670.570000000007</v>
      </c>
      <c r="N256" s="13">
        <f>IFERROR(VLOOKUP($A256,'SQL Results'!$A:$B,2,0),0)</f>
        <v>52900.17</v>
      </c>
    </row>
    <row r="257" spans="1:14" s="13" customFormat="1" x14ac:dyDescent="0.25">
      <c r="A257" s="16" t="s">
        <v>766</v>
      </c>
      <c r="B257" s="17" t="s">
        <v>765</v>
      </c>
      <c r="C257" s="13">
        <v>608336.5</v>
      </c>
      <c r="D257" s="13">
        <v>591210.06999999995</v>
      </c>
      <c r="E257" s="13">
        <v>552126.55000000005</v>
      </c>
      <c r="F257" s="13">
        <v>639007.39</v>
      </c>
      <c r="G257" s="13">
        <v>716535.51</v>
      </c>
      <c r="H257" s="13">
        <v>653246.46</v>
      </c>
      <c r="I257" s="13">
        <v>634728.02</v>
      </c>
      <c r="J257" s="13">
        <v>620423.94999999995</v>
      </c>
      <c r="K257" s="13">
        <v>639540.52</v>
      </c>
      <c r="L257" s="13">
        <v>625100.81000000017</v>
      </c>
      <c r="M257" s="13">
        <v>618593.48</v>
      </c>
      <c r="N257" s="13">
        <f>IFERROR(VLOOKUP($A257,'SQL Results'!$A:$B,2,0),0)</f>
        <v>608955.4</v>
      </c>
    </row>
    <row r="258" spans="1:14" s="13" customFormat="1" x14ac:dyDescent="0.25">
      <c r="A258" s="16" t="s">
        <v>773</v>
      </c>
      <c r="B258" s="17" t="s">
        <v>772</v>
      </c>
      <c r="C258" s="13">
        <v>1389925.4699999997</v>
      </c>
      <c r="D258" s="13">
        <v>1388614.5300000003</v>
      </c>
      <c r="E258" s="13">
        <v>1442988.29</v>
      </c>
      <c r="F258" s="13">
        <v>1458127.3300000003</v>
      </c>
      <c r="G258" s="13">
        <v>1556308.9099999997</v>
      </c>
      <c r="H258" s="13">
        <v>1705033.96</v>
      </c>
      <c r="I258" s="13">
        <v>1340594.56</v>
      </c>
      <c r="J258" s="13">
        <v>1949411.55</v>
      </c>
      <c r="K258" s="13">
        <v>1758935.35</v>
      </c>
      <c r="L258" s="13">
        <v>1842146.54</v>
      </c>
      <c r="M258" s="13">
        <v>1993146.87</v>
      </c>
      <c r="N258" s="13">
        <f>IFERROR(VLOOKUP($A258,'SQL Results'!$A:$B,2,0),0)</f>
        <v>1945927.14</v>
      </c>
    </row>
    <row r="259" spans="1:14" s="13" customFormat="1" x14ac:dyDescent="0.25">
      <c r="A259" s="16" t="s">
        <v>774</v>
      </c>
      <c r="B259" s="17" t="s">
        <v>775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f>IFERROR(VLOOKUP($A259,'SQL Results'!$A:$B,2,0),0)</f>
        <v>0</v>
      </c>
    </row>
    <row r="260" spans="1:14" s="13" customFormat="1" ht="30" x14ac:dyDescent="0.25">
      <c r="A260" s="16" t="s">
        <v>778</v>
      </c>
      <c r="B260" s="17" t="s">
        <v>779</v>
      </c>
      <c r="C260" s="13">
        <v>2963691.16</v>
      </c>
      <c r="D260" s="13">
        <v>3128950.61</v>
      </c>
      <c r="E260" s="13">
        <v>3550942.86</v>
      </c>
      <c r="F260" s="13">
        <v>2892450.61</v>
      </c>
      <c r="G260" s="13">
        <v>3326850.8</v>
      </c>
      <c r="H260" s="13">
        <v>3227114.7</v>
      </c>
      <c r="I260" s="13">
        <v>2644799.59</v>
      </c>
      <c r="J260" s="13">
        <v>3711303.83</v>
      </c>
      <c r="K260" s="13">
        <v>3235522.68</v>
      </c>
      <c r="L260" s="13">
        <v>2964738.1</v>
      </c>
      <c r="M260" s="13">
        <v>3461216.39</v>
      </c>
      <c r="N260" s="13">
        <f>IFERROR(VLOOKUP($A260,'SQL Results'!$A:$B,2,0),0)</f>
        <v>4453029.1100000003</v>
      </c>
    </row>
    <row r="261" spans="1:14" s="13" customFormat="1" x14ac:dyDescent="0.25">
      <c r="A261" s="16" t="s">
        <v>780</v>
      </c>
      <c r="B261" s="17" t="s">
        <v>781</v>
      </c>
      <c r="C261" s="13">
        <v>17284.91</v>
      </c>
      <c r="D261" s="13">
        <v>28398.180000000004</v>
      </c>
      <c r="E261" s="13">
        <v>31964.73</v>
      </c>
      <c r="F261" s="13">
        <v>37165.699999999997</v>
      </c>
      <c r="G261" s="13">
        <v>52713.56</v>
      </c>
      <c r="H261" s="13">
        <v>42091.28</v>
      </c>
      <c r="I261" s="13">
        <v>90612.3</v>
      </c>
      <c r="J261" s="13">
        <v>33113.35</v>
      </c>
      <c r="K261" s="13">
        <v>296007.15999999992</v>
      </c>
      <c r="L261" s="13">
        <v>321764.21000000008</v>
      </c>
      <c r="M261" s="13">
        <v>405045.48</v>
      </c>
      <c r="N261" s="13">
        <f>IFERROR(VLOOKUP($A261,'SQL Results'!$A:$B,2,0),0)</f>
        <v>425362.94000000006</v>
      </c>
    </row>
    <row r="262" spans="1:14" s="13" customFormat="1" x14ac:dyDescent="0.25">
      <c r="A262" s="16" t="s">
        <v>782</v>
      </c>
      <c r="B262" s="17" t="s">
        <v>783</v>
      </c>
      <c r="C262" s="13">
        <v>0</v>
      </c>
      <c r="D262" s="13">
        <v>21792.950000000004</v>
      </c>
      <c r="E262" s="13">
        <v>17512.07</v>
      </c>
      <c r="F262" s="13">
        <v>17986.349999999999</v>
      </c>
      <c r="G262" s="13">
        <v>16527.66</v>
      </c>
      <c r="H262" s="13">
        <v>21016.23</v>
      </c>
      <c r="I262" s="13">
        <v>15223.84</v>
      </c>
      <c r="J262" s="13">
        <v>20833.720000000005</v>
      </c>
      <c r="K262" s="13">
        <v>18427.98</v>
      </c>
      <c r="L262" s="13">
        <v>22455.250000000004</v>
      </c>
      <c r="M262" s="13">
        <v>187409.13</v>
      </c>
      <c r="N262" s="13">
        <f>IFERROR(VLOOKUP($A262,'SQL Results'!$A:$B,2,0),0)</f>
        <v>166660.73000000001</v>
      </c>
    </row>
    <row r="263" spans="1:14" s="13" customFormat="1" x14ac:dyDescent="0.25">
      <c r="A263" s="16" t="s">
        <v>786</v>
      </c>
      <c r="B263" s="17" t="s">
        <v>787</v>
      </c>
      <c r="C263" s="13">
        <v>80492.960000000006</v>
      </c>
      <c r="D263" s="13">
        <v>15358.36</v>
      </c>
      <c r="E263" s="13">
        <v>11307.29</v>
      </c>
      <c r="F263" s="13">
        <v>37499.79</v>
      </c>
      <c r="G263" s="13">
        <v>93574.420000000013</v>
      </c>
      <c r="H263" s="13">
        <v>41285.660000000003</v>
      </c>
      <c r="I263" s="13">
        <v>17296.439999999999</v>
      </c>
      <c r="J263" s="13">
        <v>49852.47</v>
      </c>
      <c r="K263" s="13">
        <v>41005.81</v>
      </c>
      <c r="L263" s="13">
        <v>61001.62</v>
      </c>
      <c r="M263" s="13">
        <v>27713.75</v>
      </c>
      <c r="N263" s="13">
        <f>IFERROR(VLOOKUP($A263,'SQL Results'!$A:$B,2,0),0)</f>
        <v>33967.31</v>
      </c>
    </row>
    <row r="264" spans="1:14" s="13" customFormat="1" x14ac:dyDescent="0.25">
      <c r="A264" s="16" t="s">
        <v>788</v>
      </c>
      <c r="B264" s="17" t="s">
        <v>789</v>
      </c>
      <c r="C264" s="13">
        <v>0</v>
      </c>
      <c r="D264" s="13">
        <v>0</v>
      </c>
      <c r="E264" s="13">
        <v>0</v>
      </c>
      <c r="F264" s="13">
        <v>0</v>
      </c>
      <c r="G264" s="13">
        <v>42.08</v>
      </c>
      <c r="H264" s="13">
        <v>0</v>
      </c>
      <c r="I264" s="13">
        <v>28.83</v>
      </c>
      <c r="J264" s="13">
        <v>23.8</v>
      </c>
      <c r="K264" s="13">
        <v>2.7</v>
      </c>
      <c r="L264" s="13">
        <v>15.82</v>
      </c>
      <c r="M264" s="13">
        <v>0</v>
      </c>
      <c r="N264" s="13">
        <f>IFERROR(VLOOKUP($A264,'SQL Results'!$A:$B,2,0),0)</f>
        <v>0</v>
      </c>
    </row>
    <row r="265" spans="1:14" s="13" customFormat="1" x14ac:dyDescent="0.25">
      <c r="A265" s="16" t="s">
        <v>790</v>
      </c>
      <c r="B265" s="17" t="s">
        <v>791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f>IFERROR(VLOOKUP($A265,'SQL Results'!$A:$B,2,0),0)</f>
        <v>290</v>
      </c>
    </row>
    <row r="266" spans="1:14" s="13" customFormat="1" x14ac:dyDescent="0.25">
      <c r="A266" s="16" t="s">
        <v>794</v>
      </c>
      <c r="B266" s="17" t="s">
        <v>793</v>
      </c>
      <c r="C266" s="13">
        <v>104795.56</v>
      </c>
      <c r="D266" s="13">
        <v>101633.47999999998</v>
      </c>
      <c r="E266" s="13">
        <v>83016.729999999981</v>
      </c>
      <c r="F266" s="13">
        <v>5445.73</v>
      </c>
      <c r="G266" s="13">
        <v>9624.26</v>
      </c>
      <c r="H266" s="13">
        <v>13731.32</v>
      </c>
      <c r="I266" s="13">
        <v>14310.67</v>
      </c>
      <c r="J266" s="13">
        <v>21372.909999999996</v>
      </c>
      <c r="K266" s="13">
        <v>20829.52</v>
      </c>
      <c r="L266" s="13">
        <v>23792.99</v>
      </c>
      <c r="M266" s="13">
        <v>29797.99</v>
      </c>
      <c r="N266" s="13">
        <f>IFERROR(VLOOKUP($A266,'SQL Results'!$A:$B,2,0),0)</f>
        <v>12888.48</v>
      </c>
    </row>
    <row r="267" spans="1:14" s="13" customFormat="1" x14ac:dyDescent="0.25">
      <c r="A267" s="16" t="s">
        <v>799</v>
      </c>
      <c r="B267" s="17" t="s">
        <v>798</v>
      </c>
      <c r="C267" s="13">
        <v>0</v>
      </c>
      <c r="D267" s="13">
        <v>27.999999999999996</v>
      </c>
      <c r="E267" s="13">
        <v>10.76</v>
      </c>
      <c r="F267" s="13">
        <v>63.21</v>
      </c>
      <c r="G267" s="13">
        <v>1003.4600000000002</v>
      </c>
      <c r="H267" s="13">
        <v>960.09000000000015</v>
      </c>
      <c r="I267" s="13">
        <v>1214.1300000000001</v>
      </c>
      <c r="J267" s="13">
        <v>1984.26</v>
      </c>
      <c r="K267" s="13">
        <v>1631.74</v>
      </c>
      <c r="L267" s="13">
        <v>1969.25</v>
      </c>
      <c r="M267" s="13">
        <v>2025.7299999999998</v>
      </c>
      <c r="N267" s="13">
        <f>IFERROR(VLOOKUP($A267,'SQL Results'!$A:$B,2,0),0)</f>
        <v>3966.22</v>
      </c>
    </row>
    <row r="268" spans="1:14" s="13" customFormat="1" ht="30" x14ac:dyDescent="0.25">
      <c r="A268" s="16" t="s">
        <v>802</v>
      </c>
      <c r="B268" s="17" t="s">
        <v>801</v>
      </c>
      <c r="C268" s="13">
        <v>9374.9</v>
      </c>
      <c r="D268" s="13">
        <v>11054.15</v>
      </c>
      <c r="E268" s="13">
        <v>7956.98</v>
      </c>
      <c r="F268" s="13">
        <v>7921.66</v>
      </c>
      <c r="G268" s="13">
        <v>9731.75</v>
      </c>
      <c r="H268" s="13">
        <v>9198.34</v>
      </c>
      <c r="I268" s="13">
        <v>12238.44</v>
      </c>
      <c r="J268" s="13">
        <v>13328.22</v>
      </c>
      <c r="K268" s="13">
        <v>11686.36</v>
      </c>
      <c r="L268" s="13">
        <v>14094.87</v>
      </c>
      <c r="M268" s="13">
        <v>13149.92</v>
      </c>
      <c r="N268" s="13">
        <f>IFERROR(VLOOKUP($A268,'SQL Results'!$A:$B,2,0),0)</f>
        <v>12293.34</v>
      </c>
    </row>
    <row r="269" spans="1:14" s="13" customFormat="1" x14ac:dyDescent="0.25">
      <c r="A269" s="16" t="s">
        <v>808</v>
      </c>
      <c r="B269" s="17" t="s">
        <v>806</v>
      </c>
      <c r="C269" s="13">
        <v>1716.3499999999997</v>
      </c>
      <c r="D269" s="13">
        <v>5384.74</v>
      </c>
      <c r="E269" s="13">
        <v>24038.6</v>
      </c>
      <c r="F269" s="13">
        <v>9982.1200000000008</v>
      </c>
      <c r="G269" s="13">
        <v>8310.7900000000009</v>
      </c>
      <c r="H269" s="13">
        <v>9082.8799999999992</v>
      </c>
      <c r="I269" s="13">
        <v>6680.14</v>
      </c>
      <c r="J269" s="13">
        <v>7686.38</v>
      </c>
      <c r="K269" s="13">
        <v>6204.34</v>
      </c>
      <c r="L269" s="13">
        <v>9474.0400000000009</v>
      </c>
      <c r="M269" s="13">
        <v>10088.959999999999</v>
      </c>
      <c r="N269" s="13">
        <f>IFERROR(VLOOKUP($A269,'SQL Results'!$A:$B,2,0),0)</f>
        <v>5756.05</v>
      </c>
    </row>
    <row r="270" spans="1:14" s="13" customFormat="1" x14ac:dyDescent="0.25">
      <c r="A270" s="16" t="s">
        <v>813</v>
      </c>
      <c r="B270" s="17" t="s">
        <v>812</v>
      </c>
      <c r="C270" s="13">
        <v>23451.65</v>
      </c>
      <c r="D270" s="13">
        <v>12918.67</v>
      </c>
      <c r="E270" s="13">
        <v>13155.72</v>
      </c>
      <c r="F270" s="13">
        <v>18255.77</v>
      </c>
      <c r="G270" s="13">
        <v>7138.67</v>
      </c>
      <c r="H270" s="13">
        <v>43613.38</v>
      </c>
      <c r="I270" s="13">
        <v>10828.17</v>
      </c>
      <c r="J270" s="13">
        <v>35157.55999999999</v>
      </c>
      <c r="K270" s="13">
        <v>23279.72</v>
      </c>
      <c r="L270" s="13">
        <v>7120.45</v>
      </c>
      <c r="M270" s="13">
        <v>39245.56</v>
      </c>
      <c r="N270" s="13">
        <f>IFERROR(VLOOKUP($A270,'SQL Results'!$A:$B,2,0),0)</f>
        <v>17647.3</v>
      </c>
    </row>
    <row r="271" spans="1:14" s="13" customFormat="1" x14ac:dyDescent="0.25">
      <c r="A271" s="16" t="s">
        <v>816</v>
      </c>
      <c r="B271" s="17" t="s">
        <v>815</v>
      </c>
      <c r="C271" s="13">
        <v>0</v>
      </c>
      <c r="D271" s="13">
        <v>0</v>
      </c>
      <c r="E271" s="13">
        <v>0</v>
      </c>
      <c r="F271" s="13">
        <v>0</v>
      </c>
      <c r="G271" s="13">
        <v>79.92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f>IFERROR(VLOOKUP($A271,'SQL Results'!$A:$B,2,0),0)</f>
        <v>0</v>
      </c>
    </row>
    <row r="272" spans="1:14" s="13" customFormat="1" x14ac:dyDescent="0.25">
      <c r="A272" s="16" t="s">
        <v>821</v>
      </c>
      <c r="B272" s="17" t="s">
        <v>820</v>
      </c>
      <c r="C272" s="13">
        <v>151800.75</v>
      </c>
      <c r="D272" s="13">
        <v>74077.899999999994</v>
      </c>
      <c r="E272" s="13">
        <v>79001.009999999995</v>
      </c>
      <c r="F272" s="13">
        <v>93171.770000000019</v>
      </c>
      <c r="G272" s="13">
        <v>109265.3</v>
      </c>
      <c r="H272" s="13">
        <v>120674.54</v>
      </c>
      <c r="I272" s="13">
        <v>90166.399999999994</v>
      </c>
      <c r="J272" s="13">
        <v>125001.49</v>
      </c>
      <c r="K272" s="13">
        <v>129365.02</v>
      </c>
      <c r="L272" s="13">
        <v>108451.72</v>
      </c>
      <c r="M272" s="13">
        <v>141680.85999999996</v>
      </c>
      <c r="N272" s="13">
        <f>IFERROR(VLOOKUP($A272,'SQL Results'!$A:$B,2,0),0)</f>
        <v>187582.68</v>
      </c>
    </row>
    <row r="273" spans="1:14" s="13" customFormat="1" x14ac:dyDescent="0.25">
      <c r="A273" s="16" t="s">
        <v>822</v>
      </c>
      <c r="B273" s="17" t="s">
        <v>823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f>IFERROR(VLOOKUP($A273,'SQL Results'!$A:$B,2,0),0)</f>
        <v>0</v>
      </c>
    </row>
    <row r="274" spans="1:14" s="13" customFormat="1" x14ac:dyDescent="0.25">
      <c r="A274" s="16" t="s">
        <v>826</v>
      </c>
      <c r="B274" s="17" t="s">
        <v>825</v>
      </c>
      <c r="C274" s="13">
        <v>87.63</v>
      </c>
      <c r="D274" s="13">
        <v>112.57999999999998</v>
      </c>
      <c r="E274" s="13">
        <v>107.63</v>
      </c>
      <c r="F274" s="13">
        <v>363.96</v>
      </c>
      <c r="G274" s="13">
        <v>125.31</v>
      </c>
      <c r="H274" s="13">
        <v>155.75</v>
      </c>
      <c r="I274" s="13">
        <v>98.23</v>
      </c>
      <c r="J274" s="13">
        <v>165.13</v>
      </c>
      <c r="K274" s="13">
        <v>619.76</v>
      </c>
      <c r="L274" s="13">
        <v>132.91999999999999</v>
      </c>
      <c r="M274" s="13">
        <v>158.85</v>
      </c>
      <c r="N274" s="13">
        <f>IFERROR(VLOOKUP($A274,'SQL Results'!$A:$B,2,0),0)</f>
        <v>261.17</v>
      </c>
    </row>
    <row r="275" spans="1:14" s="13" customFormat="1" x14ac:dyDescent="0.25">
      <c r="A275" s="16" t="s">
        <v>829</v>
      </c>
      <c r="B275" s="17" t="s">
        <v>828</v>
      </c>
      <c r="C275" s="13">
        <v>0</v>
      </c>
      <c r="D275" s="13">
        <v>0</v>
      </c>
      <c r="E275" s="13">
        <v>67.06</v>
      </c>
      <c r="F275" s="13">
        <v>328.46</v>
      </c>
      <c r="G275" s="13">
        <v>41.57</v>
      </c>
      <c r="H275" s="13">
        <v>597.51</v>
      </c>
      <c r="I275" s="13">
        <v>157.65</v>
      </c>
      <c r="J275" s="13">
        <v>0</v>
      </c>
      <c r="K275" s="13">
        <v>430.86</v>
      </c>
      <c r="L275" s="13">
        <v>677.32</v>
      </c>
      <c r="M275" s="13">
        <v>357.92</v>
      </c>
      <c r="N275" s="13">
        <f>IFERROR(VLOOKUP($A275,'SQL Results'!$A:$B,2,0),0)</f>
        <v>817.14</v>
      </c>
    </row>
    <row r="276" spans="1:14" s="13" customFormat="1" x14ac:dyDescent="0.25">
      <c r="A276" s="16" t="s">
        <v>832</v>
      </c>
      <c r="B276" s="17" t="s">
        <v>831</v>
      </c>
      <c r="C276" s="13">
        <v>139.25</v>
      </c>
      <c r="D276" s="13">
        <v>6.54</v>
      </c>
      <c r="E276" s="13">
        <v>611.04999999999984</v>
      </c>
      <c r="F276" s="13">
        <v>20.67</v>
      </c>
      <c r="G276" s="13">
        <v>1368.86</v>
      </c>
      <c r="H276" s="13">
        <v>179.02</v>
      </c>
      <c r="I276" s="13">
        <v>104.8</v>
      </c>
      <c r="J276" s="13">
        <v>1179.29</v>
      </c>
      <c r="K276" s="13">
        <v>4.22</v>
      </c>
      <c r="L276" s="13">
        <v>132.24</v>
      </c>
      <c r="M276" s="13">
        <v>1647.48</v>
      </c>
      <c r="N276" s="13">
        <f>IFERROR(VLOOKUP($A276,'SQL Results'!$A:$B,2,0),0)</f>
        <v>13257.32</v>
      </c>
    </row>
    <row r="277" spans="1:14" s="13" customFormat="1" x14ac:dyDescent="0.25">
      <c r="A277" s="16" t="s">
        <v>836</v>
      </c>
      <c r="B277" s="17" t="s">
        <v>834</v>
      </c>
      <c r="C277" s="13">
        <v>31.43</v>
      </c>
      <c r="D277" s="13">
        <v>2.25</v>
      </c>
      <c r="E277" s="13">
        <v>11.04</v>
      </c>
      <c r="F277" s="13">
        <v>17.32</v>
      </c>
      <c r="G277" s="13">
        <v>7.49</v>
      </c>
      <c r="H277" s="13">
        <v>8.35</v>
      </c>
      <c r="I277" s="13">
        <v>10.74</v>
      </c>
      <c r="J277" s="13">
        <v>6.44</v>
      </c>
      <c r="K277" s="13">
        <v>2.21</v>
      </c>
      <c r="L277" s="13">
        <v>186.35</v>
      </c>
      <c r="M277" s="13">
        <v>0</v>
      </c>
      <c r="N277" s="13">
        <f>IFERROR(VLOOKUP($A277,'SQL Results'!$A:$B,2,0),0)</f>
        <v>11.25</v>
      </c>
    </row>
    <row r="278" spans="1:14" s="13" customFormat="1" x14ac:dyDescent="0.25">
      <c r="A278" s="16" t="s">
        <v>842</v>
      </c>
      <c r="B278" s="17" t="s">
        <v>843</v>
      </c>
      <c r="C278" s="13">
        <v>36044.07</v>
      </c>
      <c r="D278" s="13">
        <v>45630.44000000001</v>
      </c>
      <c r="E278" s="13">
        <v>45900.44</v>
      </c>
      <c r="F278" s="13">
        <v>44566.38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f>IFERROR(VLOOKUP($A278,'SQL Results'!$A:$B,2,0),0)</f>
        <v>0</v>
      </c>
    </row>
    <row r="279" spans="1:14" s="13" customFormat="1" x14ac:dyDescent="0.25">
      <c r="A279" s="16" t="s">
        <v>844</v>
      </c>
      <c r="B279" s="17" t="s">
        <v>845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f>IFERROR(VLOOKUP($A279,'SQL Results'!$A:$B,2,0),0)</f>
        <v>0</v>
      </c>
    </row>
    <row r="280" spans="1:14" s="13" customFormat="1" ht="30" x14ac:dyDescent="0.25">
      <c r="A280" s="16" t="s">
        <v>850</v>
      </c>
      <c r="B280" s="17" t="s">
        <v>849</v>
      </c>
      <c r="C280" s="13">
        <v>14518.85</v>
      </c>
      <c r="D280" s="13">
        <v>28604.76</v>
      </c>
      <c r="E280" s="13">
        <v>10913.740000000002</v>
      </c>
      <c r="F280" s="13">
        <v>9023.51</v>
      </c>
      <c r="G280" s="13">
        <v>15096.27</v>
      </c>
      <c r="H280" s="13">
        <v>22963.54</v>
      </c>
      <c r="I280" s="13">
        <v>15232.75</v>
      </c>
      <c r="J280" s="13">
        <v>23135.48</v>
      </c>
      <c r="K280" s="13">
        <v>29002.63</v>
      </c>
      <c r="L280" s="13">
        <v>31275.88</v>
      </c>
      <c r="M280" s="13">
        <v>24935.34</v>
      </c>
      <c r="N280" s="13">
        <f>IFERROR(VLOOKUP($A280,'SQL Results'!$A:$B,2,0),0)</f>
        <v>30124.7</v>
      </c>
    </row>
    <row r="281" spans="1:14" s="13" customFormat="1" x14ac:dyDescent="0.25">
      <c r="A281" s="16" t="s">
        <v>853</v>
      </c>
      <c r="B281" s="17" t="s">
        <v>854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f>IFERROR(VLOOKUP($A281,'SQL Results'!$A:$B,2,0),0)</f>
        <v>0</v>
      </c>
    </row>
    <row r="282" spans="1:14" s="13" customFormat="1" ht="30" x14ac:dyDescent="0.25">
      <c r="A282" s="16" t="s">
        <v>855</v>
      </c>
      <c r="B282" s="17" t="s">
        <v>856</v>
      </c>
      <c r="C282" s="13">
        <v>1731.79</v>
      </c>
      <c r="D282" s="13">
        <v>1962.96</v>
      </c>
      <c r="E282" s="13">
        <v>0</v>
      </c>
      <c r="F282" s="13">
        <v>1354.16</v>
      </c>
      <c r="G282" s="13">
        <v>0</v>
      </c>
      <c r="H282" s="13">
        <v>0</v>
      </c>
      <c r="I282" s="13">
        <v>683.74</v>
      </c>
      <c r="J282" s="13">
        <v>97.90000000000002</v>
      </c>
      <c r="K282" s="13">
        <v>1064</v>
      </c>
      <c r="L282" s="13">
        <v>20.7</v>
      </c>
      <c r="M282" s="13">
        <v>305.72000000000008</v>
      </c>
      <c r="N282" s="13">
        <f>IFERROR(VLOOKUP($A282,'SQL Results'!$A:$B,2,0),0)</f>
        <v>583.01</v>
      </c>
    </row>
    <row r="283" spans="1:14" s="13" customFormat="1" x14ac:dyDescent="0.25">
      <c r="A283" s="16" t="s">
        <v>857</v>
      </c>
      <c r="B283" s="17" t="s">
        <v>858</v>
      </c>
      <c r="C283" s="13">
        <v>11437.44</v>
      </c>
      <c r="D283" s="13">
        <v>16062.57</v>
      </c>
      <c r="E283" s="13">
        <v>475.57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f>IFERROR(VLOOKUP($A283,'SQL Results'!$A:$B,2,0),0)</f>
        <v>0</v>
      </c>
    </row>
    <row r="284" spans="1:14" s="13" customFormat="1" x14ac:dyDescent="0.25">
      <c r="A284" s="16" t="s">
        <v>861</v>
      </c>
      <c r="B284" s="17" t="s">
        <v>860</v>
      </c>
      <c r="C284" s="13">
        <v>4048.7600000000007</v>
      </c>
      <c r="D284" s="13">
        <v>4619.1899999999996</v>
      </c>
      <c r="E284" s="13">
        <v>3002.69</v>
      </c>
      <c r="F284" s="13">
        <v>2122.9</v>
      </c>
      <c r="G284" s="13">
        <v>2151.16</v>
      </c>
      <c r="H284" s="13">
        <v>3462</v>
      </c>
      <c r="I284" s="13">
        <v>3255.09</v>
      </c>
      <c r="J284" s="13">
        <v>3995.07</v>
      </c>
      <c r="K284" s="13">
        <v>5044.0200000000004</v>
      </c>
      <c r="L284" s="13">
        <v>5114.8500000000004</v>
      </c>
      <c r="M284" s="13">
        <v>3922.9</v>
      </c>
      <c r="N284" s="13">
        <f>IFERROR(VLOOKUP($A284,'SQL Results'!$A:$B,2,0),0)</f>
        <v>3933.2800000000007</v>
      </c>
    </row>
    <row r="285" spans="1:14" s="13" customFormat="1" x14ac:dyDescent="0.25">
      <c r="A285" s="16" t="s">
        <v>864</v>
      </c>
      <c r="B285" s="17" t="s">
        <v>865</v>
      </c>
      <c r="C285" s="13">
        <v>3563.25</v>
      </c>
      <c r="D285" s="13">
        <v>2433.0300000000002</v>
      </c>
      <c r="E285" s="13">
        <v>97256.48</v>
      </c>
      <c r="F285" s="13">
        <v>99681.14</v>
      </c>
      <c r="G285" s="13">
        <v>81921.74000000002</v>
      </c>
      <c r="H285" s="13">
        <v>52484.99</v>
      </c>
      <c r="I285" s="13">
        <v>25930.29</v>
      </c>
      <c r="J285" s="13">
        <v>29589.64</v>
      </c>
      <c r="K285" s="13">
        <v>66435.509999999995</v>
      </c>
      <c r="L285" s="13">
        <v>61491.5</v>
      </c>
      <c r="M285" s="13">
        <v>60624.35</v>
      </c>
      <c r="N285" s="13">
        <f>IFERROR(VLOOKUP($A285,'SQL Results'!$A:$B,2,0),0)</f>
        <v>52888.84</v>
      </c>
    </row>
    <row r="286" spans="1:14" s="13" customFormat="1" ht="30" x14ac:dyDescent="0.25">
      <c r="A286" s="16" t="s">
        <v>866</v>
      </c>
      <c r="B286" s="17" t="s">
        <v>867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f>IFERROR(VLOOKUP($A286,'SQL Results'!$A:$B,2,0),0)</f>
        <v>0</v>
      </c>
    </row>
    <row r="287" spans="1:14" s="13" customFormat="1" x14ac:dyDescent="0.25">
      <c r="A287" s="16" t="s">
        <v>873</v>
      </c>
      <c r="B287" s="17" t="s">
        <v>871</v>
      </c>
      <c r="C287" s="13">
        <v>124150.01</v>
      </c>
      <c r="D287" s="13">
        <v>192179.58</v>
      </c>
      <c r="E287" s="13">
        <v>172170.78</v>
      </c>
      <c r="F287" s="13">
        <v>109231.78</v>
      </c>
      <c r="G287" s="13">
        <v>151880.82999999999</v>
      </c>
      <c r="H287" s="13">
        <v>147383.97</v>
      </c>
      <c r="I287" s="13">
        <v>132931.81</v>
      </c>
      <c r="J287" s="13">
        <v>217822.88</v>
      </c>
      <c r="K287" s="13">
        <v>199885.9</v>
      </c>
      <c r="L287" s="13">
        <v>186667.95</v>
      </c>
      <c r="M287" s="13">
        <v>223471.29</v>
      </c>
      <c r="N287" s="13">
        <f>IFERROR(VLOOKUP($A287,'SQL Results'!$A:$B,2,0),0)</f>
        <v>191552.53</v>
      </c>
    </row>
    <row r="288" spans="1:14" s="13" customFormat="1" x14ac:dyDescent="0.25">
      <c r="A288" s="16" t="s">
        <v>877</v>
      </c>
      <c r="B288" s="17" t="s">
        <v>876</v>
      </c>
      <c r="C288" s="13">
        <v>438784.02</v>
      </c>
      <c r="D288" s="13">
        <v>219421.89</v>
      </c>
      <c r="E288" s="13">
        <v>132124.5</v>
      </c>
      <c r="F288" s="13">
        <v>220138.42</v>
      </c>
      <c r="G288" s="13">
        <v>235283.25</v>
      </c>
      <c r="H288" s="13">
        <v>194535.35999999996</v>
      </c>
      <c r="I288" s="13">
        <v>146284.5</v>
      </c>
      <c r="J288" s="13">
        <v>191575.4</v>
      </c>
      <c r="K288" s="13">
        <v>180838.09</v>
      </c>
      <c r="L288" s="13">
        <v>204856.73000000004</v>
      </c>
      <c r="M288" s="13">
        <v>287364.18</v>
      </c>
      <c r="N288" s="13">
        <f>IFERROR(VLOOKUP($A288,'SQL Results'!$A:$B,2,0),0)</f>
        <v>381186.07</v>
      </c>
    </row>
    <row r="289" spans="1:14" s="13" customFormat="1" x14ac:dyDescent="0.25">
      <c r="A289" s="16" t="s">
        <v>880</v>
      </c>
      <c r="B289" s="17" t="s">
        <v>879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f>IFERROR(VLOOKUP($A289,'SQL Results'!$A:$B,2,0),0)</f>
        <v>0</v>
      </c>
    </row>
    <row r="290" spans="1:14" s="13" customFormat="1" x14ac:dyDescent="0.25">
      <c r="A290" s="16" t="s">
        <v>884</v>
      </c>
      <c r="B290" s="17" t="s">
        <v>883</v>
      </c>
      <c r="C290" s="13">
        <v>15738.86</v>
      </c>
      <c r="D290" s="13">
        <v>17867.25</v>
      </c>
      <c r="E290" s="13">
        <v>12882</v>
      </c>
      <c r="F290" s="13">
        <v>18053.400000000001</v>
      </c>
      <c r="G290" s="13">
        <v>8077.3900000000012</v>
      </c>
      <c r="H290" s="13">
        <v>16157.95</v>
      </c>
      <c r="I290" s="13">
        <v>17239.72</v>
      </c>
      <c r="J290" s="13">
        <v>26057.919999999998</v>
      </c>
      <c r="K290" s="13">
        <v>19411.96</v>
      </c>
      <c r="L290" s="13">
        <v>18149.959999999995</v>
      </c>
      <c r="M290" s="13">
        <v>22617.52</v>
      </c>
      <c r="N290" s="13">
        <f>IFERROR(VLOOKUP($A290,'SQL Results'!$A:$B,2,0),0)</f>
        <v>15521.73</v>
      </c>
    </row>
    <row r="291" spans="1:14" s="13" customFormat="1" x14ac:dyDescent="0.25">
      <c r="A291" s="16" t="s">
        <v>887</v>
      </c>
      <c r="B291" s="17" t="s">
        <v>886</v>
      </c>
      <c r="C291" s="13">
        <v>20145.189999999999</v>
      </c>
      <c r="D291" s="13">
        <v>33287.300000000003</v>
      </c>
      <c r="E291" s="13">
        <v>24499.7</v>
      </c>
      <c r="F291" s="13">
        <v>29712.31</v>
      </c>
      <c r="G291" s="13">
        <v>29191.47</v>
      </c>
      <c r="H291" s="13">
        <v>29865.27</v>
      </c>
      <c r="I291" s="13">
        <v>34637.07</v>
      </c>
      <c r="J291" s="13">
        <v>40742.239999999998</v>
      </c>
      <c r="K291" s="13">
        <v>25840.139999999996</v>
      </c>
      <c r="L291" s="13">
        <v>30987.34</v>
      </c>
      <c r="M291" s="13">
        <v>37212.93</v>
      </c>
      <c r="N291" s="13">
        <f>IFERROR(VLOOKUP($A291,'SQL Results'!$A:$B,2,0),0)</f>
        <v>31017.95</v>
      </c>
    </row>
    <row r="292" spans="1:14" s="13" customFormat="1" x14ac:dyDescent="0.25">
      <c r="A292" s="16" t="s">
        <v>890</v>
      </c>
      <c r="B292" s="17" t="s">
        <v>889</v>
      </c>
      <c r="C292" s="13">
        <v>433021.47</v>
      </c>
      <c r="D292" s="13">
        <v>403468.49</v>
      </c>
      <c r="E292" s="13">
        <v>381735.57</v>
      </c>
      <c r="F292" s="13">
        <v>378155.91</v>
      </c>
      <c r="G292" s="13">
        <v>433400.96</v>
      </c>
      <c r="H292" s="13">
        <v>436964.14</v>
      </c>
      <c r="I292" s="13">
        <v>426949.87</v>
      </c>
      <c r="J292" s="13">
        <v>467503.71999999991</v>
      </c>
      <c r="K292" s="13">
        <v>490703.64</v>
      </c>
      <c r="L292" s="13">
        <v>481116.99000000005</v>
      </c>
      <c r="M292" s="13">
        <v>513034.59</v>
      </c>
      <c r="N292" s="13">
        <f>IFERROR(VLOOKUP($A292,'SQL Results'!$A:$B,2,0),0)</f>
        <v>483485.77000000008</v>
      </c>
    </row>
    <row r="293" spans="1:14" s="13" customFormat="1" x14ac:dyDescent="0.25">
      <c r="A293" s="16" t="s">
        <v>894</v>
      </c>
      <c r="B293" s="17" t="s">
        <v>895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f>IFERROR(VLOOKUP($A293,'SQL Results'!$A:$B,2,0),0)</f>
        <v>0</v>
      </c>
    </row>
    <row r="294" spans="1:14" s="13" customFormat="1" ht="30" x14ac:dyDescent="0.25">
      <c r="A294" s="16" t="s">
        <v>896</v>
      </c>
      <c r="B294" s="17" t="s">
        <v>893</v>
      </c>
      <c r="C294" s="13">
        <v>137456.54</v>
      </c>
      <c r="D294" s="13">
        <v>106981.65</v>
      </c>
      <c r="E294" s="13">
        <v>198016.11</v>
      </c>
      <c r="F294" s="13">
        <v>195986.46</v>
      </c>
      <c r="G294" s="13">
        <v>90994.72</v>
      </c>
      <c r="H294" s="13">
        <v>139096.10999999999</v>
      </c>
      <c r="I294" s="13">
        <v>209302.07000000004</v>
      </c>
      <c r="J294" s="13">
        <v>184944.86</v>
      </c>
      <c r="K294" s="13">
        <v>159071.98000000001</v>
      </c>
      <c r="L294" s="13">
        <v>110368.66</v>
      </c>
      <c r="M294" s="13">
        <v>158986.72</v>
      </c>
      <c r="N294" s="13">
        <f>IFERROR(VLOOKUP($A294,'SQL Results'!$A:$B,2,0),0)</f>
        <v>128807.09</v>
      </c>
    </row>
    <row r="295" spans="1:14" s="13" customFormat="1" x14ac:dyDescent="0.25">
      <c r="A295" s="16" t="s">
        <v>898</v>
      </c>
      <c r="B295" s="17" t="s">
        <v>899</v>
      </c>
      <c r="C295" s="13">
        <v>116956.19</v>
      </c>
      <c r="D295" s="13">
        <v>91557.860000000015</v>
      </c>
      <c r="E295" s="13">
        <v>81112.600000000006</v>
      </c>
      <c r="F295" s="13">
        <v>171007.59</v>
      </c>
      <c r="G295" s="13">
        <v>188620.11</v>
      </c>
      <c r="H295" s="13">
        <v>203734.92999999996</v>
      </c>
      <c r="I295" s="13">
        <v>147342.07</v>
      </c>
      <c r="J295" s="13">
        <v>186180.08</v>
      </c>
      <c r="K295" s="13">
        <v>200176.16</v>
      </c>
      <c r="L295" s="13">
        <v>200653.13000000003</v>
      </c>
      <c r="M295" s="13">
        <v>192657.15</v>
      </c>
      <c r="N295" s="13">
        <f>IFERROR(VLOOKUP($A295,'SQL Results'!$A:$B,2,0),0)</f>
        <v>193739.35</v>
      </c>
    </row>
    <row r="296" spans="1:14" s="13" customFormat="1" x14ac:dyDescent="0.25">
      <c r="A296" s="16" t="s">
        <v>900</v>
      </c>
      <c r="B296" s="17" t="s">
        <v>901</v>
      </c>
      <c r="C296" s="13">
        <v>0</v>
      </c>
      <c r="D296" s="13">
        <v>0</v>
      </c>
      <c r="E296" s="13">
        <v>271.56000000000006</v>
      </c>
      <c r="F296" s="13">
        <v>400.3</v>
      </c>
      <c r="G296" s="13">
        <v>318.24</v>
      </c>
      <c r="H296" s="13">
        <v>176.97999999999996</v>
      </c>
      <c r="I296" s="13">
        <v>4.07</v>
      </c>
      <c r="J296" s="13">
        <v>153.80000000000001</v>
      </c>
      <c r="K296" s="13">
        <v>0</v>
      </c>
      <c r="L296" s="13">
        <v>0</v>
      </c>
      <c r="M296" s="13">
        <v>0</v>
      </c>
      <c r="N296" s="13">
        <f>IFERROR(VLOOKUP($A296,'SQL Results'!$A:$B,2,0),0)</f>
        <v>0</v>
      </c>
    </row>
    <row r="297" spans="1:14" s="13" customFormat="1" ht="30" x14ac:dyDescent="0.25">
      <c r="A297" s="16" t="s">
        <v>902</v>
      </c>
      <c r="B297" s="17" t="s">
        <v>903</v>
      </c>
      <c r="C297" s="13">
        <v>59054.69</v>
      </c>
      <c r="D297" s="13">
        <v>40469.14</v>
      </c>
      <c r="E297" s="13">
        <v>37109.31</v>
      </c>
      <c r="F297" s="13">
        <v>37528.559999999998</v>
      </c>
      <c r="G297" s="13">
        <v>38752.080000000002</v>
      </c>
      <c r="H297" s="13">
        <v>43318.330000000009</v>
      </c>
      <c r="I297" s="13">
        <v>31200.71</v>
      </c>
      <c r="J297" s="13">
        <v>40244.199999999997</v>
      </c>
      <c r="K297" s="13">
        <v>45678.51</v>
      </c>
      <c r="L297" s="13">
        <v>38782.19</v>
      </c>
      <c r="M297" s="13">
        <v>52616.97</v>
      </c>
      <c r="N297" s="13">
        <f>IFERROR(VLOOKUP($A297,'SQL Results'!$A:$B,2,0),0)</f>
        <v>57621</v>
      </c>
    </row>
    <row r="298" spans="1:14" s="13" customFormat="1" ht="30" x14ac:dyDescent="0.25">
      <c r="A298" s="16" t="s">
        <v>906</v>
      </c>
      <c r="B298" s="17" t="s">
        <v>905</v>
      </c>
      <c r="C298" s="13">
        <v>34962.629999999997</v>
      </c>
      <c r="D298" s="13">
        <v>38726.19</v>
      </c>
      <c r="E298" s="13">
        <v>47652.220000000008</v>
      </c>
      <c r="F298" s="13">
        <v>46668.05</v>
      </c>
      <c r="G298" s="13">
        <v>61070.79</v>
      </c>
      <c r="H298" s="13">
        <v>48269.150000000009</v>
      </c>
      <c r="I298" s="13">
        <v>61247.05</v>
      </c>
      <c r="J298" s="13">
        <v>51849.95</v>
      </c>
      <c r="K298" s="13">
        <v>56059.539999999994</v>
      </c>
      <c r="L298" s="13">
        <v>71706.74000000002</v>
      </c>
      <c r="M298" s="13">
        <v>63101.8</v>
      </c>
      <c r="N298" s="13">
        <f>IFERROR(VLOOKUP($A298,'SQL Results'!$A:$B,2,0),0)</f>
        <v>56712.79</v>
      </c>
    </row>
    <row r="299" spans="1:14" s="13" customFormat="1" x14ac:dyDescent="0.25">
      <c r="A299" s="16" t="s">
        <v>913</v>
      </c>
      <c r="B299" s="17" t="s">
        <v>914</v>
      </c>
      <c r="C299" s="13">
        <v>16355.2</v>
      </c>
      <c r="D299" s="13">
        <v>5637.329999999999</v>
      </c>
      <c r="E299" s="13">
        <v>8086.43</v>
      </c>
      <c r="F299" s="13">
        <v>6599.29</v>
      </c>
      <c r="G299" s="13">
        <v>15607.89</v>
      </c>
      <c r="H299" s="13">
        <v>3488.3</v>
      </c>
      <c r="I299" s="13">
        <v>11148.010000000002</v>
      </c>
      <c r="J299" s="13">
        <v>5079.8000000000011</v>
      </c>
      <c r="K299" s="13">
        <v>11154.02</v>
      </c>
      <c r="L299" s="13">
        <v>16490.54</v>
      </c>
      <c r="M299" s="13">
        <v>11188.25</v>
      </c>
      <c r="N299" s="13">
        <f>IFERROR(VLOOKUP($A299,'SQL Results'!$A:$B,2,0),0)</f>
        <v>3866.13</v>
      </c>
    </row>
    <row r="300" spans="1:14" s="13" customFormat="1" x14ac:dyDescent="0.25">
      <c r="A300" s="16" t="s">
        <v>915</v>
      </c>
      <c r="B300" s="17" t="s">
        <v>916</v>
      </c>
      <c r="C300" s="13">
        <v>1132.6600000000001</v>
      </c>
      <c r="D300" s="13">
        <v>2891.88</v>
      </c>
      <c r="E300" s="13">
        <v>754.88</v>
      </c>
      <c r="F300" s="13">
        <v>2535.3000000000002</v>
      </c>
      <c r="G300" s="13">
        <v>6484</v>
      </c>
      <c r="H300" s="13">
        <v>2237.0199999999995</v>
      </c>
      <c r="I300" s="13">
        <v>874.62</v>
      </c>
      <c r="J300" s="13">
        <v>674.23</v>
      </c>
      <c r="K300" s="13">
        <v>488.27</v>
      </c>
      <c r="L300" s="13">
        <v>645.91</v>
      </c>
      <c r="M300" s="13">
        <v>2539.2600000000002</v>
      </c>
      <c r="N300" s="13">
        <f>IFERROR(VLOOKUP($A300,'SQL Results'!$A:$B,2,0),0)</f>
        <v>173.7</v>
      </c>
    </row>
    <row r="301" spans="1:14" s="13" customFormat="1" x14ac:dyDescent="0.25">
      <c r="A301" s="16" t="s">
        <v>919</v>
      </c>
      <c r="B301" s="17" t="s">
        <v>918</v>
      </c>
      <c r="C301" s="13">
        <v>11280.74</v>
      </c>
      <c r="D301" s="13">
        <v>24143.68</v>
      </c>
      <c r="E301" s="13">
        <v>13116.95</v>
      </c>
      <c r="F301" s="13">
        <v>36825.49</v>
      </c>
      <c r="G301" s="13">
        <v>36870.89</v>
      </c>
      <c r="H301" s="13">
        <v>66992.99000000002</v>
      </c>
      <c r="I301" s="13">
        <v>39953.68</v>
      </c>
      <c r="J301" s="13">
        <v>26625.33</v>
      </c>
      <c r="K301" s="13">
        <v>17004.189999999999</v>
      </c>
      <c r="L301" s="13">
        <v>44636.53</v>
      </c>
      <c r="M301" s="13">
        <v>47064.62999999999</v>
      </c>
      <c r="N301" s="13">
        <f>IFERROR(VLOOKUP($A301,'SQL Results'!$A:$B,2,0),0)</f>
        <v>49832.77</v>
      </c>
    </row>
    <row r="302" spans="1:14" s="13" customFormat="1" x14ac:dyDescent="0.25">
      <c r="A302" s="16" t="s">
        <v>922</v>
      </c>
      <c r="B302" s="17" t="s">
        <v>923</v>
      </c>
      <c r="C302" s="13">
        <v>517.92999999999995</v>
      </c>
      <c r="D302" s="13">
        <v>7019.06</v>
      </c>
      <c r="E302" s="13">
        <v>4618.51</v>
      </c>
      <c r="F302" s="13">
        <v>6115.1</v>
      </c>
      <c r="G302" s="13">
        <v>2745.2899999999995</v>
      </c>
      <c r="H302" s="13">
        <v>4445.8400000000011</v>
      </c>
      <c r="I302" s="13">
        <v>4007.8699999999994</v>
      </c>
      <c r="J302" s="13">
        <v>240</v>
      </c>
      <c r="K302" s="13">
        <v>5472.2100000000009</v>
      </c>
      <c r="L302" s="13">
        <v>2168.0500000000002</v>
      </c>
      <c r="M302" s="13">
        <v>2387.5300000000002</v>
      </c>
      <c r="N302" s="13">
        <f>IFERROR(VLOOKUP($A302,'SQL Results'!$A:$B,2,0),0)</f>
        <v>2346.5700000000002</v>
      </c>
    </row>
    <row r="303" spans="1:14" s="13" customFormat="1" x14ac:dyDescent="0.25">
      <c r="A303" s="16" t="s">
        <v>924</v>
      </c>
      <c r="B303" s="17" t="s">
        <v>925</v>
      </c>
      <c r="C303" s="13">
        <v>6502.6</v>
      </c>
      <c r="D303" s="13">
        <v>3840.26</v>
      </c>
      <c r="E303" s="13">
        <v>5785.72</v>
      </c>
      <c r="F303" s="13">
        <v>6724.79</v>
      </c>
      <c r="G303" s="13">
        <v>6872.13</v>
      </c>
      <c r="H303" s="13">
        <v>47586.639999999992</v>
      </c>
      <c r="I303" s="13">
        <v>6667.5600000000013</v>
      </c>
      <c r="J303" s="13">
        <v>12588.15</v>
      </c>
      <c r="K303" s="13">
        <v>7547.21</v>
      </c>
      <c r="L303" s="13">
        <v>36671.47</v>
      </c>
      <c r="M303" s="13">
        <v>521.97</v>
      </c>
      <c r="N303" s="13">
        <f>IFERROR(VLOOKUP($A303,'SQL Results'!$A:$B,2,0),0)</f>
        <v>593.66999999999985</v>
      </c>
    </row>
    <row r="304" spans="1:14" s="13" customFormat="1" x14ac:dyDescent="0.25">
      <c r="A304" s="16" t="s">
        <v>929</v>
      </c>
      <c r="B304" s="17" t="s">
        <v>928</v>
      </c>
      <c r="C304" s="13">
        <v>1900</v>
      </c>
      <c r="D304" s="13">
        <v>183.18</v>
      </c>
      <c r="E304" s="13">
        <v>8.02</v>
      </c>
      <c r="F304" s="13">
        <v>81.55</v>
      </c>
      <c r="G304" s="13">
        <v>0</v>
      </c>
      <c r="H304" s="13">
        <v>273.2</v>
      </c>
      <c r="I304" s="13">
        <v>0</v>
      </c>
      <c r="J304" s="13">
        <v>273.2</v>
      </c>
      <c r="K304" s="13">
        <v>0</v>
      </c>
      <c r="L304" s="13">
        <v>167.32</v>
      </c>
      <c r="M304" s="13">
        <v>93.42</v>
      </c>
      <c r="N304" s="13">
        <f>IFERROR(VLOOKUP($A304,'SQL Results'!$A:$B,2,0),0)</f>
        <v>2220.6</v>
      </c>
    </row>
    <row r="305" spans="1:14" s="13" customFormat="1" x14ac:dyDescent="0.25">
      <c r="A305" s="16" t="s">
        <v>4352</v>
      </c>
      <c r="B305" s="17" t="s">
        <v>931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f>IFERROR(VLOOKUP($A305,'SQL Results'!$A:$B,2,0),0)</f>
        <v>0</v>
      </c>
    </row>
    <row r="306" spans="1:14" s="13" customFormat="1" x14ac:dyDescent="0.25">
      <c r="A306" s="16" t="s">
        <v>932</v>
      </c>
      <c r="B306" s="17" t="s">
        <v>933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f>IFERROR(VLOOKUP($A306,'SQL Results'!$A:$B,2,0),0)</f>
        <v>0</v>
      </c>
    </row>
    <row r="307" spans="1:14" s="13" customFormat="1" x14ac:dyDescent="0.25">
      <c r="A307" s="16" t="s">
        <v>934</v>
      </c>
      <c r="B307" s="17" t="s">
        <v>935</v>
      </c>
      <c r="C307" s="13">
        <v>1594.16</v>
      </c>
      <c r="D307" s="13">
        <v>2841.01</v>
      </c>
      <c r="E307" s="13">
        <v>1745.56</v>
      </c>
      <c r="F307" s="13">
        <v>3781.54</v>
      </c>
      <c r="G307" s="13">
        <v>4497.33</v>
      </c>
      <c r="H307" s="13">
        <v>5374.2</v>
      </c>
      <c r="I307" s="13">
        <v>4168.2299999999996</v>
      </c>
      <c r="J307" s="13">
        <v>5340.1999999999989</v>
      </c>
      <c r="K307" s="13">
        <v>7839.17</v>
      </c>
      <c r="L307" s="13">
        <v>9273.8799999999992</v>
      </c>
      <c r="M307" s="13">
        <v>7302.66</v>
      </c>
      <c r="N307" s="13">
        <f>IFERROR(VLOOKUP($A307,'SQL Results'!$A:$B,2,0),0)</f>
        <v>7794.07</v>
      </c>
    </row>
    <row r="308" spans="1:14" s="13" customFormat="1" x14ac:dyDescent="0.25">
      <c r="A308" s="16" t="s">
        <v>939</v>
      </c>
      <c r="B308" s="17" t="s">
        <v>940</v>
      </c>
      <c r="C308" s="13">
        <v>1009.06</v>
      </c>
      <c r="D308" s="13">
        <v>575.47</v>
      </c>
      <c r="E308" s="13">
        <v>999.87999999999988</v>
      </c>
      <c r="F308" s="13">
        <v>3668.8400000000006</v>
      </c>
      <c r="G308" s="13">
        <v>1699.24</v>
      </c>
      <c r="H308" s="13">
        <v>962.98</v>
      </c>
      <c r="I308" s="13">
        <v>627.72</v>
      </c>
      <c r="J308" s="13">
        <v>4672.96</v>
      </c>
      <c r="K308" s="13">
        <v>1136.81</v>
      </c>
      <c r="L308" s="13">
        <v>4136.2700000000004</v>
      </c>
      <c r="M308" s="13">
        <v>2234.91</v>
      </c>
      <c r="N308" s="13">
        <f>IFERROR(VLOOKUP($A308,'SQL Results'!$A:$B,2,0),0)</f>
        <v>1813.77</v>
      </c>
    </row>
    <row r="309" spans="1:14" s="13" customFormat="1" x14ac:dyDescent="0.25">
      <c r="A309" s="16" t="s">
        <v>941</v>
      </c>
      <c r="B309" s="17" t="s">
        <v>942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f>IFERROR(VLOOKUP($A309,'SQL Results'!$A:$B,2,0),0)</f>
        <v>0</v>
      </c>
    </row>
    <row r="310" spans="1:14" s="13" customFormat="1" x14ac:dyDescent="0.25">
      <c r="A310" s="16" t="s">
        <v>943</v>
      </c>
      <c r="B310" s="17" t="s">
        <v>944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f>IFERROR(VLOOKUP($A310,'SQL Results'!$A:$B,2,0),0)</f>
        <v>0</v>
      </c>
    </row>
    <row r="311" spans="1:14" s="13" customFormat="1" x14ac:dyDescent="0.25">
      <c r="A311" s="16" t="s">
        <v>950</v>
      </c>
      <c r="B311" s="17" t="s">
        <v>948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f>IFERROR(VLOOKUP($A311,'SQL Results'!$A:$B,2,0),0)</f>
        <v>0</v>
      </c>
    </row>
    <row r="312" spans="1:14" s="13" customFormat="1" x14ac:dyDescent="0.25">
      <c r="A312" s="16" t="s">
        <v>955</v>
      </c>
      <c r="B312" s="17" t="s">
        <v>954</v>
      </c>
      <c r="C312" s="13">
        <v>44003723.700000003</v>
      </c>
      <c r="D312" s="13">
        <v>34359658.530000001</v>
      </c>
      <c r="E312" s="13">
        <v>27819052.859999996</v>
      </c>
      <c r="F312" s="13">
        <v>39901140.390000001</v>
      </c>
      <c r="G312" s="13">
        <v>37297757.25</v>
      </c>
      <c r="H312" s="13">
        <v>34641189.649999999</v>
      </c>
      <c r="I312" s="13">
        <v>32796866.300000001</v>
      </c>
      <c r="J312" s="13">
        <v>41768031.100000001</v>
      </c>
      <c r="K312" s="13">
        <v>33167347.699999999</v>
      </c>
      <c r="L312" s="13">
        <v>37478498.030000001</v>
      </c>
      <c r="M312" s="13">
        <v>26003926.41</v>
      </c>
      <c r="N312" s="13">
        <f>IFERROR(VLOOKUP($A312,'SQL Results'!$A:$B,2,0),0)</f>
        <v>30986951.579999998</v>
      </c>
    </row>
    <row r="313" spans="1:14" s="13" customFormat="1" x14ac:dyDescent="0.25">
      <c r="A313" s="16" t="s">
        <v>958</v>
      </c>
      <c r="B313" s="17" t="s">
        <v>959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f>IFERROR(VLOOKUP($A313,'SQL Results'!$A:$B,2,0),0)</f>
        <v>0</v>
      </c>
    </row>
    <row r="314" spans="1:14" s="13" customFormat="1" x14ac:dyDescent="0.25">
      <c r="A314" s="16" t="s">
        <v>960</v>
      </c>
      <c r="B314" s="17" t="s">
        <v>961</v>
      </c>
      <c r="C314" s="13">
        <v>418.14</v>
      </c>
      <c r="D314" s="13">
        <v>409.19</v>
      </c>
      <c r="E314" s="13">
        <v>549.03</v>
      </c>
      <c r="F314" s="13">
        <v>633.78</v>
      </c>
      <c r="G314" s="13">
        <v>0</v>
      </c>
      <c r="H314" s="13">
        <v>0</v>
      </c>
      <c r="I314" s="13">
        <v>1941.83</v>
      </c>
      <c r="J314" s="13">
        <v>557.97</v>
      </c>
      <c r="K314" s="13">
        <v>1133.93</v>
      </c>
      <c r="L314" s="13">
        <v>1367.85</v>
      </c>
      <c r="M314" s="13">
        <v>1230.7000000000003</v>
      </c>
      <c r="N314" s="13">
        <f>IFERROR(VLOOKUP($A314,'SQL Results'!$A:$B,2,0),0)</f>
        <v>0</v>
      </c>
    </row>
    <row r="315" spans="1:14" s="13" customFormat="1" x14ac:dyDescent="0.25">
      <c r="A315" s="16" t="s">
        <v>962</v>
      </c>
      <c r="B315" s="17" t="s">
        <v>963</v>
      </c>
      <c r="C315" s="13">
        <v>255141.5</v>
      </c>
      <c r="D315" s="13">
        <v>318692.18</v>
      </c>
      <c r="E315" s="13">
        <v>316409.15999999997</v>
      </c>
      <c r="F315" s="13">
        <v>307230.18</v>
      </c>
      <c r="G315" s="13">
        <v>322247.24</v>
      </c>
      <c r="H315" s="13">
        <v>578497.21</v>
      </c>
      <c r="I315" s="13">
        <v>449474.31</v>
      </c>
      <c r="J315" s="13">
        <v>484809.28</v>
      </c>
      <c r="K315" s="13">
        <v>315468.53000000003</v>
      </c>
      <c r="L315" s="13">
        <v>679007.49</v>
      </c>
      <c r="M315" s="13">
        <v>425549.47</v>
      </c>
      <c r="N315" s="13">
        <f>IFERROR(VLOOKUP($A315,'SQL Results'!$A:$B,2,0),0)</f>
        <v>455225.07</v>
      </c>
    </row>
    <row r="316" spans="1:14" s="13" customFormat="1" x14ac:dyDescent="0.25">
      <c r="A316" s="16" t="s">
        <v>968</v>
      </c>
      <c r="B316" s="17" t="s">
        <v>967</v>
      </c>
      <c r="C316" s="13">
        <v>507.67</v>
      </c>
      <c r="D316" s="13">
        <v>1425.74</v>
      </c>
      <c r="E316" s="13">
        <v>1360.5099999999998</v>
      </c>
      <c r="F316" s="13">
        <v>9671.4599999999991</v>
      </c>
      <c r="G316" s="13">
        <v>233291.78</v>
      </c>
      <c r="H316" s="13">
        <v>7076.04</v>
      </c>
      <c r="I316" s="13">
        <v>15162.870000000003</v>
      </c>
      <c r="J316" s="13">
        <v>51066.06</v>
      </c>
      <c r="K316" s="13">
        <v>45734.74</v>
      </c>
      <c r="L316" s="13">
        <v>201465.60000000001</v>
      </c>
      <c r="M316" s="13">
        <v>247489.48999999996</v>
      </c>
      <c r="N316" s="13">
        <f>IFERROR(VLOOKUP($A316,'SQL Results'!$A:$B,2,0),0)</f>
        <v>203286.86</v>
      </c>
    </row>
    <row r="317" spans="1:14" s="13" customFormat="1" x14ac:dyDescent="0.25">
      <c r="A317" s="16" t="s">
        <v>971</v>
      </c>
      <c r="B317" s="17" t="s">
        <v>970</v>
      </c>
      <c r="C317" s="13">
        <v>7316.81</v>
      </c>
      <c r="D317" s="13">
        <v>9173.76</v>
      </c>
      <c r="E317" s="13">
        <v>2907.94</v>
      </c>
      <c r="F317" s="13">
        <v>2388.21</v>
      </c>
      <c r="G317" s="13">
        <v>15316.15</v>
      </c>
      <c r="H317" s="13">
        <v>5948.7</v>
      </c>
      <c r="I317" s="13">
        <v>6339.71</v>
      </c>
      <c r="J317" s="13">
        <v>4437.0200000000004</v>
      </c>
      <c r="K317" s="13">
        <v>3726.33</v>
      </c>
      <c r="L317" s="13">
        <v>9154.5499999999993</v>
      </c>
      <c r="M317" s="13">
        <v>4079.21</v>
      </c>
      <c r="N317" s="13">
        <f>IFERROR(VLOOKUP($A317,'SQL Results'!$A:$B,2,0),0)</f>
        <v>6655.26</v>
      </c>
    </row>
    <row r="318" spans="1:14" s="13" customFormat="1" x14ac:dyDescent="0.25">
      <c r="A318" s="16" t="s">
        <v>978</v>
      </c>
      <c r="B318" s="17" t="s">
        <v>977</v>
      </c>
      <c r="C318" s="13">
        <v>557.66999999999996</v>
      </c>
      <c r="D318" s="13">
        <v>118.02</v>
      </c>
      <c r="E318" s="13">
        <v>139.15</v>
      </c>
      <c r="F318" s="13">
        <v>3408.69</v>
      </c>
      <c r="G318" s="13">
        <v>1978.0799999999997</v>
      </c>
      <c r="H318" s="13">
        <v>5617.04</v>
      </c>
      <c r="I318" s="13">
        <v>2013.49</v>
      </c>
      <c r="J318" s="13">
        <v>4211.72</v>
      </c>
      <c r="K318" s="13">
        <v>3998.15</v>
      </c>
      <c r="L318" s="13">
        <v>2845.37</v>
      </c>
      <c r="M318" s="13">
        <v>3126.7</v>
      </c>
      <c r="N318" s="13">
        <f>IFERROR(VLOOKUP($A318,'SQL Results'!$A:$B,2,0),0)</f>
        <v>2972.43</v>
      </c>
    </row>
    <row r="319" spans="1:14" s="13" customFormat="1" x14ac:dyDescent="0.25">
      <c r="A319" s="16" t="s">
        <v>981</v>
      </c>
      <c r="B319" s="17" t="s">
        <v>980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f>IFERROR(VLOOKUP($A319,'SQL Results'!$A:$B,2,0),0)</f>
        <v>0</v>
      </c>
    </row>
    <row r="320" spans="1:14" s="13" customFormat="1" x14ac:dyDescent="0.25">
      <c r="A320" s="16" t="s">
        <v>984</v>
      </c>
      <c r="B320" s="17" t="s">
        <v>983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f>IFERROR(VLOOKUP($A320,'SQL Results'!$A:$B,2,0),0)</f>
        <v>0</v>
      </c>
    </row>
    <row r="321" spans="1:14" s="13" customFormat="1" x14ac:dyDescent="0.25">
      <c r="A321" s="16" t="s">
        <v>987</v>
      </c>
      <c r="B321" s="17" t="s">
        <v>986</v>
      </c>
      <c r="C321" s="13">
        <v>252592.48000000004</v>
      </c>
      <c r="D321" s="13">
        <v>314835.01</v>
      </c>
      <c r="E321" s="13">
        <v>220514.11</v>
      </c>
      <c r="F321" s="13">
        <v>291266.3</v>
      </c>
      <c r="G321" s="13">
        <v>298351.68</v>
      </c>
      <c r="H321" s="13">
        <v>96840.57</v>
      </c>
      <c r="I321" s="13">
        <v>279385.81</v>
      </c>
      <c r="J321" s="13">
        <v>271694.46999999997</v>
      </c>
      <c r="K321" s="13">
        <v>241010.51</v>
      </c>
      <c r="L321" s="13">
        <v>354275.16</v>
      </c>
      <c r="M321" s="13">
        <v>237676.42000000004</v>
      </c>
      <c r="N321" s="13">
        <f>IFERROR(VLOOKUP($A321,'SQL Results'!$A:$B,2,0),0)</f>
        <v>214389.84</v>
      </c>
    </row>
    <row r="322" spans="1:14" s="13" customFormat="1" x14ac:dyDescent="0.25">
      <c r="A322" s="16" t="s">
        <v>990</v>
      </c>
      <c r="B322" s="17" t="s">
        <v>991</v>
      </c>
      <c r="C322" s="13">
        <v>600.52</v>
      </c>
      <c r="D322" s="13">
        <v>21591.96</v>
      </c>
      <c r="E322" s="13">
        <v>40957.07</v>
      </c>
      <c r="F322" s="13">
        <v>1537698.72</v>
      </c>
      <c r="G322" s="13">
        <v>596913.64</v>
      </c>
      <c r="H322" s="13">
        <v>12346.99</v>
      </c>
      <c r="I322" s="13">
        <v>4630.7099999999991</v>
      </c>
      <c r="J322" s="13">
        <v>4795.76</v>
      </c>
      <c r="K322" s="13">
        <v>27183.54</v>
      </c>
      <c r="L322" s="13">
        <v>3031.07</v>
      </c>
      <c r="M322" s="13">
        <v>4658682.6399999997</v>
      </c>
      <c r="N322" s="13">
        <f>IFERROR(VLOOKUP($A322,'SQL Results'!$A:$B,2,0),0)</f>
        <v>478155.73</v>
      </c>
    </row>
    <row r="323" spans="1:14" s="13" customFormat="1" x14ac:dyDescent="0.25">
      <c r="A323" s="16" t="s">
        <v>992</v>
      </c>
      <c r="B323" s="17" t="s">
        <v>993</v>
      </c>
      <c r="C323" s="13">
        <v>102757.02000000002</v>
      </c>
      <c r="D323" s="13">
        <v>99914.08</v>
      </c>
      <c r="E323" s="13">
        <v>87044.25</v>
      </c>
      <c r="F323" s="13">
        <v>108418.25999999998</v>
      </c>
      <c r="G323" s="13">
        <v>176752.68</v>
      </c>
      <c r="H323" s="13">
        <v>161790.20000000004</v>
      </c>
      <c r="I323" s="13">
        <v>147444.89000000001</v>
      </c>
      <c r="J323" s="13">
        <v>113520.58</v>
      </c>
      <c r="K323" s="13">
        <v>78441.83</v>
      </c>
      <c r="L323" s="13">
        <v>92701.979999999981</v>
      </c>
      <c r="M323" s="13">
        <v>110532.86</v>
      </c>
      <c r="N323" s="13">
        <f>IFERROR(VLOOKUP($A323,'SQL Results'!$A:$B,2,0),0)</f>
        <v>160841.79</v>
      </c>
    </row>
    <row r="324" spans="1:14" s="13" customFormat="1" x14ac:dyDescent="0.25">
      <c r="A324" s="16" t="s">
        <v>998</v>
      </c>
      <c r="B324" s="17" t="s">
        <v>997</v>
      </c>
      <c r="C324" s="13">
        <v>506327.69</v>
      </c>
      <c r="D324" s="13">
        <v>289088.43</v>
      </c>
      <c r="E324" s="13">
        <v>225939.14000000004</v>
      </c>
      <c r="F324" s="13">
        <v>706050.81999999983</v>
      </c>
      <c r="G324" s="13">
        <v>325259.75</v>
      </c>
      <c r="H324" s="13">
        <v>189396.05</v>
      </c>
      <c r="I324" s="13">
        <v>407726.04</v>
      </c>
      <c r="J324" s="13">
        <v>418648.93</v>
      </c>
      <c r="K324" s="13">
        <v>169445.93</v>
      </c>
      <c r="L324" s="13">
        <v>322896.84999999998</v>
      </c>
      <c r="M324" s="13">
        <v>383826</v>
      </c>
      <c r="N324" s="13">
        <f>IFERROR(VLOOKUP($A324,'SQL Results'!$A:$B,2,0),0)</f>
        <v>303388.84000000008</v>
      </c>
    </row>
    <row r="325" spans="1:14" s="13" customFormat="1" x14ac:dyDescent="0.25">
      <c r="A325" s="16" t="s">
        <v>1001</v>
      </c>
      <c r="B325" s="17" t="s">
        <v>1000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f>IFERROR(VLOOKUP($A325,'SQL Results'!$A:$B,2,0),0)</f>
        <v>0</v>
      </c>
    </row>
    <row r="326" spans="1:14" s="13" customFormat="1" x14ac:dyDescent="0.25">
      <c r="A326" s="16" t="s">
        <v>1004</v>
      </c>
      <c r="B326" s="17" t="s">
        <v>1003</v>
      </c>
      <c r="C326" s="13">
        <v>423118.35999999993</v>
      </c>
      <c r="D326" s="13">
        <v>463965.37999999995</v>
      </c>
      <c r="E326" s="13">
        <v>416848.62</v>
      </c>
      <c r="F326" s="13">
        <v>375583.44</v>
      </c>
      <c r="G326" s="13">
        <v>347475.97</v>
      </c>
      <c r="H326" s="13">
        <v>382647.37</v>
      </c>
      <c r="I326" s="13">
        <v>419348.22999999992</v>
      </c>
      <c r="J326" s="13">
        <v>389189.48</v>
      </c>
      <c r="K326" s="13">
        <v>460940.99</v>
      </c>
      <c r="L326" s="13">
        <v>530731.61</v>
      </c>
      <c r="M326" s="13">
        <v>519453.78</v>
      </c>
      <c r="N326" s="13">
        <f>IFERROR(VLOOKUP($A326,'SQL Results'!$A:$B,2,0),0)</f>
        <v>456983.05</v>
      </c>
    </row>
    <row r="327" spans="1:14" s="13" customFormat="1" x14ac:dyDescent="0.25">
      <c r="A327" s="16" t="s">
        <v>1009</v>
      </c>
      <c r="B327" s="17" t="s">
        <v>1008</v>
      </c>
      <c r="C327" s="13">
        <v>154083.71</v>
      </c>
      <c r="D327" s="13">
        <v>317139.90000000002</v>
      </c>
      <c r="E327" s="13">
        <v>267883.81</v>
      </c>
      <c r="F327" s="13">
        <v>263091.31</v>
      </c>
      <c r="G327" s="13">
        <v>264337.36</v>
      </c>
      <c r="H327" s="13">
        <v>233858.23</v>
      </c>
      <c r="I327" s="13">
        <v>216759.52</v>
      </c>
      <c r="J327" s="13">
        <v>218535</v>
      </c>
      <c r="K327" s="13">
        <v>218800.23999999996</v>
      </c>
      <c r="L327" s="13">
        <v>190253.02</v>
      </c>
      <c r="M327" s="13">
        <v>227203.45000000004</v>
      </c>
      <c r="N327" s="13">
        <f>IFERROR(VLOOKUP($A327,'SQL Results'!$A:$B,2,0),0)</f>
        <v>214525.79999999996</v>
      </c>
    </row>
    <row r="328" spans="1:14" s="13" customFormat="1" x14ac:dyDescent="0.25">
      <c r="A328" s="16" t="s">
        <v>1012</v>
      </c>
      <c r="B328" s="17" t="s">
        <v>1011</v>
      </c>
      <c r="C328" s="13">
        <v>28974.63</v>
      </c>
      <c r="D328" s="13">
        <v>34413</v>
      </c>
      <c r="E328" s="13">
        <v>29032.49</v>
      </c>
      <c r="F328" s="13">
        <v>31156.78</v>
      </c>
      <c r="G328" s="13">
        <v>42177.489999999991</v>
      </c>
      <c r="H328" s="13">
        <v>52481.56</v>
      </c>
      <c r="I328" s="13">
        <v>37727.81</v>
      </c>
      <c r="J328" s="13">
        <v>57432.22</v>
      </c>
      <c r="K328" s="13">
        <v>50361.05</v>
      </c>
      <c r="L328" s="13">
        <v>41127.230000000003</v>
      </c>
      <c r="M328" s="13">
        <v>51185.859999999993</v>
      </c>
      <c r="N328" s="13">
        <f>IFERROR(VLOOKUP($A328,'SQL Results'!$A:$B,2,0),0)</f>
        <v>44014.14</v>
      </c>
    </row>
    <row r="329" spans="1:14" s="13" customFormat="1" x14ac:dyDescent="0.25">
      <c r="A329" s="16" t="s">
        <v>1015</v>
      </c>
      <c r="B329" s="17" t="s">
        <v>1014</v>
      </c>
      <c r="C329" s="13">
        <v>79430.880000000005</v>
      </c>
      <c r="D329" s="13">
        <v>27198.12</v>
      </c>
      <c r="E329" s="13">
        <v>39757.660000000003</v>
      </c>
      <c r="F329" s="13">
        <v>57372.639999999999</v>
      </c>
      <c r="G329" s="13">
        <v>94223.46</v>
      </c>
      <c r="H329" s="13">
        <v>68363.08</v>
      </c>
      <c r="I329" s="13">
        <v>63156.339999999989</v>
      </c>
      <c r="J329" s="13">
        <v>75763.16</v>
      </c>
      <c r="K329" s="13">
        <v>45315.459999999992</v>
      </c>
      <c r="L329" s="13">
        <v>75208.12</v>
      </c>
      <c r="M329" s="13">
        <v>59913.120000000003</v>
      </c>
      <c r="N329" s="13">
        <f>IFERROR(VLOOKUP($A329,'SQL Results'!$A:$B,2,0),0)</f>
        <v>40710</v>
      </c>
    </row>
    <row r="330" spans="1:14" s="13" customFormat="1" x14ac:dyDescent="0.25">
      <c r="A330" s="16" t="s">
        <v>1019</v>
      </c>
      <c r="B330" s="18" t="s">
        <v>1017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f>IFERROR(VLOOKUP($A330,'SQL Results'!$A:$B,2,0),0)</f>
        <v>0</v>
      </c>
    </row>
    <row r="331" spans="1:14" s="13" customFormat="1" x14ac:dyDescent="0.25">
      <c r="A331" s="16" t="s">
        <v>1024</v>
      </c>
      <c r="B331" s="17" t="s">
        <v>1023</v>
      </c>
      <c r="C331" s="13">
        <v>6713.9</v>
      </c>
      <c r="D331" s="13">
        <v>43014.23</v>
      </c>
      <c r="E331" s="13">
        <v>72384.09</v>
      </c>
      <c r="F331" s="13">
        <v>35064.720000000001</v>
      </c>
      <c r="G331" s="13">
        <v>18275.95</v>
      </c>
      <c r="H331" s="13">
        <v>26467.99</v>
      </c>
      <c r="I331" s="13">
        <v>11269.680000000002</v>
      </c>
      <c r="J331" s="13">
        <v>4438.2299999999996</v>
      </c>
      <c r="K331" s="13">
        <v>7650.72</v>
      </c>
      <c r="L331" s="13">
        <v>4629.6000000000004</v>
      </c>
      <c r="M331" s="13">
        <v>4485.55</v>
      </c>
      <c r="N331" s="13">
        <f>IFERROR(VLOOKUP($A331,'SQL Results'!$A:$B,2,0),0)</f>
        <v>6224.33</v>
      </c>
    </row>
    <row r="332" spans="1:14" s="13" customFormat="1" x14ac:dyDescent="0.25">
      <c r="A332" s="16" t="s">
        <v>1027</v>
      </c>
      <c r="B332" s="17" t="s">
        <v>1026</v>
      </c>
      <c r="C332" s="13">
        <v>86088.62</v>
      </c>
      <c r="D332" s="13">
        <v>69965.25</v>
      </c>
      <c r="E332" s="13">
        <v>44856.46</v>
      </c>
      <c r="F332" s="13">
        <v>119976.49</v>
      </c>
      <c r="G332" s="13">
        <v>65070.400000000001</v>
      </c>
      <c r="H332" s="13">
        <v>111251.24000000002</v>
      </c>
      <c r="I332" s="13">
        <v>79088.210000000006</v>
      </c>
      <c r="J332" s="13">
        <v>87830.2</v>
      </c>
      <c r="K332" s="13">
        <v>82869.619999999981</v>
      </c>
      <c r="L332" s="13">
        <v>89968.229999999981</v>
      </c>
      <c r="M332" s="13">
        <v>68124.55</v>
      </c>
      <c r="N332" s="13">
        <f>IFERROR(VLOOKUP($A332,'SQL Results'!$A:$B,2,0),0)</f>
        <v>174911.86</v>
      </c>
    </row>
    <row r="333" spans="1:14" s="13" customFormat="1" x14ac:dyDescent="0.25">
      <c r="A333" s="16" t="s">
        <v>1032</v>
      </c>
      <c r="B333" s="17" t="s">
        <v>1031</v>
      </c>
      <c r="C333" s="13">
        <v>788164.33</v>
      </c>
      <c r="D333" s="13">
        <v>684298.44999999984</v>
      </c>
      <c r="E333" s="13">
        <v>796238.49</v>
      </c>
      <c r="F333" s="13">
        <v>799327.8</v>
      </c>
      <c r="G333" s="13">
        <v>798839.01</v>
      </c>
      <c r="H333" s="13">
        <v>807686.9</v>
      </c>
      <c r="I333" s="13">
        <v>732479.14</v>
      </c>
      <c r="J333" s="13">
        <v>732115.24</v>
      </c>
      <c r="K333" s="13">
        <v>719748.01</v>
      </c>
      <c r="L333" s="13">
        <v>543112.26</v>
      </c>
      <c r="M333" s="13">
        <v>737026.61</v>
      </c>
      <c r="N333" s="13">
        <f>IFERROR(VLOOKUP($A333,'SQL Results'!$A:$B,2,0),0)</f>
        <v>728623.62</v>
      </c>
    </row>
    <row r="334" spans="1:14" s="13" customFormat="1" x14ac:dyDescent="0.25">
      <c r="A334" s="16" t="s">
        <v>1035</v>
      </c>
      <c r="B334" s="17" t="s">
        <v>1034</v>
      </c>
      <c r="C334" s="13">
        <v>255896.16</v>
      </c>
      <c r="D334" s="13">
        <v>863070.22</v>
      </c>
      <c r="E334" s="13">
        <v>205593.19</v>
      </c>
      <c r="F334" s="13">
        <v>273589.28000000003</v>
      </c>
      <c r="G334" s="13">
        <v>198503.43</v>
      </c>
      <c r="H334" s="13">
        <v>970379.8600000001</v>
      </c>
      <c r="I334" s="13">
        <v>263070.46999999997</v>
      </c>
      <c r="J334" s="13">
        <v>247579.92</v>
      </c>
      <c r="K334" s="13">
        <v>229896.23999999996</v>
      </c>
      <c r="L334" s="13">
        <v>703731.86</v>
      </c>
      <c r="M334" s="13">
        <v>279259.09999999998</v>
      </c>
      <c r="N334" s="13">
        <f>IFERROR(VLOOKUP($A334,'SQL Results'!$A:$B,2,0),0)</f>
        <v>771817.47</v>
      </c>
    </row>
    <row r="335" spans="1:14" s="13" customFormat="1" x14ac:dyDescent="0.25">
      <c r="A335" s="16" t="s">
        <v>1038</v>
      </c>
      <c r="B335" s="17" t="s">
        <v>1037</v>
      </c>
      <c r="C335" s="13">
        <v>1162266.48</v>
      </c>
      <c r="D335" s="13">
        <v>1618880.22</v>
      </c>
      <c r="E335" s="13">
        <v>1731824.01</v>
      </c>
      <c r="F335" s="13">
        <v>1699791.39</v>
      </c>
      <c r="G335" s="13">
        <v>1985899.22</v>
      </c>
      <c r="H335" s="13">
        <v>1568985.31</v>
      </c>
      <c r="I335" s="13">
        <v>1281782.44</v>
      </c>
      <c r="J335" s="13">
        <v>1006500.2700000001</v>
      </c>
      <c r="K335" s="13">
        <v>696501.68999999983</v>
      </c>
      <c r="L335" s="13">
        <v>571115.09</v>
      </c>
      <c r="M335" s="13">
        <v>1324490.3</v>
      </c>
      <c r="N335" s="13">
        <f>IFERROR(VLOOKUP($A335,'SQL Results'!$A:$B,2,0),0)</f>
        <v>1409378.54</v>
      </c>
    </row>
    <row r="336" spans="1:14" s="13" customFormat="1" x14ac:dyDescent="0.25">
      <c r="A336" s="16" t="s">
        <v>1043</v>
      </c>
      <c r="B336" s="17" t="s">
        <v>1042</v>
      </c>
      <c r="C336" s="13">
        <v>1920004.25</v>
      </c>
      <c r="D336" s="13">
        <v>1660961.71</v>
      </c>
      <c r="E336" s="13">
        <v>1549247.5</v>
      </c>
      <c r="F336" s="13">
        <v>1167716.32</v>
      </c>
      <c r="G336" s="13">
        <v>1115610.99</v>
      </c>
      <c r="H336" s="13">
        <v>1677060.9</v>
      </c>
      <c r="I336" s="13">
        <v>1661323.46</v>
      </c>
      <c r="J336" s="13">
        <v>1873792.25</v>
      </c>
      <c r="K336" s="13">
        <v>1522713.96</v>
      </c>
      <c r="L336" s="13">
        <v>1661832.19</v>
      </c>
      <c r="M336" s="13">
        <v>1819147.48</v>
      </c>
      <c r="N336" s="13">
        <f>IFERROR(VLOOKUP($A336,'SQL Results'!$A:$B,2,0),0)</f>
        <v>1666257.8600000003</v>
      </c>
    </row>
    <row r="337" spans="1:14" s="13" customFormat="1" x14ac:dyDescent="0.25">
      <c r="A337" s="16" t="s">
        <v>1046</v>
      </c>
      <c r="B337" s="17" t="s">
        <v>1045</v>
      </c>
      <c r="C337" s="13">
        <v>72707.42</v>
      </c>
      <c r="D337" s="13">
        <v>81639.899999999994</v>
      </c>
      <c r="E337" s="13">
        <v>88791.14</v>
      </c>
      <c r="F337" s="13">
        <v>31584.080000000002</v>
      </c>
      <c r="G337" s="13">
        <v>33322.31</v>
      </c>
      <c r="H337" s="13">
        <v>9791.49</v>
      </c>
      <c r="I337" s="13">
        <v>21087.39</v>
      </c>
      <c r="J337" s="13">
        <v>9209.94</v>
      </c>
      <c r="K337" s="13">
        <v>18912.380000000005</v>
      </c>
      <c r="L337" s="13">
        <v>19773.2</v>
      </c>
      <c r="M337" s="13">
        <v>60565.22</v>
      </c>
      <c r="N337" s="13">
        <f>IFERROR(VLOOKUP($A337,'SQL Results'!$A:$B,2,0),0)</f>
        <v>66.38</v>
      </c>
    </row>
    <row r="338" spans="1:14" s="13" customFormat="1" x14ac:dyDescent="0.25">
      <c r="A338" s="16" t="s">
        <v>1049</v>
      </c>
      <c r="B338" s="17" t="s">
        <v>1048</v>
      </c>
      <c r="C338" s="13">
        <v>10439.049999999999</v>
      </c>
      <c r="D338" s="13">
        <v>13233.43</v>
      </c>
      <c r="E338" s="13">
        <v>12523.6</v>
      </c>
      <c r="F338" s="13">
        <v>13387.04</v>
      </c>
      <c r="G338" s="13">
        <v>18618.080000000002</v>
      </c>
      <c r="H338" s="13">
        <v>23556.23</v>
      </c>
      <c r="I338" s="13">
        <v>15072.42</v>
      </c>
      <c r="J338" s="13">
        <v>18708.619999999995</v>
      </c>
      <c r="K338" s="13">
        <v>17873.310000000005</v>
      </c>
      <c r="L338" s="13">
        <v>13385.01</v>
      </c>
      <c r="M338" s="13">
        <v>15986.5</v>
      </c>
      <c r="N338" s="13">
        <f>IFERROR(VLOOKUP($A338,'SQL Results'!$A:$B,2,0),0)</f>
        <v>26934.61</v>
      </c>
    </row>
    <row r="339" spans="1:14" s="13" customFormat="1" x14ac:dyDescent="0.25">
      <c r="A339" s="16" t="s">
        <v>1054</v>
      </c>
      <c r="B339" s="17" t="s">
        <v>1053</v>
      </c>
      <c r="C339" s="13">
        <v>28288.47</v>
      </c>
      <c r="D339" s="13">
        <v>79898.259999999995</v>
      </c>
      <c r="E339" s="13">
        <v>29884.22</v>
      </c>
      <c r="F339" s="13">
        <v>62809.26999999999</v>
      </c>
      <c r="G339" s="13">
        <v>63069.15</v>
      </c>
      <c r="H339" s="13">
        <v>79998.31</v>
      </c>
      <c r="I339" s="13">
        <v>67879.570000000007</v>
      </c>
      <c r="J339" s="13">
        <v>86360.949999999983</v>
      </c>
      <c r="K339" s="13">
        <v>29644.400000000001</v>
      </c>
      <c r="L339" s="13">
        <v>59394.64</v>
      </c>
      <c r="M339" s="13">
        <v>72337.7</v>
      </c>
      <c r="N339" s="13">
        <f>IFERROR(VLOOKUP($A339,'SQL Results'!$A:$B,2,0),0)</f>
        <v>11332.66</v>
      </c>
    </row>
    <row r="340" spans="1:14" s="13" customFormat="1" x14ac:dyDescent="0.25">
      <c r="A340" s="16" t="s">
        <v>1057</v>
      </c>
      <c r="B340" s="17" t="s">
        <v>1058</v>
      </c>
      <c r="C340" s="13">
        <v>2308.5100000000002</v>
      </c>
      <c r="D340" s="13">
        <v>2004.41</v>
      </c>
      <c r="E340" s="13">
        <v>1321.66</v>
      </c>
      <c r="F340" s="13">
        <v>1093.1500000000001</v>
      </c>
      <c r="G340" s="13">
        <v>1651.12</v>
      </c>
      <c r="H340" s="13">
        <v>1300.4800000000002</v>
      </c>
      <c r="I340" s="13">
        <v>1128.52</v>
      </c>
      <c r="J340" s="13">
        <v>521.25000000000011</v>
      </c>
      <c r="K340" s="13">
        <v>2445.38</v>
      </c>
      <c r="L340" s="13">
        <v>214.31</v>
      </c>
      <c r="M340" s="13">
        <v>1080.08</v>
      </c>
      <c r="N340" s="13">
        <f>IFERROR(VLOOKUP($A340,'SQL Results'!$A:$B,2,0),0)</f>
        <v>536.5</v>
      </c>
    </row>
    <row r="341" spans="1:14" s="13" customFormat="1" x14ac:dyDescent="0.25">
      <c r="A341" s="16" t="s">
        <v>1059</v>
      </c>
      <c r="B341" s="17" t="s">
        <v>1060</v>
      </c>
      <c r="C341" s="13">
        <v>325844.93</v>
      </c>
      <c r="D341" s="13">
        <v>24415.41</v>
      </c>
      <c r="E341" s="13">
        <v>23747.83</v>
      </c>
      <c r="F341" s="13">
        <v>26944.049999999996</v>
      </c>
      <c r="G341" s="13">
        <v>20775.939999999999</v>
      </c>
      <c r="H341" s="13">
        <v>18872.240000000002</v>
      </c>
      <c r="I341" s="13">
        <v>26404.799999999996</v>
      </c>
      <c r="J341" s="13">
        <v>53791.93</v>
      </c>
      <c r="K341" s="13">
        <v>27910.630000000005</v>
      </c>
      <c r="L341" s="13">
        <v>20661.939999999999</v>
      </c>
      <c r="M341" s="13">
        <v>17459.52</v>
      </c>
      <c r="N341" s="13">
        <f>IFERROR(VLOOKUP($A341,'SQL Results'!$A:$B,2,0),0)</f>
        <v>19145.23</v>
      </c>
    </row>
    <row r="342" spans="1:14" s="13" customFormat="1" x14ac:dyDescent="0.25">
      <c r="A342" s="16" t="s">
        <v>1061</v>
      </c>
      <c r="B342" s="17" t="s">
        <v>1062</v>
      </c>
      <c r="C342" s="13">
        <v>5244.55</v>
      </c>
      <c r="D342" s="13">
        <v>149.29</v>
      </c>
      <c r="E342" s="13">
        <v>62.61</v>
      </c>
      <c r="F342" s="13">
        <v>4.75</v>
      </c>
      <c r="G342" s="13">
        <v>24.2</v>
      </c>
      <c r="H342" s="13">
        <v>86.359999999999985</v>
      </c>
      <c r="I342" s="13">
        <v>29.81</v>
      </c>
      <c r="J342" s="13">
        <v>90.19</v>
      </c>
      <c r="K342" s="13">
        <v>41.27</v>
      </c>
      <c r="L342" s="13">
        <v>40.1</v>
      </c>
      <c r="M342" s="13">
        <v>8.01</v>
      </c>
      <c r="N342" s="13">
        <f>IFERROR(VLOOKUP($A342,'SQL Results'!$A:$B,2,0),0)</f>
        <v>156.69999999999999</v>
      </c>
    </row>
    <row r="343" spans="1:14" s="13" customFormat="1" x14ac:dyDescent="0.25">
      <c r="A343" s="16" t="s">
        <v>1065</v>
      </c>
      <c r="B343" s="17" t="s">
        <v>1064</v>
      </c>
      <c r="C343" s="13">
        <v>1323793.18</v>
      </c>
      <c r="D343" s="13">
        <v>1510809.42</v>
      </c>
      <c r="E343" s="13">
        <v>1213610.2499999998</v>
      </c>
      <c r="F343" s="13">
        <v>1529750.6399999997</v>
      </c>
      <c r="G343" s="13">
        <v>1510654.15</v>
      </c>
      <c r="H343" s="13">
        <v>1446448.15</v>
      </c>
      <c r="I343" s="13">
        <v>1543322.62</v>
      </c>
      <c r="J343" s="13">
        <v>1354444.28</v>
      </c>
      <c r="K343" s="13">
        <v>1840480.39</v>
      </c>
      <c r="L343" s="13">
        <v>1585608.75</v>
      </c>
      <c r="M343" s="13">
        <v>1176001.9799999997</v>
      </c>
      <c r="N343" s="13">
        <f>IFERROR(VLOOKUP($A343,'SQL Results'!$A:$B,2,0),0)</f>
        <v>1284890.8400000001</v>
      </c>
    </row>
    <row r="344" spans="1:14" s="13" customFormat="1" x14ac:dyDescent="0.25">
      <c r="A344" s="16" t="s">
        <v>1068</v>
      </c>
      <c r="B344" s="17" t="s">
        <v>1067</v>
      </c>
      <c r="C344" s="13">
        <v>68192.83</v>
      </c>
      <c r="D344" s="13">
        <v>8964.82</v>
      </c>
      <c r="E344" s="13">
        <v>36216.019999999997</v>
      </c>
      <c r="F344" s="13">
        <v>24576.04</v>
      </c>
      <c r="G344" s="13">
        <v>51378.25</v>
      </c>
      <c r="H344" s="13">
        <v>95153.979999999981</v>
      </c>
      <c r="I344" s="13">
        <v>17045.549999999996</v>
      </c>
      <c r="J344" s="13">
        <v>12116.71</v>
      </c>
      <c r="K344" s="13">
        <v>32124.98</v>
      </c>
      <c r="L344" s="13">
        <v>25941.73</v>
      </c>
      <c r="M344" s="13">
        <v>29878.54</v>
      </c>
      <c r="N344" s="13">
        <f>IFERROR(VLOOKUP($A344,'SQL Results'!$A:$B,2,0),0)</f>
        <v>7037.34</v>
      </c>
    </row>
    <row r="345" spans="1:14" s="13" customFormat="1" ht="30" x14ac:dyDescent="0.25">
      <c r="A345" s="16" t="s">
        <v>1071</v>
      </c>
      <c r="B345" s="17" t="s">
        <v>1072</v>
      </c>
      <c r="C345" s="13">
        <v>252548.01000000004</v>
      </c>
      <c r="D345" s="13">
        <v>57896.92</v>
      </c>
      <c r="E345" s="13">
        <v>14046.51</v>
      </c>
      <c r="F345" s="13">
        <v>14861.28</v>
      </c>
      <c r="G345" s="13">
        <v>29278.58</v>
      </c>
      <c r="H345" s="13">
        <v>6798.65</v>
      </c>
      <c r="I345" s="13">
        <v>15679.26</v>
      </c>
      <c r="J345" s="13">
        <v>73506.77</v>
      </c>
      <c r="K345" s="13">
        <v>56250.12</v>
      </c>
      <c r="L345" s="13">
        <v>134331.59</v>
      </c>
      <c r="M345" s="13">
        <v>47203.45</v>
      </c>
      <c r="N345" s="13">
        <f>IFERROR(VLOOKUP($A345,'SQL Results'!$A:$B,2,0),0)</f>
        <v>103437.15</v>
      </c>
    </row>
    <row r="346" spans="1:14" s="13" customFormat="1" x14ac:dyDescent="0.25">
      <c r="A346" s="16" t="s">
        <v>1073</v>
      </c>
      <c r="B346" s="17" t="s">
        <v>1074</v>
      </c>
      <c r="C346" s="13">
        <v>1862055.58</v>
      </c>
      <c r="D346" s="13">
        <v>2018658.7500000002</v>
      </c>
      <c r="E346" s="13">
        <v>1157501.42</v>
      </c>
      <c r="F346" s="13">
        <v>1666498.14</v>
      </c>
      <c r="G346" s="13">
        <v>1215670.33</v>
      </c>
      <c r="H346" s="13">
        <v>1531944.83</v>
      </c>
      <c r="I346" s="13">
        <v>1720475.88</v>
      </c>
      <c r="J346" s="13">
        <v>1539376.82</v>
      </c>
      <c r="K346" s="13">
        <v>1786383.24</v>
      </c>
      <c r="L346" s="13">
        <v>1262219.05</v>
      </c>
      <c r="M346" s="13">
        <v>1203511.0200000003</v>
      </c>
      <c r="N346" s="13">
        <f>IFERROR(VLOOKUP($A346,'SQL Results'!$A:$B,2,0),0)</f>
        <v>1497349.04</v>
      </c>
    </row>
    <row r="347" spans="1:14" s="13" customFormat="1" x14ac:dyDescent="0.25">
      <c r="A347" s="16" t="s">
        <v>1079</v>
      </c>
      <c r="B347" s="17" t="s">
        <v>1077</v>
      </c>
      <c r="C347" s="13">
        <v>21549.57</v>
      </c>
      <c r="D347" s="13">
        <v>13582.7</v>
      </c>
      <c r="E347" s="13">
        <v>34953.64</v>
      </c>
      <c r="F347" s="13">
        <v>36046.18</v>
      </c>
      <c r="G347" s="13">
        <v>56098.97</v>
      </c>
      <c r="H347" s="13">
        <v>166574.29999999999</v>
      </c>
      <c r="I347" s="13">
        <v>307085.21999999991</v>
      </c>
      <c r="J347" s="13">
        <v>49761.91</v>
      </c>
      <c r="K347" s="13">
        <v>62600.72</v>
      </c>
      <c r="L347" s="13">
        <v>56385.01</v>
      </c>
      <c r="M347" s="13">
        <v>88793.600000000006</v>
      </c>
      <c r="N347" s="13">
        <f>IFERROR(VLOOKUP($A347,'SQL Results'!$A:$B,2,0),0)</f>
        <v>69186.539999999994</v>
      </c>
    </row>
    <row r="348" spans="1:14" s="13" customFormat="1" x14ac:dyDescent="0.25">
      <c r="A348" s="16" t="s">
        <v>1084</v>
      </c>
      <c r="B348" s="17" t="s">
        <v>1085</v>
      </c>
      <c r="C348" s="13">
        <v>7866853.2699999986</v>
      </c>
      <c r="D348" s="13">
        <v>5154452.34</v>
      </c>
      <c r="E348" s="13">
        <v>5405847.6699999999</v>
      </c>
      <c r="F348" s="13">
        <v>5977593</v>
      </c>
      <c r="G348" s="13">
        <v>7527250</v>
      </c>
      <c r="H348" s="13">
        <v>5880510.8600000003</v>
      </c>
      <c r="I348" s="13">
        <v>6836914.7999999998</v>
      </c>
      <c r="J348" s="13">
        <v>6410962.2400000002</v>
      </c>
      <c r="K348" s="13">
        <v>5779138.6500000004</v>
      </c>
      <c r="L348" s="13">
        <v>6022345.1699999999</v>
      </c>
      <c r="M348" s="13">
        <v>4533638.68</v>
      </c>
      <c r="N348" s="13">
        <f>IFERROR(VLOOKUP($A348,'SQL Results'!$A:$B,2,0),0)</f>
        <v>6426588.1299999999</v>
      </c>
    </row>
    <row r="349" spans="1:14" s="13" customFormat="1" x14ac:dyDescent="0.25">
      <c r="A349" s="16" t="s">
        <v>1086</v>
      </c>
      <c r="B349" s="17" t="s">
        <v>1087</v>
      </c>
      <c r="C349" s="13">
        <v>10171.049999999999</v>
      </c>
      <c r="D349" s="13">
        <v>3039.5700000000006</v>
      </c>
      <c r="E349" s="13">
        <v>7215.57</v>
      </c>
      <c r="F349" s="13">
        <v>5658.68</v>
      </c>
      <c r="G349" s="13">
        <v>9155.7099999999991</v>
      </c>
      <c r="H349" s="13">
        <v>6829.53</v>
      </c>
      <c r="I349" s="13">
        <v>7826.62</v>
      </c>
      <c r="J349" s="13">
        <v>12059.48</v>
      </c>
      <c r="K349" s="13">
        <v>7052.59</v>
      </c>
      <c r="L349" s="13">
        <v>6280.05</v>
      </c>
      <c r="M349" s="13">
        <v>9412.41</v>
      </c>
      <c r="N349" s="13">
        <f>IFERROR(VLOOKUP($A349,'SQL Results'!$A:$B,2,0),0)</f>
        <v>8237.2000000000007</v>
      </c>
    </row>
    <row r="350" spans="1:14" s="13" customFormat="1" x14ac:dyDescent="0.25">
      <c r="A350" s="16" t="s">
        <v>1088</v>
      </c>
      <c r="B350" s="17" t="s">
        <v>1089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f>IFERROR(VLOOKUP($A350,'SQL Results'!$A:$B,2,0),0)</f>
        <v>0</v>
      </c>
    </row>
    <row r="351" spans="1:14" s="13" customFormat="1" x14ac:dyDescent="0.25">
      <c r="A351" s="16" t="s">
        <v>1092</v>
      </c>
      <c r="B351" s="17" t="s">
        <v>1091</v>
      </c>
      <c r="C351" s="13">
        <v>32925.17</v>
      </c>
      <c r="D351" s="13">
        <v>50740.290000000008</v>
      </c>
      <c r="E351" s="13">
        <v>44837.89</v>
      </c>
      <c r="F351" s="13">
        <v>14888.76</v>
      </c>
      <c r="G351" s="13">
        <v>34099.040000000001</v>
      </c>
      <c r="H351" s="13">
        <v>25869.65</v>
      </c>
      <c r="I351" s="13">
        <v>32106.38</v>
      </c>
      <c r="J351" s="13">
        <v>31831.58</v>
      </c>
      <c r="K351" s="13">
        <v>36791.910000000003</v>
      </c>
      <c r="L351" s="13">
        <v>29443.97</v>
      </c>
      <c r="M351" s="13">
        <v>80983.00999999998</v>
      </c>
      <c r="N351" s="13">
        <f>IFERROR(VLOOKUP($A351,'SQL Results'!$A:$B,2,0),0)</f>
        <v>36813.68</v>
      </c>
    </row>
    <row r="352" spans="1:14" s="13" customFormat="1" x14ac:dyDescent="0.25">
      <c r="A352" s="16" t="s">
        <v>1095</v>
      </c>
      <c r="B352" s="17" t="s">
        <v>1094</v>
      </c>
      <c r="C352" s="13">
        <v>357146.68</v>
      </c>
      <c r="D352" s="13">
        <v>260898.53</v>
      </c>
      <c r="E352" s="13">
        <v>207395.81</v>
      </c>
      <c r="F352" s="13">
        <v>156692.76</v>
      </c>
      <c r="G352" s="13">
        <v>307944.85999999993</v>
      </c>
      <c r="H352" s="13">
        <v>240007.34</v>
      </c>
      <c r="I352" s="13">
        <v>200239.65</v>
      </c>
      <c r="J352" s="13">
        <v>161934.42000000004</v>
      </c>
      <c r="K352" s="13">
        <v>93826.65</v>
      </c>
      <c r="L352" s="13">
        <v>213211.79999999996</v>
      </c>
      <c r="M352" s="13">
        <v>150368.60999999999</v>
      </c>
      <c r="N352" s="13">
        <f>IFERROR(VLOOKUP($A352,'SQL Results'!$A:$B,2,0),0)</f>
        <v>147917.12</v>
      </c>
    </row>
    <row r="353" spans="1:14" s="13" customFormat="1" x14ac:dyDescent="0.25">
      <c r="A353" s="16" t="s">
        <v>1102</v>
      </c>
      <c r="B353" s="17" t="s">
        <v>1101</v>
      </c>
      <c r="C353" s="13">
        <v>1482807.73</v>
      </c>
      <c r="D353" s="13">
        <v>1318982.5900000001</v>
      </c>
      <c r="E353" s="13">
        <v>1157975.73</v>
      </c>
      <c r="F353" s="13">
        <v>1191984.0400000003</v>
      </c>
      <c r="G353" s="13">
        <v>1134429.92</v>
      </c>
      <c r="H353" s="13">
        <v>1283678.82</v>
      </c>
      <c r="I353" s="13">
        <v>1370115.69</v>
      </c>
      <c r="J353" s="13">
        <v>1063533.69</v>
      </c>
      <c r="K353" s="13">
        <v>1402861.19</v>
      </c>
      <c r="L353" s="13">
        <v>1958991.98</v>
      </c>
      <c r="M353" s="13">
        <v>1333696.9999999998</v>
      </c>
      <c r="N353" s="13">
        <f>IFERROR(VLOOKUP($A353,'SQL Results'!$A:$B,2,0),0)</f>
        <v>1448612.77</v>
      </c>
    </row>
    <row r="354" spans="1:14" s="13" customFormat="1" x14ac:dyDescent="0.25">
      <c r="A354" s="16" t="s">
        <v>1105</v>
      </c>
      <c r="B354" s="17" t="s">
        <v>1104</v>
      </c>
      <c r="C354" s="13">
        <v>18109.490000000002</v>
      </c>
      <c r="D354" s="13">
        <v>22506.28</v>
      </c>
      <c r="E354" s="13">
        <v>19133.2</v>
      </c>
      <c r="F354" s="13">
        <v>17376.96</v>
      </c>
      <c r="G354" s="13">
        <v>21401</v>
      </c>
      <c r="H354" s="13">
        <v>21510.189999999995</v>
      </c>
      <c r="I354" s="13">
        <v>25805.08</v>
      </c>
      <c r="J354" s="13">
        <v>20843.78</v>
      </c>
      <c r="K354" s="13">
        <v>18444.91</v>
      </c>
      <c r="L354" s="13">
        <v>20961.39</v>
      </c>
      <c r="M354" s="13">
        <v>20763.21</v>
      </c>
      <c r="N354" s="13">
        <f>IFERROR(VLOOKUP($A354,'SQL Results'!$A:$B,2,0),0)</f>
        <v>19331.34</v>
      </c>
    </row>
    <row r="355" spans="1:14" s="13" customFormat="1" x14ac:dyDescent="0.25">
      <c r="A355" s="16" t="s">
        <v>1108</v>
      </c>
      <c r="B355" s="17" t="s">
        <v>1107</v>
      </c>
      <c r="C355" s="13">
        <v>466542.06</v>
      </c>
      <c r="D355" s="13">
        <v>552454.09</v>
      </c>
      <c r="E355" s="13">
        <v>809238.48</v>
      </c>
      <c r="F355" s="13">
        <v>480161.4</v>
      </c>
      <c r="G355" s="13">
        <v>310316.64</v>
      </c>
      <c r="H355" s="13">
        <v>541849.97</v>
      </c>
      <c r="I355" s="13">
        <v>585739.86</v>
      </c>
      <c r="J355" s="13">
        <v>597388.66</v>
      </c>
      <c r="K355" s="13">
        <v>552283.61</v>
      </c>
      <c r="L355" s="13">
        <v>515294.73999999993</v>
      </c>
      <c r="M355" s="13">
        <v>556254.73</v>
      </c>
      <c r="N355" s="13">
        <f>IFERROR(VLOOKUP($A355,'SQL Results'!$A:$B,2,0),0)</f>
        <v>557405.23</v>
      </c>
    </row>
    <row r="356" spans="1:14" s="13" customFormat="1" x14ac:dyDescent="0.25">
      <c r="A356" s="16" t="s">
        <v>1113</v>
      </c>
      <c r="B356" s="17" t="s">
        <v>1112</v>
      </c>
      <c r="C356" s="13">
        <v>177340.82999999996</v>
      </c>
      <c r="D356" s="13">
        <v>175814.76</v>
      </c>
      <c r="E356" s="13">
        <v>166885.41</v>
      </c>
      <c r="F356" s="13">
        <v>140377.88</v>
      </c>
      <c r="G356" s="13">
        <v>143810.26999999999</v>
      </c>
      <c r="H356" s="13">
        <v>170557.63</v>
      </c>
      <c r="I356" s="13">
        <v>142889.51</v>
      </c>
      <c r="J356" s="13">
        <v>175451.43</v>
      </c>
      <c r="K356" s="13">
        <v>169546.98</v>
      </c>
      <c r="L356" s="13">
        <v>171366.89</v>
      </c>
      <c r="M356" s="13">
        <v>180750.01000000004</v>
      </c>
      <c r="N356" s="13">
        <f>IFERROR(VLOOKUP($A356,'SQL Results'!$A:$B,2,0),0)</f>
        <v>192931.45</v>
      </c>
    </row>
    <row r="357" spans="1:14" s="13" customFormat="1" x14ac:dyDescent="0.25">
      <c r="A357" s="16" t="s">
        <v>1116</v>
      </c>
      <c r="B357" s="17" t="s">
        <v>1115</v>
      </c>
      <c r="C357" s="13">
        <v>2574103.5</v>
      </c>
      <c r="D357" s="13">
        <v>2969467.13</v>
      </c>
      <c r="E357" s="13">
        <v>2902095.6200000006</v>
      </c>
      <c r="F357" s="13">
        <v>2677202.7200000002</v>
      </c>
      <c r="G357" s="13">
        <v>2884694.49</v>
      </c>
      <c r="H357" s="13">
        <v>3058187.9</v>
      </c>
      <c r="I357" s="13">
        <v>2755791.73</v>
      </c>
      <c r="J357" s="13">
        <v>3021067.44</v>
      </c>
      <c r="K357" s="13">
        <v>2814059.5199999996</v>
      </c>
      <c r="L357" s="13">
        <v>2883502.81</v>
      </c>
      <c r="M357" s="13">
        <v>3074498.26</v>
      </c>
      <c r="N357" s="13">
        <f>IFERROR(VLOOKUP($A357,'SQL Results'!$A:$B,2,0),0)</f>
        <v>3085706.12</v>
      </c>
    </row>
    <row r="358" spans="1:14" s="13" customFormat="1" x14ac:dyDescent="0.25">
      <c r="A358" s="16" t="s">
        <v>1119</v>
      </c>
      <c r="B358" s="17" t="s">
        <v>1118</v>
      </c>
      <c r="C358" s="13">
        <v>478844.44000000006</v>
      </c>
      <c r="D358" s="13">
        <v>338941.43</v>
      </c>
      <c r="E358" s="13">
        <v>368121.29</v>
      </c>
      <c r="F358" s="13">
        <v>338306.45</v>
      </c>
      <c r="G358" s="13">
        <v>387444.35</v>
      </c>
      <c r="H358" s="13">
        <v>353266.6</v>
      </c>
      <c r="I358" s="13">
        <v>361863.57</v>
      </c>
      <c r="J358" s="13">
        <v>402068.18999999994</v>
      </c>
      <c r="K358" s="13">
        <v>425414.78</v>
      </c>
      <c r="L358" s="13">
        <v>404833.67999999993</v>
      </c>
      <c r="M358" s="13">
        <v>392647.08</v>
      </c>
      <c r="N358" s="13">
        <f>IFERROR(VLOOKUP($A358,'SQL Results'!$A:$B,2,0),0)</f>
        <v>375824.40000000008</v>
      </c>
    </row>
    <row r="359" spans="1:14" s="13" customFormat="1" x14ac:dyDescent="0.25">
      <c r="A359" s="16" t="s">
        <v>1122</v>
      </c>
      <c r="B359" s="17" t="s">
        <v>1123</v>
      </c>
      <c r="C359" s="13">
        <v>931925.55</v>
      </c>
      <c r="D359" s="13">
        <v>1612068.5</v>
      </c>
      <c r="E359" s="13">
        <v>967298.63</v>
      </c>
      <c r="F359" s="13">
        <v>1455918.23</v>
      </c>
      <c r="G359" s="13">
        <v>1188181.03</v>
      </c>
      <c r="H359" s="13">
        <v>962185.56</v>
      </c>
      <c r="I359" s="13">
        <v>1192934.1599999999</v>
      </c>
      <c r="J359" s="13">
        <v>1470332.61</v>
      </c>
      <c r="K359" s="13">
        <v>896849.14</v>
      </c>
      <c r="L359" s="13">
        <v>1192208.4799999997</v>
      </c>
      <c r="M359" s="13">
        <v>922334.36999999988</v>
      </c>
      <c r="N359" s="13">
        <f>IFERROR(VLOOKUP($A359,'SQL Results'!$A:$B,2,0),0)</f>
        <v>781142.84</v>
      </c>
    </row>
    <row r="360" spans="1:14" s="13" customFormat="1" x14ac:dyDescent="0.25">
      <c r="A360" s="16" t="s">
        <v>1124</v>
      </c>
      <c r="B360" s="17" t="s">
        <v>1125</v>
      </c>
      <c r="C360" s="13">
        <v>107597.54</v>
      </c>
      <c r="D360" s="13">
        <v>224806.82</v>
      </c>
      <c r="E360" s="13">
        <v>134598.25000000003</v>
      </c>
      <c r="F360" s="13">
        <v>125768.35</v>
      </c>
      <c r="G360" s="13">
        <v>159837.17000000004</v>
      </c>
      <c r="H360" s="13">
        <v>165998.65</v>
      </c>
      <c r="I360" s="13">
        <v>91403.93</v>
      </c>
      <c r="J360" s="13">
        <v>205361.32</v>
      </c>
      <c r="K360" s="13">
        <v>161340.79</v>
      </c>
      <c r="L360" s="13">
        <v>190963.73000000004</v>
      </c>
      <c r="M360" s="13">
        <v>196645.67000000004</v>
      </c>
      <c r="N360" s="13">
        <f>IFERROR(VLOOKUP($A360,'SQL Results'!$A:$B,2,0),0)</f>
        <v>103122.21</v>
      </c>
    </row>
    <row r="361" spans="1:14" s="13" customFormat="1" ht="30" x14ac:dyDescent="0.25">
      <c r="A361" s="16" t="s">
        <v>1126</v>
      </c>
      <c r="B361" s="17" t="s">
        <v>1127</v>
      </c>
      <c r="C361" s="13">
        <v>159480.69</v>
      </c>
      <c r="D361" s="13">
        <v>197159.54</v>
      </c>
      <c r="E361" s="13">
        <v>395583.99</v>
      </c>
      <c r="F361" s="13">
        <v>196681.02</v>
      </c>
      <c r="G361" s="13">
        <v>210138.43</v>
      </c>
      <c r="H361" s="13">
        <v>201886.04999999996</v>
      </c>
      <c r="I361" s="13">
        <v>188028.5</v>
      </c>
      <c r="J361" s="13">
        <v>208294.24</v>
      </c>
      <c r="K361" s="13">
        <v>215410.85999999996</v>
      </c>
      <c r="L361" s="13">
        <v>207491.35</v>
      </c>
      <c r="M361" s="13">
        <v>241590.31</v>
      </c>
      <c r="N361" s="13">
        <f>IFERROR(VLOOKUP($A361,'SQL Results'!$A:$B,2,0),0)</f>
        <v>303366.06</v>
      </c>
    </row>
    <row r="362" spans="1:14" s="13" customFormat="1" ht="30" x14ac:dyDescent="0.25">
      <c r="A362" s="16" t="s">
        <v>1128</v>
      </c>
      <c r="B362" s="17" t="s">
        <v>1129</v>
      </c>
      <c r="C362" s="13">
        <v>437104.53000000009</v>
      </c>
      <c r="D362" s="13">
        <v>512606.76</v>
      </c>
      <c r="E362" s="13">
        <v>427548.47</v>
      </c>
      <c r="F362" s="13">
        <v>358314.26</v>
      </c>
      <c r="G362" s="13">
        <v>488079.15999999992</v>
      </c>
      <c r="H362" s="13">
        <v>559321.25</v>
      </c>
      <c r="I362" s="13">
        <v>316594.90999999997</v>
      </c>
      <c r="J362" s="13">
        <v>462515.1</v>
      </c>
      <c r="K362" s="13">
        <v>370987.05</v>
      </c>
      <c r="L362" s="13">
        <v>439324.5</v>
      </c>
      <c r="M362" s="13">
        <v>511688.94</v>
      </c>
      <c r="N362" s="13">
        <f>IFERROR(VLOOKUP($A362,'SQL Results'!$A:$B,2,0),0)</f>
        <v>347893.78</v>
      </c>
    </row>
    <row r="363" spans="1:14" s="13" customFormat="1" x14ac:dyDescent="0.25">
      <c r="A363" s="16" t="s">
        <v>1134</v>
      </c>
      <c r="B363" s="17" t="s">
        <v>1133</v>
      </c>
      <c r="C363" s="13">
        <v>370055.16999999993</v>
      </c>
      <c r="D363" s="13">
        <v>248066.62</v>
      </c>
      <c r="E363" s="13">
        <v>297151.22999999992</v>
      </c>
      <c r="F363" s="13">
        <v>168026.43</v>
      </c>
      <c r="G363" s="13">
        <v>334633.78000000003</v>
      </c>
      <c r="H363" s="13">
        <v>198653.45</v>
      </c>
      <c r="I363" s="13">
        <v>183540.4</v>
      </c>
      <c r="J363" s="13">
        <v>355894.21000000008</v>
      </c>
      <c r="K363" s="13">
        <v>217416.62</v>
      </c>
      <c r="L363" s="13">
        <v>367437.21</v>
      </c>
      <c r="M363" s="13">
        <v>295423.83</v>
      </c>
      <c r="N363" s="13">
        <f>IFERROR(VLOOKUP($A363,'SQL Results'!$A:$B,2,0),0)</f>
        <v>363145.1</v>
      </c>
    </row>
    <row r="364" spans="1:14" s="13" customFormat="1" x14ac:dyDescent="0.25">
      <c r="A364" s="16" t="s">
        <v>1137</v>
      </c>
      <c r="B364" s="17" t="s">
        <v>1136</v>
      </c>
      <c r="C364" s="13">
        <v>128762.05</v>
      </c>
      <c r="D364" s="13">
        <v>88930.99000000002</v>
      </c>
      <c r="E364" s="13">
        <v>251954.58</v>
      </c>
      <c r="F364" s="13">
        <v>136775.03</v>
      </c>
      <c r="G364" s="13">
        <v>117178.74</v>
      </c>
      <c r="H364" s="13">
        <v>246262.35999999996</v>
      </c>
      <c r="I364" s="13">
        <v>192826.46</v>
      </c>
      <c r="J364" s="13">
        <v>99586.75999999998</v>
      </c>
      <c r="K364" s="13">
        <v>431326.21999999991</v>
      </c>
      <c r="L364" s="13">
        <v>204756.23</v>
      </c>
      <c r="M364" s="13">
        <v>247548.25</v>
      </c>
      <c r="N364" s="13">
        <f>IFERROR(VLOOKUP($A364,'SQL Results'!$A:$B,2,0),0)</f>
        <v>186111.35</v>
      </c>
    </row>
    <row r="365" spans="1:14" s="13" customFormat="1" x14ac:dyDescent="0.25">
      <c r="A365" s="16" t="s">
        <v>1140</v>
      </c>
      <c r="B365" s="17" t="s">
        <v>1139</v>
      </c>
      <c r="C365" s="13">
        <v>283939.58</v>
      </c>
      <c r="D365" s="13">
        <v>136629.32999999999</v>
      </c>
      <c r="E365" s="13">
        <v>154277.99</v>
      </c>
      <c r="F365" s="13">
        <v>123514.58</v>
      </c>
      <c r="G365" s="13">
        <v>172150.79</v>
      </c>
      <c r="H365" s="13">
        <v>129959.88</v>
      </c>
      <c r="I365" s="13">
        <v>155010.60999999996</v>
      </c>
      <c r="J365" s="13">
        <v>145488.37</v>
      </c>
      <c r="K365" s="13">
        <v>177235.92</v>
      </c>
      <c r="L365" s="13">
        <v>258825.95999999996</v>
      </c>
      <c r="M365" s="13">
        <v>283241.67</v>
      </c>
      <c r="N365" s="13">
        <f>IFERROR(VLOOKUP($A365,'SQL Results'!$A:$B,2,0),0)</f>
        <v>300799.33</v>
      </c>
    </row>
    <row r="366" spans="1:14" s="13" customFormat="1" x14ac:dyDescent="0.25">
      <c r="A366" s="16" t="s">
        <v>1144</v>
      </c>
      <c r="B366" s="17" t="s">
        <v>1142</v>
      </c>
      <c r="C366" s="13">
        <v>738188.69</v>
      </c>
      <c r="D366" s="13">
        <v>1093498.0000000002</v>
      </c>
      <c r="E366" s="13">
        <v>254057.97</v>
      </c>
      <c r="F366" s="13">
        <v>324002.45</v>
      </c>
      <c r="G366" s="13">
        <v>774051.95</v>
      </c>
      <c r="H366" s="13">
        <v>843388.52</v>
      </c>
      <c r="I366" s="13">
        <v>424737.14000000007</v>
      </c>
      <c r="J366" s="13">
        <v>596313.91</v>
      </c>
      <c r="K366" s="13">
        <v>591591.01</v>
      </c>
      <c r="L366" s="13">
        <v>1022842.78</v>
      </c>
      <c r="M366" s="13">
        <v>506146.03</v>
      </c>
      <c r="N366" s="13">
        <f>IFERROR(VLOOKUP($A366,'SQL Results'!$A:$B,2,0),0)</f>
        <v>557639.01</v>
      </c>
    </row>
    <row r="367" spans="1:14" s="13" customFormat="1" ht="30" x14ac:dyDescent="0.25">
      <c r="A367" s="16" t="s">
        <v>1148</v>
      </c>
      <c r="B367" s="17" t="s">
        <v>1149</v>
      </c>
      <c r="C367" s="13">
        <v>34649.660000000003</v>
      </c>
      <c r="D367" s="13">
        <v>42837.03</v>
      </c>
      <c r="E367" s="13">
        <v>35231.050000000003</v>
      </c>
      <c r="F367" s="13">
        <v>36339.42</v>
      </c>
      <c r="G367" s="13">
        <v>51818.65</v>
      </c>
      <c r="H367" s="13">
        <v>40198.89</v>
      </c>
      <c r="I367" s="13">
        <v>42129.75</v>
      </c>
      <c r="J367" s="13">
        <v>45081.25</v>
      </c>
      <c r="K367" s="13">
        <v>51921.14</v>
      </c>
      <c r="L367" s="13">
        <v>66887.69</v>
      </c>
      <c r="M367" s="13">
        <v>53953</v>
      </c>
      <c r="N367" s="13">
        <f>IFERROR(VLOOKUP($A367,'SQL Results'!$A:$B,2,0),0)</f>
        <v>105984.36999999998</v>
      </c>
    </row>
    <row r="368" spans="1:14" s="13" customFormat="1" x14ac:dyDescent="0.25">
      <c r="A368" s="16" t="s">
        <v>1150</v>
      </c>
      <c r="B368" s="17" t="s">
        <v>1151</v>
      </c>
      <c r="C368" s="13">
        <v>79888.53</v>
      </c>
      <c r="D368" s="13">
        <v>77201.3</v>
      </c>
      <c r="E368" s="13">
        <v>82924.820000000007</v>
      </c>
      <c r="F368" s="13">
        <v>61857.82</v>
      </c>
      <c r="G368" s="13">
        <v>89731.56</v>
      </c>
      <c r="H368" s="13">
        <v>85781.16</v>
      </c>
      <c r="I368" s="13">
        <v>70579.66</v>
      </c>
      <c r="J368" s="13">
        <v>141395.9</v>
      </c>
      <c r="K368" s="13">
        <v>117016.45</v>
      </c>
      <c r="L368" s="13">
        <v>72942.36</v>
      </c>
      <c r="M368" s="13">
        <v>104258.5</v>
      </c>
      <c r="N368" s="13">
        <f>IFERROR(VLOOKUP($A368,'SQL Results'!$A:$B,2,0),0)</f>
        <v>73451.92</v>
      </c>
    </row>
    <row r="369" spans="1:14" s="13" customFormat="1" x14ac:dyDescent="0.25">
      <c r="A369" s="16" t="s">
        <v>1152</v>
      </c>
      <c r="B369" s="17" t="s">
        <v>1153</v>
      </c>
      <c r="C369" s="13">
        <v>345148.78</v>
      </c>
      <c r="D369" s="13">
        <v>352431.11</v>
      </c>
      <c r="E369" s="13">
        <v>357735.46</v>
      </c>
      <c r="F369" s="13">
        <v>386459.46999999991</v>
      </c>
      <c r="G369" s="13">
        <v>359113.61</v>
      </c>
      <c r="H369" s="13">
        <v>405211.8</v>
      </c>
      <c r="I369" s="13">
        <v>325189.38</v>
      </c>
      <c r="J369" s="13">
        <v>292712.83</v>
      </c>
      <c r="K369" s="13">
        <v>317181.49</v>
      </c>
      <c r="L369" s="13">
        <v>292518.21000000002</v>
      </c>
      <c r="M369" s="13">
        <v>453810.28</v>
      </c>
      <c r="N369" s="13">
        <f>IFERROR(VLOOKUP($A369,'SQL Results'!$A:$B,2,0),0)</f>
        <v>442450.34</v>
      </c>
    </row>
    <row r="370" spans="1:14" s="13" customFormat="1" x14ac:dyDescent="0.25">
      <c r="A370" s="16" t="s">
        <v>1154</v>
      </c>
      <c r="B370" s="17" t="s">
        <v>1155</v>
      </c>
      <c r="C370" s="13"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f>IFERROR(VLOOKUP($A370,'SQL Results'!$A:$B,2,0),0)</f>
        <v>0</v>
      </c>
    </row>
    <row r="371" spans="1:14" s="13" customFormat="1" x14ac:dyDescent="0.25">
      <c r="A371" s="16" t="s">
        <v>1156</v>
      </c>
      <c r="B371" s="17" t="s">
        <v>1157</v>
      </c>
      <c r="C371" s="13">
        <v>83478.399999999994</v>
      </c>
      <c r="D371" s="13">
        <v>173733.97</v>
      </c>
      <c r="E371" s="13">
        <v>165470.6</v>
      </c>
      <c r="F371" s="13">
        <v>157030.71</v>
      </c>
      <c r="G371" s="13">
        <v>147403.28</v>
      </c>
      <c r="H371" s="13">
        <v>158532.12</v>
      </c>
      <c r="I371" s="13">
        <v>138936.78</v>
      </c>
      <c r="J371" s="13">
        <v>173645.09</v>
      </c>
      <c r="K371" s="13">
        <v>174234.09</v>
      </c>
      <c r="L371" s="13">
        <v>176159.56</v>
      </c>
      <c r="M371" s="13">
        <v>199290.20000000004</v>
      </c>
      <c r="N371" s="13">
        <f>IFERROR(VLOOKUP($A371,'SQL Results'!$A:$B,2,0),0)</f>
        <v>178617.1</v>
      </c>
    </row>
    <row r="372" spans="1:14" s="13" customFormat="1" ht="30" x14ac:dyDescent="0.25">
      <c r="A372" s="16" t="s">
        <v>1158</v>
      </c>
      <c r="B372" s="17" t="s">
        <v>1159</v>
      </c>
      <c r="C372" s="13">
        <v>181158.68</v>
      </c>
      <c r="D372" s="13">
        <v>179674.18</v>
      </c>
      <c r="E372" s="13">
        <v>169280.45</v>
      </c>
      <c r="F372" s="13">
        <v>150470.87</v>
      </c>
      <c r="G372" s="13">
        <v>300116.32</v>
      </c>
      <c r="H372" s="13">
        <v>139537.32999999999</v>
      </c>
      <c r="I372" s="13">
        <v>162765.39000000001</v>
      </c>
      <c r="J372" s="13">
        <v>185548.43</v>
      </c>
      <c r="K372" s="13">
        <v>162250.38</v>
      </c>
      <c r="L372" s="13">
        <v>208554.38</v>
      </c>
      <c r="M372" s="13">
        <v>198837.8</v>
      </c>
      <c r="N372" s="13">
        <f>IFERROR(VLOOKUP($A372,'SQL Results'!$A:$B,2,0),0)</f>
        <v>204722.45</v>
      </c>
    </row>
    <row r="373" spans="1:14" s="13" customFormat="1" x14ac:dyDescent="0.25">
      <c r="A373" s="16" t="s">
        <v>1164</v>
      </c>
      <c r="B373" s="17" t="s">
        <v>1163</v>
      </c>
      <c r="C373" s="13">
        <v>15426.39</v>
      </c>
      <c r="D373" s="13">
        <v>187134.79999999996</v>
      </c>
      <c r="E373" s="13">
        <v>41982.739999999991</v>
      </c>
      <c r="F373" s="13">
        <v>233183.12</v>
      </c>
      <c r="G373" s="13">
        <v>249038.24</v>
      </c>
      <c r="H373" s="13">
        <v>259091.52999999997</v>
      </c>
      <c r="I373" s="13">
        <v>505293.42999999993</v>
      </c>
      <c r="J373" s="13">
        <v>711305.81999999983</v>
      </c>
      <c r="K373" s="13">
        <v>42851.489999999991</v>
      </c>
      <c r="L373" s="13">
        <v>49594.98</v>
      </c>
      <c r="M373" s="13">
        <v>43699.25</v>
      </c>
      <c r="N373" s="13">
        <f>IFERROR(VLOOKUP($A373,'SQL Results'!$A:$B,2,0),0)</f>
        <v>50275.239999999991</v>
      </c>
    </row>
    <row r="374" spans="1:14" s="13" customFormat="1" x14ac:dyDescent="0.25">
      <c r="A374" s="16" t="s">
        <v>1166</v>
      </c>
      <c r="B374" s="17" t="s">
        <v>1167</v>
      </c>
      <c r="C374" s="13">
        <v>1004992.94</v>
      </c>
      <c r="D374" s="13">
        <v>1136618.67</v>
      </c>
      <c r="E374" s="13">
        <v>1023302.9499999998</v>
      </c>
      <c r="F374" s="13">
        <v>1221468.56</v>
      </c>
      <c r="G374" s="13">
        <v>971577.72999999986</v>
      </c>
      <c r="H374" s="13">
        <v>975930.16</v>
      </c>
      <c r="I374" s="13">
        <v>914054.04000000015</v>
      </c>
      <c r="J374" s="13">
        <v>1231644.8500000001</v>
      </c>
      <c r="K374" s="13">
        <v>1235223.05</v>
      </c>
      <c r="L374" s="13">
        <v>1681340.07</v>
      </c>
      <c r="M374" s="13">
        <v>1285437.97</v>
      </c>
      <c r="N374" s="13">
        <f>IFERROR(VLOOKUP($A374,'SQL Results'!$A:$B,2,0),0)</f>
        <v>1300329.32</v>
      </c>
    </row>
    <row r="375" spans="1:14" s="13" customFormat="1" ht="30" x14ac:dyDescent="0.25">
      <c r="A375" s="16" t="s">
        <v>1168</v>
      </c>
      <c r="B375" s="17" t="s">
        <v>1169</v>
      </c>
      <c r="C375" s="13">
        <v>94185.339999999982</v>
      </c>
      <c r="D375" s="13">
        <v>106351.29</v>
      </c>
      <c r="E375" s="13">
        <v>92960.78</v>
      </c>
      <c r="F375" s="13">
        <v>99422.32</v>
      </c>
      <c r="G375" s="13">
        <v>90684.82</v>
      </c>
      <c r="H375" s="13">
        <v>97589.75</v>
      </c>
      <c r="I375" s="13">
        <v>92958.699999999983</v>
      </c>
      <c r="J375" s="13">
        <v>102285.18</v>
      </c>
      <c r="K375" s="13">
        <v>88963.839999999997</v>
      </c>
      <c r="L375" s="13">
        <v>106614.80000000002</v>
      </c>
      <c r="M375" s="13">
        <v>121502.67</v>
      </c>
      <c r="N375" s="13">
        <f>IFERROR(VLOOKUP($A375,'SQL Results'!$A:$B,2,0),0)</f>
        <v>87668.31</v>
      </c>
    </row>
    <row r="376" spans="1:14" s="13" customFormat="1" x14ac:dyDescent="0.25">
      <c r="A376" s="16" t="s">
        <v>1172</v>
      </c>
      <c r="B376" s="17" t="s">
        <v>1173</v>
      </c>
      <c r="C376" s="13">
        <v>147293.16</v>
      </c>
      <c r="D376" s="13">
        <v>109811.13</v>
      </c>
      <c r="E376" s="13">
        <v>121739.17999999998</v>
      </c>
      <c r="F376" s="13">
        <v>99473.98</v>
      </c>
      <c r="G376" s="13">
        <v>121850.32000000002</v>
      </c>
      <c r="H376" s="13">
        <v>170763.57</v>
      </c>
      <c r="I376" s="13">
        <v>186567.54999999996</v>
      </c>
      <c r="J376" s="13">
        <v>197788.02</v>
      </c>
      <c r="K376" s="13">
        <v>218486.82999999996</v>
      </c>
      <c r="L376" s="13">
        <v>204444.79999999999</v>
      </c>
      <c r="M376" s="13">
        <v>229832.66000000003</v>
      </c>
      <c r="N376" s="13">
        <f>IFERROR(VLOOKUP($A376,'SQL Results'!$A:$B,2,0),0)</f>
        <v>232737.31</v>
      </c>
    </row>
    <row r="377" spans="1:14" s="13" customFormat="1" x14ac:dyDescent="0.25">
      <c r="A377" s="16" t="s">
        <v>1174</v>
      </c>
      <c r="B377" s="17" t="s">
        <v>1171</v>
      </c>
      <c r="C377" s="13">
        <v>66044.22</v>
      </c>
      <c r="D377" s="13">
        <v>112756.75999999998</v>
      </c>
      <c r="E377" s="13">
        <v>136178.26999999999</v>
      </c>
      <c r="F377" s="13">
        <v>144334.81</v>
      </c>
      <c r="G377" s="13">
        <v>156689.23000000001</v>
      </c>
      <c r="H377" s="13">
        <v>97587.06</v>
      </c>
      <c r="I377" s="13">
        <v>95114.6</v>
      </c>
      <c r="J377" s="13">
        <v>187116.37</v>
      </c>
      <c r="K377" s="13">
        <v>156309.17000000004</v>
      </c>
      <c r="L377" s="13">
        <v>182731.26000000004</v>
      </c>
      <c r="M377" s="13">
        <v>325273.03000000003</v>
      </c>
      <c r="N377" s="13">
        <f>IFERROR(VLOOKUP($A377,'SQL Results'!$A:$B,2,0),0)</f>
        <v>198656.74</v>
      </c>
    </row>
    <row r="378" spans="1:14" s="13" customFormat="1" x14ac:dyDescent="0.25">
      <c r="A378" s="16" t="s">
        <v>1178</v>
      </c>
      <c r="B378" s="17" t="s">
        <v>1179</v>
      </c>
      <c r="C378" s="13">
        <v>12263.91</v>
      </c>
      <c r="D378" s="13">
        <v>15459.11</v>
      </c>
      <c r="E378" s="13">
        <v>11411.47</v>
      </c>
      <c r="F378" s="13">
        <v>8018.57</v>
      </c>
      <c r="G378" s="13">
        <v>7960.01</v>
      </c>
      <c r="H378" s="13">
        <v>10282.74</v>
      </c>
      <c r="I378" s="13">
        <v>19476.580000000002</v>
      </c>
      <c r="J378" s="13">
        <v>21833.589999999997</v>
      </c>
      <c r="K378" s="13">
        <v>19418.529999999995</v>
      </c>
      <c r="L378" s="13">
        <v>18378.990000000002</v>
      </c>
      <c r="M378" s="13">
        <v>15654.92</v>
      </c>
      <c r="N378" s="13">
        <f>IFERROR(VLOOKUP($A378,'SQL Results'!$A:$B,2,0),0)</f>
        <v>6088.45</v>
      </c>
    </row>
    <row r="379" spans="1:14" s="13" customFormat="1" x14ac:dyDescent="0.25">
      <c r="A379" s="16" t="s">
        <v>1180</v>
      </c>
      <c r="B379" s="17" t="s">
        <v>1181</v>
      </c>
      <c r="C379" s="13">
        <v>51.98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f>IFERROR(VLOOKUP($A379,'SQL Results'!$A:$B,2,0),0)</f>
        <v>305.10000000000002</v>
      </c>
    </row>
    <row r="380" spans="1:14" s="13" customFormat="1" ht="30" x14ac:dyDescent="0.25">
      <c r="A380" s="16" t="s">
        <v>1182</v>
      </c>
      <c r="B380" s="17" t="s">
        <v>1183</v>
      </c>
      <c r="C380" s="13">
        <v>4187.66</v>
      </c>
      <c r="D380" s="13">
        <v>20.2</v>
      </c>
      <c r="E380" s="13">
        <v>1157.4899999999998</v>
      </c>
      <c r="F380" s="13">
        <v>485.79</v>
      </c>
      <c r="G380" s="13">
        <v>1966.18</v>
      </c>
      <c r="H380" s="13">
        <v>139.56</v>
      </c>
      <c r="I380" s="13">
        <v>374.60000000000008</v>
      </c>
      <c r="J380" s="13">
        <v>679.92</v>
      </c>
      <c r="K380" s="13">
        <v>140.16</v>
      </c>
      <c r="L380" s="13">
        <v>691.35</v>
      </c>
      <c r="M380" s="13">
        <v>531.17999999999995</v>
      </c>
      <c r="N380" s="13">
        <f>IFERROR(VLOOKUP($A380,'SQL Results'!$A:$B,2,0),0)</f>
        <v>691.87</v>
      </c>
    </row>
    <row r="381" spans="1:14" s="13" customFormat="1" x14ac:dyDescent="0.25">
      <c r="A381" s="16" t="s">
        <v>1186</v>
      </c>
      <c r="B381" s="17" t="s">
        <v>1185</v>
      </c>
      <c r="C381" s="13">
        <v>193490.04</v>
      </c>
      <c r="D381" s="13">
        <v>158461.04</v>
      </c>
      <c r="E381" s="13">
        <v>154987.66</v>
      </c>
      <c r="F381" s="13">
        <v>146033.76</v>
      </c>
      <c r="G381" s="13">
        <v>216387.12</v>
      </c>
      <c r="H381" s="13">
        <v>91457.369999999981</v>
      </c>
      <c r="I381" s="13">
        <v>138215.54</v>
      </c>
      <c r="J381" s="13">
        <v>110034.94999999998</v>
      </c>
      <c r="K381" s="13">
        <v>127633.64</v>
      </c>
      <c r="L381" s="13">
        <v>146729.89000000001</v>
      </c>
      <c r="M381" s="13">
        <v>134691.17000000001</v>
      </c>
      <c r="N381" s="13">
        <f>IFERROR(VLOOKUP($A381,'SQL Results'!$A:$B,2,0),0)</f>
        <v>94980.809999999983</v>
      </c>
    </row>
    <row r="382" spans="1:14" s="13" customFormat="1" ht="30" x14ac:dyDescent="0.25">
      <c r="A382" s="16" t="s">
        <v>1188</v>
      </c>
      <c r="B382" s="17" t="s">
        <v>1189</v>
      </c>
      <c r="C382" s="13">
        <v>9786.7099999999991</v>
      </c>
      <c r="D382" s="13">
        <v>3313.23</v>
      </c>
      <c r="E382" s="13">
        <v>3166.96</v>
      </c>
      <c r="F382" s="13">
        <v>14294.89</v>
      </c>
      <c r="G382" s="13">
        <v>13116.969999999998</v>
      </c>
      <c r="H382" s="13">
        <v>23217.4</v>
      </c>
      <c r="I382" s="13">
        <v>23363.89</v>
      </c>
      <c r="J382" s="13">
        <v>19242.03</v>
      </c>
      <c r="K382" s="13">
        <v>23493.26</v>
      </c>
      <c r="L382" s="13">
        <v>21687.220000000005</v>
      </c>
      <c r="M382" s="13">
        <v>23505.51</v>
      </c>
      <c r="N382" s="13">
        <f>IFERROR(VLOOKUP($A382,'SQL Results'!$A:$B,2,0),0)</f>
        <v>5783.3900000000012</v>
      </c>
    </row>
    <row r="383" spans="1:14" s="13" customFormat="1" x14ac:dyDescent="0.25">
      <c r="A383" s="16" t="s">
        <v>1190</v>
      </c>
      <c r="B383" s="17" t="s">
        <v>1191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f>IFERROR(VLOOKUP($A383,'SQL Results'!$A:$B,2,0),0)</f>
        <v>0</v>
      </c>
    </row>
    <row r="384" spans="1:14" s="13" customFormat="1" ht="30" x14ac:dyDescent="0.25">
      <c r="A384" s="16" t="s">
        <v>1192</v>
      </c>
      <c r="B384" s="17" t="s">
        <v>1193</v>
      </c>
      <c r="C384" s="13">
        <v>436551.58</v>
      </c>
      <c r="D384" s="13">
        <v>439610.23</v>
      </c>
      <c r="E384" s="13">
        <v>305677.56</v>
      </c>
      <c r="F384" s="13">
        <v>349817.86</v>
      </c>
      <c r="G384" s="13">
        <v>388519.97999999992</v>
      </c>
      <c r="H384" s="13">
        <v>347557.53000000009</v>
      </c>
      <c r="I384" s="13">
        <v>374377.44</v>
      </c>
      <c r="J384" s="13">
        <v>526156.28</v>
      </c>
      <c r="K384" s="13">
        <v>422214.81</v>
      </c>
      <c r="L384" s="13">
        <v>390185.8</v>
      </c>
      <c r="M384" s="13">
        <v>434600.67999999993</v>
      </c>
      <c r="N384" s="13">
        <f>IFERROR(VLOOKUP($A384,'SQL Results'!$A:$B,2,0),0)</f>
        <v>355941.86</v>
      </c>
    </row>
    <row r="385" spans="1:14" s="13" customFormat="1" x14ac:dyDescent="0.25">
      <c r="A385" s="16" t="s">
        <v>1199</v>
      </c>
      <c r="B385" s="17" t="s">
        <v>1198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f>IFERROR(VLOOKUP($A385,'SQL Results'!$A:$B,2,0),0)</f>
        <v>0</v>
      </c>
    </row>
    <row r="386" spans="1:14" s="13" customFormat="1" x14ac:dyDescent="0.25">
      <c r="A386" s="16" t="s">
        <v>1202</v>
      </c>
      <c r="B386" s="17" t="s">
        <v>1201</v>
      </c>
      <c r="C386" s="13">
        <v>9.1199999999999992</v>
      </c>
      <c r="D386" s="13">
        <v>104.34000000000002</v>
      </c>
      <c r="E386" s="13">
        <v>0</v>
      </c>
      <c r="F386" s="13">
        <v>0</v>
      </c>
      <c r="G386" s="13">
        <v>238.72</v>
      </c>
      <c r="H386" s="13">
        <v>199.38</v>
      </c>
      <c r="I386" s="13">
        <v>0</v>
      </c>
      <c r="J386" s="13">
        <v>0</v>
      </c>
      <c r="K386" s="13">
        <v>0</v>
      </c>
      <c r="L386" s="13">
        <v>0</v>
      </c>
      <c r="M386" s="13">
        <v>6.39</v>
      </c>
      <c r="N386" s="13">
        <f>IFERROR(VLOOKUP($A386,'SQL Results'!$A:$B,2,0),0)</f>
        <v>0</v>
      </c>
    </row>
    <row r="387" spans="1:14" s="13" customFormat="1" x14ac:dyDescent="0.25">
      <c r="A387" s="16" t="s">
        <v>1207</v>
      </c>
      <c r="B387" s="17" t="s">
        <v>1206</v>
      </c>
      <c r="C387" s="13">
        <v>1770886.74</v>
      </c>
      <c r="D387" s="13">
        <v>1627980.77</v>
      </c>
      <c r="E387" s="13">
        <v>1602306.54</v>
      </c>
      <c r="F387" s="13">
        <v>2220263.04</v>
      </c>
      <c r="G387" s="13">
        <v>1774953.51</v>
      </c>
      <c r="H387" s="13">
        <v>1259587.1200000001</v>
      </c>
      <c r="I387" s="13">
        <v>956762.54000000015</v>
      </c>
      <c r="J387" s="13">
        <v>726234.87</v>
      </c>
      <c r="K387" s="13">
        <v>1336358.33</v>
      </c>
      <c r="L387" s="13">
        <v>954701.62999999989</v>
      </c>
      <c r="M387" s="13">
        <v>859112.63000000012</v>
      </c>
      <c r="N387" s="13">
        <f>IFERROR(VLOOKUP($A387,'SQL Results'!$A:$B,2,0),0)</f>
        <v>918019.02</v>
      </c>
    </row>
    <row r="388" spans="1:14" s="13" customFormat="1" x14ac:dyDescent="0.25">
      <c r="A388" s="16" t="s">
        <v>1210</v>
      </c>
      <c r="B388" s="17" t="s">
        <v>1211</v>
      </c>
      <c r="C388" s="13">
        <v>917430.01</v>
      </c>
      <c r="D388" s="13">
        <v>971982.07999999984</v>
      </c>
      <c r="E388" s="13">
        <v>819431.49</v>
      </c>
      <c r="F388" s="13">
        <v>833070.16000000015</v>
      </c>
      <c r="G388" s="13">
        <v>942064.5</v>
      </c>
      <c r="H388" s="13">
        <v>1434711.9799999997</v>
      </c>
      <c r="I388" s="13">
        <v>416544.49</v>
      </c>
      <c r="J388" s="13">
        <v>709702.62</v>
      </c>
      <c r="K388" s="13">
        <v>334208.15000000008</v>
      </c>
      <c r="L388" s="13">
        <v>445714.55</v>
      </c>
      <c r="M388" s="13">
        <v>387615.26</v>
      </c>
      <c r="N388" s="13">
        <f>IFERROR(VLOOKUP($A388,'SQL Results'!$A:$B,2,0),0)</f>
        <v>260902.32000000004</v>
      </c>
    </row>
    <row r="389" spans="1:14" s="13" customFormat="1" x14ac:dyDescent="0.25">
      <c r="A389" s="16" t="s">
        <v>1212</v>
      </c>
      <c r="B389" s="17" t="s">
        <v>1213</v>
      </c>
      <c r="C389" s="13">
        <v>276636.28000000003</v>
      </c>
      <c r="D389" s="13">
        <v>231341.18</v>
      </c>
      <c r="E389" s="13">
        <v>50144.74</v>
      </c>
      <c r="F389" s="13">
        <v>153078.42000000001</v>
      </c>
      <c r="G389" s="13">
        <v>84114.559999999998</v>
      </c>
      <c r="H389" s="13">
        <v>101737.28</v>
      </c>
      <c r="I389" s="13">
        <v>20649.84</v>
      </c>
      <c r="J389" s="13">
        <v>49354.8</v>
      </c>
      <c r="K389" s="13">
        <v>93792.17</v>
      </c>
      <c r="L389" s="13">
        <v>23609.459999999995</v>
      </c>
      <c r="M389" s="13">
        <v>24443.37</v>
      </c>
      <c r="N389" s="13">
        <f>IFERROR(VLOOKUP($A389,'SQL Results'!$A:$B,2,0),0)</f>
        <v>31816.15</v>
      </c>
    </row>
    <row r="390" spans="1:14" s="13" customFormat="1" x14ac:dyDescent="0.25">
      <c r="A390" s="16" t="s">
        <v>1216</v>
      </c>
      <c r="B390" s="17" t="s">
        <v>1217</v>
      </c>
      <c r="C390" s="13">
        <v>0</v>
      </c>
      <c r="D390" s="13">
        <v>591.16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211.22</v>
      </c>
      <c r="K390" s="13">
        <v>43.2</v>
      </c>
      <c r="L390" s="13">
        <v>17.940000000000001</v>
      </c>
      <c r="M390" s="13">
        <v>0</v>
      </c>
      <c r="N390" s="13">
        <f>IFERROR(VLOOKUP($A390,'SQL Results'!$A:$B,2,0),0)</f>
        <v>0</v>
      </c>
    </row>
    <row r="391" spans="1:14" s="13" customFormat="1" x14ac:dyDescent="0.25">
      <c r="A391" s="16" t="s">
        <v>1218</v>
      </c>
      <c r="B391" s="17" t="s">
        <v>1219</v>
      </c>
      <c r="C391" s="13">
        <v>1029326.97</v>
      </c>
      <c r="D391" s="13">
        <v>850168.15</v>
      </c>
      <c r="E391" s="13">
        <v>190922.92000000004</v>
      </c>
      <c r="F391" s="13">
        <v>364824.78000000009</v>
      </c>
      <c r="G391" s="13">
        <v>214275.92999999996</v>
      </c>
      <c r="H391" s="13">
        <v>222944.81</v>
      </c>
      <c r="I391" s="13">
        <v>349387.76</v>
      </c>
      <c r="J391" s="13">
        <v>259833.54999999996</v>
      </c>
      <c r="K391" s="13">
        <v>257421.04</v>
      </c>
      <c r="L391" s="13">
        <v>363993.99</v>
      </c>
      <c r="M391" s="13">
        <v>216909.83</v>
      </c>
      <c r="N391" s="13">
        <f>IFERROR(VLOOKUP($A391,'SQL Results'!$A:$B,2,0),0)</f>
        <v>196708.8</v>
      </c>
    </row>
    <row r="392" spans="1:14" s="13" customFormat="1" x14ac:dyDescent="0.25">
      <c r="A392" s="16" t="s">
        <v>1222</v>
      </c>
      <c r="B392" s="17" t="s">
        <v>1223</v>
      </c>
      <c r="C392" s="13">
        <v>17618.790000000005</v>
      </c>
      <c r="D392" s="13">
        <v>26920.400000000001</v>
      </c>
      <c r="E392" s="13">
        <v>28215.13</v>
      </c>
      <c r="F392" s="13">
        <v>21019.18</v>
      </c>
      <c r="G392" s="13">
        <v>24287.83</v>
      </c>
      <c r="H392" s="13">
        <v>19204.38</v>
      </c>
      <c r="I392" s="13">
        <v>10286.010000000002</v>
      </c>
      <c r="J392" s="13">
        <v>14589.51</v>
      </c>
      <c r="K392" s="13">
        <v>18166.88</v>
      </c>
      <c r="L392" s="13">
        <v>26391.86</v>
      </c>
      <c r="M392" s="13">
        <v>11057</v>
      </c>
      <c r="N392" s="13">
        <f>IFERROR(VLOOKUP($A392,'SQL Results'!$A:$B,2,0),0)</f>
        <v>17024.41</v>
      </c>
    </row>
    <row r="393" spans="1:14" s="13" customFormat="1" x14ac:dyDescent="0.25">
      <c r="A393" s="16" t="s">
        <v>1224</v>
      </c>
      <c r="B393" s="17" t="s">
        <v>1225</v>
      </c>
      <c r="C393" s="13">
        <v>301723.13</v>
      </c>
      <c r="D393" s="13">
        <v>435011.21000000008</v>
      </c>
      <c r="E393" s="13">
        <v>312248.45</v>
      </c>
      <c r="F393" s="13">
        <v>330564.71999999991</v>
      </c>
      <c r="G393" s="13">
        <v>405869.01</v>
      </c>
      <c r="H393" s="13">
        <v>426902.03</v>
      </c>
      <c r="I393" s="13">
        <v>420498.25</v>
      </c>
      <c r="J393" s="13">
        <v>410757.67</v>
      </c>
      <c r="K393" s="13">
        <v>411314.61</v>
      </c>
      <c r="L393" s="13">
        <v>480472.81</v>
      </c>
      <c r="M393" s="13">
        <v>457900.1</v>
      </c>
      <c r="N393" s="13">
        <f>IFERROR(VLOOKUP($A393,'SQL Results'!$A:$B,2,0),0)</f>
        <v>342302.84999999992</v>
      </c>
    </row>
    <row r="394" spans="1:14" s="13" customFormat="1" x14ac:dyDescent="0.25">
      <c r="A394" s="16" t="s">
        <v>1230</v>
      </c>
      <c r="B394" s="17" t="s">
        <v>1229</v>
      </c>
      <c r="C394" s="13">
        <v>210138.70000000004</v>
      </c>
      <c r="D394" s="13">
        <v>220600.08</v>
      </c>
      <c r="E394" s="13">
        <v>239014.25</v>
      </c>
      <c r="F394" s="13">
        <v>210859.30999999997</v>
      </c>
      <c r="G394" s="13">
        <v>309302.81</v>
      </c>
      <c r="H394" s="13">
        <v>302116.01</v>
      </c>
      <c r="I394" s="13">
        <v>277355.21000000002</v>
      </c>
      <c r="J394" s="13">
        <v>510888.14000000007</v>
      </c>
      <c r="K394" s="13">
        <v>592162.87</v>
      </c>
      <c r="L394" s="13">
        <v>1199574.1399999999</v>
      </c>
      <c r="M394" s="13">
        <v>857543.68000000005</v>
      </c>
      <c r="N394" s="13">
        <f>IFERROR(VLOOKUP($A394,'SQL Results'!$A:$B,2,0),0)</f>
        <v>1124046.71</v>
      </c>
    </row>
    <row r="395" spans="1:14" s="13" customFormat="1" x14ac:dyDescent="0.25">
      <c r="A395" s="16" t="s">
        <v>1233</v>
      </c>
      <c r="B395" s="17" t="s">
        <v>1232</v>
      </c>
      <c r="C395" s="13">
        <v>110006.97</v>
      </c>
      <c r="D395" s="13">
        <v>78635.33</v>
      </c>
      <c r="E395" s="13">
        <v>46482.11</v>
      </c>
      <c r="F395" s="13">
        <v>79135</v>
      </c>
      <c r="G395" s="13">
        <v>132820.23000000001</v>
      </c>
      <c r="H395" s="13">
        <v>64582.45</v>
      </c>
      <c r="I395" s="13">
        <v>84212.88</v>
      </c>
      <c r="J395" s="13">
        <v>113601.68</v>
      </c>
      <c r="K395" s="13">
        <v>97029.93</v>
      </c>
      <c r="L395" s="13">
        <v>101313.41000000002</v>
      </c>
      <c r="M395" s="13">
        <v>87983.75</v>
      </c>
      <c r="N395" s="13">
        <f>IFERROR(VLOOKUP($A395,'SQL Results'!$A:$B,2,0),0)</f>
        <v>131615.62</v>
      </c>
    </row>
    <row r="396" spans="1:14" s="13" customFormat="1" x14ac:dyDescent="0.25">
      <c r="A396" s="16" t="s">
        <v>1237</v>
      </c>
      <c r="B396" s="17" t="s">
        <v>1238</v>
      </c>
      <c r="C396" s="13">
        <v>103366.68</v>
      </c>
      <c r="D396" s="13">
        <v>82706.00999999998</v>
      </c>
      <c r="E396" s="13">
        <v>98920.9</v>
      </c>
      <c r="F396" s="13">
        <v>65451.13</v>
      </c>
      <c r="G396" s="13">
        <v>83067.75</v>
      </c>
      <c r="H396" s="13">
        <v>81257.84</v>
      </c>
      <c r="I396" s="13">
        <v>80917.2</v>
      </c>
      <c r="J396" s="13">
        <v>88789.74000000002</v>
      </c>
      <c r="K396" s="13">
        <v>72438.570000000007</v>
      </c>
      <c r="L396" s="13">
        <v>61063.69</v>
      </c>
      <c r="M396" s="13">
        <v>90635.82</v>
      </c>
      <c r="N396" s="13">
        <f>IFERROR(VLOOKUP($A396,'SQL Results'!$A:$B,2,0),0)</f>
        <v>64529.78</v>
      </c>
    </row>
    <row r="397" spans="1:14" s="13" customFormat="1" x14ac:dyDescent="0.25">
      <c r="A397" s="16" t="s">
        <v>1239</v>
      </c>
      <c r="B397" s="18" t="s">
        <v>1240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f>IFERROR(VLOOKUP($A397,'SQL Results'!$A:$B,2,0),0)</f>
        <v>0</v>
      </c>
    </row>
    <row r="398" spans="1:14" s="13" customFormat="1" x14ac:dyDescent="0.25">
      <c r="A398" s="16" t="s">
        <v>1243</v>
      </c>
      <c r="B398" s="17" t="s">
        <v>1242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f>IFERROR(VLOOKUP($A398,'SQL Results'!$A:$B,2,0),0)</f>
        <v>0</v>
      </c>
    </row>
    <row r="399" spans="1:14" s="13" customFormat="1" x14ac:dyDescent="0.25">
      <c r="A399" s="16" t="s">
        <v>1246</v>
      </c>
      <c r="B399" s="17" t="s">
        <v>1245</v>
      </c>
      <c r="C399" s="13">
        <v>75158.06</v>
      </c>
      <c r="D399" s="13">
        <v>118238.61</v>
      </c>
      <c r="E399" s="13">
        <v>112554.23</v>
      </c>
      <c r="F399" s="13">
        <v>117116.55</v>
      </c>
      <c r="G399" s="13">
        <v>66663.55</v>
      </c>
      <c r="H399" s="13">
        <v>5509.2100000000009</v>
      </c>
      <c r="I399" s="13">
        <v>65566.399999999994</v>
      </c>
      <c r="J399" s="13">
        <v>13782.48</v>
      </c>
      <c r="K399" s="13">
        <v>5104.62</v>
      </c>
      <c r="L399" s="13">
        <v>5644.97</v>
      </c>
      <c r="M399" s="13">
        <v>11458.15</v>
      </c>
      <c r="N399" s="13">
        <f>IFERROR(VLOOKUP($A399,'SQL Results'!$A:$B,2,0),0)</f>
        <v>852.88</v>
      </c>
    </row>
    <row r="400" spans="1:14" s="13" customFormat="1" x14ac:dyDescent="0.25">
      <c r="A400" s="16" t="s">
        <v>1248</v>
      </c>
      <c r="B400" s="17" t="s">
        <v>1249</v>
      </c>
      <c r="C400" s="13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f>IFERROR(VLOOKUP($A400,'SQL Results'!$A:$B,2,0),0)</f>
        <v>0</v>
      </c>
    </row>
    <row r="401" spans="1:14" s="13" customFormat="1" x14ac:dyDescent="0.25">
      <c r="A401" s="16" t="s">
        <v>1250</v>
      </c>
      <c r="B401" s="17" t="s">
        <v>1251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f>IFERROR(VLOOKUP($A401,'SQL Results'!$A:$B,2,0),0)</f>
        <v>0</v>
      </c>
    </row>
    <row r="402" spans="1:14" s="13" customFormat="1" x14ac:dyDescent="0.25">
      <c r="A402" s="16" t="s">
        <v>1252</v>
      </c>
      <c r="B402" s="17" t="s">
        <v>1253</v>
      </c>
      <c r="C402" s="13">
        <v>0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f>IFERROR(VLOOKUP($A402,'SQL Results'!$A:$B,2,0),0)</f>
        <v>0</v>
      </c>
    </row>
    <row r="403" spans="1:14" s="13" customFormat="1" ht="30" x14ac:dyDescent="0.25">
      <c r="A403" s="16" t="s">
        <v>1254</v>
      </c>
      <c r="B403" s="17" t="s">
        <v>1255</v>
      </c>
      <c r="C403" s="13">
        <v>1022993.9699999999</v>
      </c>
      <c r="D403" s="13">
        <v>1121619.8700000001</v>
      </c>
      <c r="E403" s="13">
        <v>1480205.39</v>
      </c>
      <c r="F403" s="13">
        <v>1345663.04</v>
      </c>
      <c r="G403" s="13">
        <v>1553355.57</v>
      </c>
      <c r="H403" s="13">
        <v>1949420.45</v>
      </c>
      <c r="I403" s="13">
        <v>1813186.32</v>
      </c>
      <c r="J403" s="13">
        <v>1287731.1100000001</v>
      </c>
      <c r="K403" s="13">
        <v>1747213.15</v>
      </c>
      <c r="L403" s="13">
        <v>1730526.62</v>
      </c>
      <c r="M403" s="13">
        <v>1132576.9699999997</v>
      </c>
      <c r="N403" s="13">
        <f>IFERROR(VLOOKUP($A403,'SQL Results'!$A:$B,2,0),0)</f>
        <v>1496909.04</v>
      </c>
    </row>
    <row r="404" spans="1:14" s="13" customFormat="1" x14ac:dyDescent="0.25">
      <c r="A404" s="16" t="s">
        <v>1260</v>
      </c>
      <c r="B404" s="17" t="s">
        <v>1259</v>
      </c>
      <c r="C404" s="13">
        <v>14570.33</v>
      </c>
      <c r="D404" s="13">
        <v>9457.98</v>
      </c>
      <c r="E404" s="13">
        <v>13278.13</v>
      </c>
      <c r="F404" s="13">
        <v>19424.04</v>
      </c>
      <c r="G404" s="13">
        <v>11876.4</v>
      </c>
      <c r="H404" s="13">
        <v>13059.37</v>
      </c>
      <c r="I404" s="13">
        <v>13930.129999999997</v>
      </c>
      <c r="J404" s="13">
        <v>18474.05</v>
      </c>
      <c r="K404" s="13">
        <v>24372.090000000004</v>
      </c>
      <c r="L404" s="13">
        <v>16786.53</v>
      </c>
      <c r="M404" s="13">
        <v>18401.599999999999</v>
      </c>
      <c r="N404" s="13">
        <f>IFERROR(VLOOKUP($A404,'SQL Results'!$A:$B,2,0),0)</f>
        <v>16995.36</v>
      </c>
    </row>
    <row r="405" spans="1:14" s="13" customFormat="1" x14ac:dyDescent="0.25">
      <c r="A405" s="16" t="s">
        <v>1263</v>
      </c>
      <c r="B405" s="17" t="s">
        <v>1262</v>
      </c>
      <c r="C405" s="13">
        <v>343601.25</v>
      </c>
      <c r="D405" s="13">
        <v>266743.48</v>
      </c>
      <c r="E405" s="13">
        <v>248938.31</v>
      </c>
      <c r="F405" s="13">
        <v>335053.98</v>
      </c>
      <c r="G405" s="13">
        <v>375861.45</v>
      </c>
      <c r="H405" s="13">
        <v>184171.09</v>
      </c>
      <c r="I405" s="13">
        <v>116550.5</v>
      </c>
      <c r="J405" s="13">
        <v>159690.76</v>
      </c>
      <c r="K405" s="13">
        <v>154131.98000000001</v>
      </c>
      <c r="L405" s="13">
        <v>105111.42</v>
      </c>
      <c r="M405" s="13">
        <v>136763.56</v>
      </c>
      <c r="N405" s="13">
        <f>IFERROR(VLOOKUP($A405,'SQL Results'!$A:$B,2,0),0)</f>
        <v>107201.19</v>
      </c>
    </row>
    <row r="406" spans="1:14" s="13" customFormat="1" x14ac:dyDescent="0.25">
      <c r="A406" s="16" t="s">
        <v>1270</v>
      </c>
      <c r="B406" s="18" t="s">
        <v>1269</v>
      </c>
      <c r="C406" s="13">
        <v>130219.33</v>
      </c>
      <c r="D406" s="13">
        <v>168028.01</v>
      </c>
      <c r="E406" s="13">
        <v>156980.99</v>
      </c>
      <c r="F406" s="13">
        <v>158746</v>
      </c>
      <c r="G406" s="13">
        <v>98589.119999999995</v>
      </c>
      <c r="H406" s="13">
        <v>27022.07</v>
      </c>
      <c r="I406" s="13">
        <v>106052.50999999998</v>
      </c>
      <c r="J406" s="13">
        <v>117513.58</v>
      </c>
      <c r="K406" s="13">
        <v>151643.51</v>
      </c>
      <c r="L406" s="13">
        <v>138080.06</v>
      </c>
      <c r="M406" s="13">
        <v>112232.24</v>
      </c>
      <c r="N406" s="13">
        <f>IFERROR(VLOOKUP($A406,'SQL Results'!$A:$B,2,0),0)</f>
        <v>72717.38</v>
      </c>
    </row>
    <row r="407" spans="1:14" s="13" customFormat="1" x14ac:dyDescent="0.25">
      <c r="A407" s="16" t="s">
        <v>1273</v>
      </c>
      <c r="B407" s="17" t="s">
        <v>1272</v>
      </c>
      <c r="C407" s="13">
        <v>32974.74</v>
      </c>
      <c r="D407" s="13">
        <v>26282.549999999996</v>
      </c>
      <c r="E407" s="13">
        <v>17619.88</v>
      </c>
      <c r="F407" s="13">
        <v>36922.61</v>
      </c>
      <c r="G407" s="13">
        <v>37459.160000000003</v>
      </c>
      <c r="H407" s="13">
        <v>44218.37</v>
      </c>
      <c r="I407" s="13">
        <v>54329.400000000009</v>
      </c>
      <c r="J407" s="13">
        <v>89968.869999999981</v>
      </c>
      <c r="K407" s="13">
        <v>95976.00999999998</v>
      </c>
      <c r="L407" s="13">
        <v>106783.17</v>
      </c>
      <c r="M407" s="13">
        <v>48919.7</v>
      </c>
      <c r="N407" s="13">
        <f>IFERROR(VLOOKUP($A407,'SQL Results'!$A:$B,2,0),0)</f>
        <v>46188.86</v>
      </c>
    </row>
    <row r="408" spans="1:14" s="13" customFormat="1" x14ac:dyDescent="0.25">
      <c r="A408" s="16" t="s">
        <v>1276</v>
      </c>
      <c r="B408" s="17" t="s">
        <v>1275</v>
      </c>
      <c r="C408" s="13">
        <v>64250.79</v>
      </c>
      <c r="D408" s="13">
        <v>14995.53</v>
      </c>
      <c r="E408" s="13">
        <v>25578.939999999995</v>
      </c>
      <c r="F408" s="13">
        <v>10978.46</v>
      </c>
      <c r="G408" s="13">
        <v>46698.65</v>
      </c>
      <c r="H408" s="13">
        <v>61327.33</v>
      </c>
      <c r="I408" s="13">
        <v>34694.99</v>
      </c>
      <c r="J408" s="13">
        <v>23232.22</v>
      </c>
      <c r="K408" s="13">
        <v>25162.939999999995</v>
      </c>
      <c r="L408" s="13">
        <v>41412.21</v>
      </c>
      <c r="M408" s="13">
        <v>14616.879999999997</v>
      </c>
      <c r="N408" s="13">
        <f>IFERROR(VLOOKUP($A408,'SQL Results'!$A:$B,2,0),0)</f>
        <v>1388180.11</v>
      </c>
    </row>
    <row r="409" spans="1:14" s="13" customFormat="1" x14ac:dyDescent="0.25">
      <c r="A409" s="16" t="s">
        <v>1281</v>
      </c>
      <c r="B409" s="17" t="s">
        <v>1280</v>
      </c>
      <c r="C409" s="13">
        <v>10332.090000000002</v>
      </c>
      <c r="D409" s="13">
        <v>9185.11</v>
      </c>
      <c r="E409" s="13">
        <v>23910.110000000004</v>
      </c>
      <c r="F409" s="13">
        <v>23258.549999999996</v>
      </c>
      <c r="G409" s="13">
        <v>146989.16</v>
      </c>
      <c r="H409" s="13">
        <v>83973.18</v>
      </c>
      <c r="I409" s="13">
        <v>14502.16</v>
      </c>
      <c r="J409" s="13">
        <v>49871.46</v>
      </c>
      <c r="K409" s="13">
        <v>45421.55</v>
      </c>
      <c r="L409" s="13">
        <v>2846.65</v>
      </c>
      <c r="M409" s="13">
        <v>25932.42</v>
      </c>
      <c r="N409" s="13">
        <f>IFERROR(VLOOKUP($A409,'SQL Results'!$A:$B,2,0),0)</f>
        <v>3201.52</v>
      </c>
    </row>
    <row r="410" spans="1:14" s="13" customFormat="1" ht="30" x14ac:dyDescent="0.25">
      <c r="A410" s="16" t="s">
        <v>1284</v>
      </c>
      <c r="B410" s="17" t="s">
        <v>1283</v>
      </c>
      <c r="C410" s="13">
        <v>12303.37</v>
      </c>
      <c r="D410" s="13">
        <v>9086.85</v>
      </c>
      <c r="E410" s="13">
        <v>2526.1999999999998</v>
      </c>
      <c r="F410" s="13">
        <v>8988.4699999999993</v>
      </c>
      <c r="G410" s="13">
        <v>12492.1</v>
      </c>
      <c r="H410" s="13">
        <v>2470.2700000000004</v>
      </c>
      <c r="I410" s="13">
        <v>21404.520000000004</v>
      </c>
      <c r="J410" s="13">
        <v>10667.85</v>
      </c>
      <c r="K410" s="13">
        <v>7699.61</v>
      </c>
      <c r="L410" s="13">
        <v>20462.490000000002</v>
      </c>
      <c r="M410" s="13">
        <v>11400.72</v>
      </c>
      <c r="N410" s="13">
        <f>IFERROR(VLOOKUP($A410,'SQL Results'!$A:$B,2,0),0)</f>
        <v>4394.7700000000004</v>
      </c>
    </row>
    <row r="411" spans="1:14" s="13" customFormat="1" x14ac:dyDescent="0.25">
      <c r="A411" s="16" t="s">
        <v>1288</v>
      </c>
      <c r="B411" s="18" t="s">
        <v>1289</v>
      </c>
      <c r="C411" s="13">
        <v>1109.58</v>
      </c>
      <c r="D411" s="13">
        <v>4538.6499999999996</v>
      </c>
      <c r="E411" s="13">
        <v>8184.41</v>
      </c>
      <c r="F411" s="13">
        <v>958.34000000000015</v>
      </c>
      <c r="G411" s="13">
        <v>5587.67</v>
      </c>
      <c r="H411" s="13">
        <v>8409.1</v>
      </c>
      <c r="I411" s="13">
        <v>2773.33</v>
      </c>
      <c r="J411" s="13">
        <v>6650.2700000000013</v>
      </c>
      <c r="K411" s="13">
        <v>16800.419999999998</v>
      </c>
      <c r="L411" s="13">
        <v>3262.03</v>
      </c>
      <c r="M411" s="13">
        <v>546.61</v>
      </c>
      <c r="N411" s="13">
        <f>IFERROR(VLOOKUP($A411,'SQL Results'!$A:$B,2,0),0)</f>
        <v>12534.18</v>
      </c>
    </row>
    <row r="412" spans="1:14" s="13" customFormat="1" x14ac:dyDescent="0.25">
      <c r="A412" s="16" t="s">
        <v>1290</v>
      </c>
      <c r="B412" s="17" t="s">
        <v>1291</v>
      </c>
      <c r="C412" s="13">
        <v>0.1</v>
      </c>
      <c r="D412" s="13">
        <v>0.44</v>
      </c>
      <c r="E412" s="13">
        <v>0</v>
      </c>
      <c r="F412" s="13">
        <v>1.78</v>
      </c>
      <c r="G412" s="13">
        <v>6.54</v>
      </c>
      <c r="H412" s="13">
        <v>1.85</v>
      </c>
      <c r="I412" s="13">
        <v>0</v>
      </c>
      <c r="J412" s="13">
        <v>32.520000000000003</v>
      </c>
      <c r="K412" s="13">
        <v>23.600000000000005</v>
      </c>
      <c r="L412" s="13">
        <v>73.05</v>
      </c>
      <c r="M412" s="13">
        <v>280.43</v>
      </c>
      <c r="N412" s="13">
        <f>IFERROR(VLOOKUP($A412,'SQL Results'!$A:$B,2,0),0)</f>
        <v>101.73</v>
      </c>
    </row>
    <row r="413" spans="1:14" s="13" customFormat="1" x14ac:dyDescent="0.25">
      <c r="A413" s="16" t="s">
        <v>1294</v>
      </c>
      <c r="B413" s="17" t="s">
        <v>1295</v>
      </c>
      <c r="C413" s="13">
        <v>1398950.98</v>
      </c>
      <c r="D413" s="13">
        <v>1552226.37</v>
      </c>
      <c r="E413" s="13">
        <v>1527370.27</v>
      </c>
      <c r="F413" s="13">
        <v>1494349.91</v>
      </c>
      <c r="G413" s="13">
        <v>1552486.27</v>
      </c>
      <c r="H413" s="13">
        <v>1473586.89</v>
      </c>
      <c r="I413" s="13">
        <v>1203302.0000000002</v>
      </c>
      <c r="J413" s="13">
        <v>1610744.6200000003</v>
      </c>
      <c r="K413" s="13">
        <v>1532873.01</v>
      </c>
      <c r="L413" s="13">
        <v>1610023.57</v>
      </c>
      <c r="M413" s="13">
        <v>1844482.66</v>
      </c>
      <c r="N413" s="13">
        <f>IFERROR(VLOOKUP($A413,'SQL Results'!$A:$B,2,0),0)</f>
        <v>1408894.32</v>
      </c>
    </row>
    <row r="414" spans="1:14" s="13" customFormat="1" x14ac:dyDescent="0.25">
      <c r="A414" s="16" t="s">
        <v>1296</v>
      </c>
      <c r="B414" s="17" t="s">
        <v>1297</v>
      </c>
      <c r="C414" s="13">
        <v>28000.119999999995</v>
      </c>
      <c r="D414" s="13">
        <v>16898.04</v>
      </c>
      <c r="E414" s="13">
        <v>9106.66</v>
      </c>
      <c r="F414" s="13">
        <v>14986.99</v>
      </c>
      <c r="G414" s="13">
        <v>13012.52</v>
      </c>
      <c r="H414" s="13">
        <v>21962.09</v>
      </c>
      <c r="I414" s="13">
        <v>31039.01</v>
      </c>
      <c r="J414" s="13">
        <v>18221.88</v>
      </c>
      <c r="K414" s="13">
        <v>18206.689999999999</v>
      </c>
      <c r="L414" s="13">
        <v>10658.62</v>
      </c>
      <c r="M414" s="13">
        <v>17538.439999999999</v>
      </c>
      <c r="N414" s="13">
        <f>IFERROR(VLOOKUP($A414,'SQL Results'!$A:$B,2,0),0)</f>
        <v>13007.47</v>
      </c>
    </row>
    <row r="415" spans="1:14" s="13" customFormat="1" x14ac:dyDescent="0.25">
      <c r="A415" s="16" t="s">
        <v>4353</v>
      </c>
      <c r="B415" s="17" t="s">
        <v>1299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f>IFERROR(VLOOKUP($A415,'SQL Results'!$A:$B,2,0),0)</f>
        <v>0</v>
      </c>
    </row>
    <row r="416" spans="1:14" s="13" customFormat="1" x14ac:dyDescent="0.25">
      <c r="A416" s="16" t="s">
        <v>1300</v>
      </c>
      <c r="B416" s="17" t="s">
        <v>1301</v>
      </c>
      <c r="C416" s="13">
        <v>33221.11</v>
      </c>
      <c r="D416" s="13">
        <v>25799.380000000005</v>
      </c>
      <c r="E416" s="13">
        <v>36290.089999999997</v>
      </c>
      <c r="F416" s="13">
        <v>63904.33</v>
      </c>
      <c r="G416" s="13">
        <v>35313.949999999997</v>
      </c>
      <c r="H416" s="13">
        <v>94312.79</v>
      </c>
      <c r="I416" s="13">
        <v>31447.79</v>
      </c>
      <c r="J416" s="13">
        <v>37129.589999999997</v>
      </c>
      <c r="K416" s="13">
        <v>59685.21</v>
      </c>
      <c r="L416" s="13">
        <v>53570.010000000009</v>
      </c>
      <c r="M416" s="13">
        <v>37383.440000000002</v>
      </c>
      <c r="N416" s="13">
        <f>IFERROR(VLOOKUP($A416,'SQL Results'!$A:$B,2,0),0)</f>
        <v>89646.830000000016</v>
      </c>
    </row>
    <row r="417" spans="1:14" s="13" customFormat="1" x14ac:dyDescent="0.25">
      <c r="A417" s="16" t="s">
        <v>1302</v>
      </c>
      <c r="B417" s="17" t="s">
        <v>1303</v>
      </c>
      <c r="C417" s="13">
        <v>3119.7</v>
      </c>
      <c r="D417" s="13">
        <v>0</v>
      </c>
      <c r="E417" s="13">
        <v>0</v>
      </c>
      <c r="F417" s="13">
        <v>4775.6999999999989</v>
      </c>
      <c r="G417" s="13">
        <v>0</v>
      </c>
      <c r="H417" s="13">
        <v>297.37</v>
      </c>
      <c r="I417" s="13">
        <v>123</v>
      </c>
      <c r="J417" s="13">
        <v>0</v>
      </c>
      <c r="K417" s="13">
        <v>1225.06</v>
      </c>
      <c r="L417" s="13">
        <v>131.26</v>
      </c>
      <c r="M417" s="13">
        <v>101.44</v>
      </c>
      <c r="N417" s="13">
        <f>IFERROR(VLOOKUP($A417,'SQL Results'!$A:$B,2,0),0)</f>
        <v>30.75</v>
      </c>
    </row>
    <row r="418" spans="1:14" s="13" customFormat="1" x14ac:dyDescent="0.25">
      <c r="A418" s="16" t="s">
        <v>1308</v>
      </c>
      <c r="B418" s="17" t="s">
        <v>1307</v>
      </c>
      <c r="C418" s="13">
        <v>7633.66</v>
      </c>
      <c r="D418" s="13">
        <v>8133.53</v>
      </c>
      <c r="E418" s="13">
        <v>6037.33</v>
      </c>
      <c r="F418" s="13">
        <v>3922.87</v>
      </c>
      <c r="G418" s="13">
        <v>5095.5600000000004</v>
      </c>
      <c r="H418" s="13">
        <v>5490.31</v>
      </c>
      <c r="I418" s="13">
        <v>5235.71</v>
      </c>
      <c r="J418" s="13">
        <v>10743.19</v>
      </c>
      <c r="K418" s="13">
        <v>4743.1000000000004</v>
      </c>
      <c r="L418" s="13">
        <v>1031.5000000000002</v>
      </c>
      <c r="M418" s="13">
        <v>5162.51</v>
      </c>
      <c r="N418" s="13">
        <f>IFERROR(VLOOKUP($A418,'SQL Results'!$A:$B,2,0),0)</f>
        <v>7908.41</v>
      </c>
    </row>
    <row r="419" spans="1:14" s="13" customFormat="1" x14ac:dyDescent="0.25">
      <c r="A419" s="16" t="s">
        <v>1311</v>
      </c>
      <c r="B419" s="17" t="s">
        <v>1310</v>
      </c>
      <c r="C419" s="13">
        <v>183275.23</v>
      </c>
      <c r="D419" s="13">
        <v>145482.56</v>
      </c>
      <c r="E419" s="13">
        <v>138589.94</v>
      </c>
      <c r="F419" s="13">
        <v>150313.03</v>
      </c>
      <c r="G419" s="13">
        <v>145981.62</v>
      </c>
      <c r="H419" s="13">
        <v>171211.72</v>
      </c>
      <c r="I419" s="13">
        <v>104227.65</v>
      </c>
      <c r="J419" s="13">
        <v>151303.37</v>
      </c>
      <c r="K419" s="13">
        <v>125733.84</v>
      </c>
      <c r="L419" s="13">
        <v>131553.01999999999</v>
      </c>
      <c r="M419" s="13">
        <v>141889.54</v>
      </c>
      <c r="N419" s="13">
        <f>IFERROR(VLOOKUP($A419,'SQL Results'!$A:$B,2,0),0)</f>
        <v>127410.02</v>
      </c>
    </row>
    <row r="420" spans="1:14" s="13" customFormat="1" x14ac:dyDescent="0.25">
      <c r="A420" s="16" t="s">
        <v>1314</v>
      </c>
      <c r="B420" s="17" t="s">
        <v>1313</v>
      </c>
      <c r="C420" s="13">
        <v>220210.93</v>
      </c>
      <c r="D420" s="13">
        <v>204729.56</v>
      </c>
      <c r="E420" s="13">
        <v>287492.21999999997</v>
      </c>
      <c r="F420" s="13">
        <v>397234</v>
      </c>
      <c r="G420" s="13">
        <v>344943.37</v>
      </c>
      <c r="H420" s="13">
        <v>247381.81</v>
      </c>
      <c r="I420" s="13">
        <v>402153.78</v>
      </c>
      <c r="J420" s="13">
        <v>322238.44</v>
      </c>
      <c r="K420" s="13">
        <v>468090.45000000007</v>
      </c>
      <c r="L420" s="13">
        <v>349596.2</v>
      </c>
      <c r="M420" s="13">
        <v>209974.69</v>
      </c>
      <c r="N420" s="13">
        <f>IFERROR(VLOOKUP($A420,'SQL Results'!$A:$B,2,0),0)</f>
        <v>334926.57</v>
      </c>
    </row>
    <row r="421" spans="1:14" s="13" customFormat="1" x14ac:dyDescent="0.25">
      <c r="A421" s="16" t="s">
        <v>1318</v>
      </c>
      <c r="B421" s="17" t="s">
        <v>1319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f>IFERROR(VLOOKUP($A421,'SQL Results'!$A:$B,2,0),0)</f>
        <v>0</v>
      </c>
    </row>
    <row r="422" spans="1:14" s="13" customFormat="1" x14ac:dyDescent="0.25">
      <c r="A422" s="16" t="s">
        <v>1320</v>
      </c>
      <c r="B422" s="17" t="s">
        <v>1321</v>
      </c>
      <c r="C422" s="13">
        <v>6660.95</v>
      </c>
      <c r="D422" s="13">
        <v>6387.71</v>
      </c>
      <c r="E422" s="13">
        <v>7643.48</v>
      </c>
      <c r="F422" s="13">
        <v>11593.05</v>
      </c>
      <c r="G422" s="13">
        <v>10082.36</v>
      </c>
      <c r="H422" s="13">
        <v>13086.64</v>
      </c>
      <c r="I422" s="13">
        <v>1593.48</v>
      </c>
      <c r="J422" s="13">
        <v>7993.89</v>
      </c>
      <c r="K422" s="13">
        <v>8436.06</v>
      </c>
      <c r="L422" s="13">
        <v>7254.37</v>
      </c>
      <c r="M422" s="13">
        <v>7573.91</v>
      </c>
      <c r="N422" s="13">
        <f>IFERROR(VLOOKUP($A422,'SQL Results'!$A:$B,2,0),0)</f>
        <v>8711.2199999999993</v>
      </c>
    </row>
    <row r="423" spans="1:14" s="13" customFormat="1" x14ac:dyDescent="0.25">
      <c r="A423" s="16" t="s">
        <v>1326</v>
      </c>
      <c r="B423" s="17" t="s">
        <v>1325</v>
      </c>
      <c r="C423" s="13">
        <v>4100151.07</v>
      </c>
      <c r="D423" s="13">
        <v>3441395.24</v>
      </c>
      <c r="E423" s="13">
        <v>3461689.95</v>
      </c>
      <c r="F423" s="13">
        <v>4559394.4100000011</v>
      </c>
      <c r="G423" s="13">
        <v>4027569.2</v>
      </c>
      <c r="H423" s="13">
        <v>4349872.46</v>
      </c>
      <c r="I423" s="13">
        <v>3866255.32</v>
      </c>
      <c r="J423" s="13">
        <v>3372193.97</v>
      </c>
      <c r="K423" s="13">
        <v>3478440.8900000006</v>
      </c>
      <c r="L423" s="13">
        <v>3324688.75</v>
      </c>
      <c r="M423" s="13">
        <v>3155647.05</v>
      </c>
      <c r="N423" s="13">
        <f>IFERROR(VLOOKUP($A423,'SQL Results'!$A:$B,2,0),0)</f>
        <v>3340965.1</v>
      </c>
    </row>
    <row r="424" spans="1:14" s="13" customFormat="1" x14ac:dyDescent="0.25">
      <c r="A424" s="16" t="s">
        <v>1329</v>
      </c>
      <c r="B424" s="17" t="s">
        <v>1330</v>
      </c>
      <c r="C424" s="13">
        <v>18809.03</v>
      </c>
      <c r="D424" s="13">
        <v>21469.77</v>
      </c>
      <c r="E424" s="13">
        <v>12969.57</v>
      </c>
      <c r="F424" s="13">
        <v>20473.740000000002</v>
      </c>
      <c r="G424" s="13">
        <v>11589.02</v>
      </c>
      <c r="H424" s="13">
        <v>20074.040000000005</v>
      </c>
      <c r="I424" s="13">
        <v>17605.38</v>
      </c>
      <c r="J424" s="13">
        <v>18906.18</v>
      </c>
      <c r="K424" s="13">
        <v>16690.200000000004</v>
      </c>
      <c r="L424" s="13">
        <v>18658.549999999996</v>
      </c>
      <c r="M424" s="13">
        <v>18981.98</v>
      </c>
      <c r="N424" s="13">
        <f>IFERROR(VLOOKUP($A424,'SQL Results'!$A:$B,2,0),0)</f>
        <v>31794.43</v>
      </c>
    </row>
    <row r="425" spans="1:14" s="13" customFormat="1" x14ac:dyDescent="0.25">
      <c r="A425" s="16" t="s">
        <v>1331</v>
      </c>
      <c r="B425" s="17" t="s">
        <v>1332</v>
      </c>
      <c r="C425" s="13">
        <v>345446.48</v>
      </c>
      <c r="D425" s="13">
        <v>321333.64</v>
      </c>
      <c r="E425" s="13">
        <v>626172.69999999995</v>
      </c>
      <c r="F425" s="13">
        <v>367938.87</v>
      </c>
      <c r="G425" s="13">
        <v>355460.58</v>
      </c>
      <c r="H425" s="13">
        <v>369567.84999999992</v>
      </c>
      <c r="I425" s="13">
        <v>353961.92</v>
      </c>
      <c r="J425" s="13">
        <v>351885.97</v>
      </c>
      <c r="K425" s="13">
        <v>332612.27</v>
      </c>
      <c r="L425" s="13">
        <v>403014.40000000002</v>
      </c>
      <c r="M425" s="13">
        <v>494713.69999999995</v>
      </c>
      <c r="N425" s="13">
        <f>IFERROR(VLOOKUP($A425,'SQL Results'!$A:$B,2,0),0)</f>
        <v>204151.93</v>
      </c>
    </row>
    <row r="426" spans="1:14" s="13" customFormat="1" x14ac:dyDescent="0.25">
      <c r="A426" s="16" t="s">
        <v>1335</v>
      </c>
      <c r="B426" s="17" t="s">
        <v>1334</v>
      </c>
      <c r="C426" s="13">
        <v>24313.23</v>
      </c>
      <c r="D426" s="13">
        <v>29514.95</v>
      </c>
      <c r="E426" s="13">
        <v>35670.959999999999</v>
      </c>
      <c r="F426" s="13">
        <v>22006.73</v>
      </c>
      <c r="G426" s="13">
        <v>28641.5</v>
      </c>
      <c r="H426" s="13">
        <v>39137.08</v>
      </c>
      <c r="I426" s="13">
        <v>30157.040000000001</v>
      </c>
      <c r="J426" s="13">
        <v>24892.240000000002</v>
      </c>
      <c r="K426" s="13">
        <v>40153.19</v>
      </c>
      <c r="L426" s="13">
        <v>34558.69</v>
      </c>
      <c r="M426" s="13">
        <v>45041.27</v>
      </c>
      <c r="N426" s="13">
        <f>IFERROR(VLOOKUP($A426,'SQL Results'!$A:$B,2,0),0)</f>
        <v>43582.669999999991</v>
      </c>
    </row>
    <row r="427" spans="1:14" s="13" customFormat="1" x14ac:dyDescent="0.25">
      <c r="A427" s="16" t="s">
        <v>1337</v>
      </c>
      <c r="B427" s="17" t="s">
        <v>1338</v>
      </c>
      <c r="C427" s="13">
        <v>1542.19</v>
      </c>
      <c r="D427" s="13">
        <v>1556.51</v>
      </c>
      <c r="E427" s="13">
        <v>1534.98</v>
      </c>
      <c r="F427" s="13">
        <v>1542.55</v>
      </c>
      <c r="G427" s="13">
        <v>1595.9100000000003</v>
      </c>
      <c r="H427" s="13">
        <v>1525.9200000000003</v>
      </c>
      <c r="I427" s="13">
        <v>1612.03</v>
      </c>
      <c r="J427" s="13">
        <v>133.22</v>
      </c>
      <c r="K427" s="13">
        <v>171.81</v>
      </c>
      <c r="L427" s="13">
        <v>312.73</v>
      </c>
      <c r="M427" s="13">
        <v>1059</v>
      </c>
      <c r="N427" s="13">
        <f>IFERROR(VLOOKUP($A427,'SQL Results'!$A:$B,2,0),0)</f>
        <v>8144.86</v>
      </c>
    </row>
    <row r="428" spans="1:14" s="13" customFormat="1" x14ac:dyDescent="0.25">
      <c r="A428" s="16" t="s">
        <v>1339</v>
      </c>
      <c r="B428" s="17" t="s">
        <v>1340</v>
      </c>
      <c r="C428" s="13">
        <v>74724.679999999993</v>
      </c>
      <c r="D428" s="13">
        <v>52793.779999999992</v>
      </c>
      <c r="E428" s="13">
        <v>59804.639999999999</v>
      </c>
      <c r="F428" s="13">
        <v>106977.23</v>
      </c>
      <c r="G428" s="13">
        <v>98819.199999999983</v>
      </c>
      <c r="H428" s="13">
        <v>56108.63</v>
      </c>
      <c r="I428" s="13">
        <v>57797.98</v>
      </c>
      <c r="J428" s="13">
        <v>18454.560000000005</v>
      </c>
      <c r="K428" s="13">
        <v>50919.16</v>
      </c>
      <c r="L428" s="13">
        <v>20751.73</v>
      </c>
      <c r="M428" s="13">
        <v>49865.94</v>
      </c>
      <c r="N428" s="13">
        <f>IFERROR(VLOOKUP($A428,'SQL Results'!$A:$B,2,0),0)</f>
        <v>28264.9</v>
      </c>
    </row>
    <row r="429" spans="1:14" s="13" customFormat="1" x14ac:dyDescent="0.25">
      <c r="A429" s="16" t="s">
        <v>1341</v>
      </c>
      <c r="B429" s="17" t="s">
        <v>1342</v>
      </c>
      <c r="C429" s="13">
        <v>846141.34</v>
      </c>
      <c r="D429" s="13">
        <v>1051626.3999999999</v>
      </c>
      <c r="E429" s="13">
        <v>1111349.1299999999</v>
      </c>
      <c r="F429" s="13">
        <v>989072.99</v>
      </c>
      <c r="G429" s="13">
        <v>991226.25000000012</v>
      </c>
      <c r="H429" s="13">
        <v>868316.27</v>
      </c>
      <c r="I429" s="13">
        <v>1100907.24</v>
      </c>
      <c r="J429" s="13">
        <v>925386.14</v>
      </c>
      <c r="K429" s="13">
        <v>936550.62</v>
      </c>
      <c r="L429" s="13">
        <v>1390494.71</v>
      </c>
      <c r="M429" s="13">
        <v>1281855.4099999999</v>
      </c>
      <c r="N429" s="13">
        <f>IFERROR(VLOOKUP($A429,'SQL Results'!$A:$B,2,0),0)</f>
        <v>1134939.2</v>
      </c>
    </row>
    <row r="430" spans="1:14" s="13" customFormat="1" x14ac:dyDescent="0.25">
      <c r="A430" s="16" t="s">
        <v>1348</v>
      </c>
      <c r="B430" s="17" t="s">
        <v>1346</v>
      </c>
      <c r="C430" s="13">
        <v>470284.98999999993</v>
      </c>
      <c r="D430" s="13">
        <v>231987.76</v>
      </c>
      <c r="E430" s="13">
        <v>204482.96</v>
      </c>
      <c r="F430" s="13">
        <v>356239.54</v>
      </c>
      <c r="G430" s="13">
        <v>399353.13</v>
      </c>
      <c r="H430" s="13">
        <v>332437.93</v>
      </c>
      <c r="I430" s="13">
        <v>479240.84999999992</v>
      </c>
      <c r="J430" s="13">
        <v>500058.98</v>
      </c>
      <c r="K430" s="13">
        <v>601821.81999999995</v>
      </c>
      <c r="L430" s="13">
        <v>691212.31</v>
      </c>
      <c r="M430" s="13">
        <v>566769.72</v>
      </c>
      <c r="N430" s="13">
        <f>IFERROR(VLOOKUP($A430,'SQL Results'!$A:$B,2,0),0)</f>
        <v>590756.1</v>
      </c>
    </row>
    <row r="431" spans="1:14" s="13" customFormat="1" x14ac:dyDescent="0.25">
      <c r="A431" s="16" t="s">
        <v>1353</v>
      </c>
      <c r="B431" s="17" t="s">
        <v>1352</v>
      </c>
      <c r="C431" s="13">
        <v>210248.14000000004</v>
      </c>
      <c r="D431" s="13">
        <v>92976.22</v>
      </c>
      <c r="E431" s="13">
        <v>74921.27</v>
      </c>
      <c r="F431" s="13">
        <v>80185.169999999984</v>
      </c>
      <c r="G431" s="13">
        <v>77306.16</v>
      </c>
      <c r="H431" s="13">
        <v>39526.519999999997</v>
      </c>
      <c r="I431" s="13">
        <v>43047.55999999999</v>
      </c>
      <c r="J431" s="13">
        <v>85721.94</v>
      </c>
      <c r="K431" s="13">
        <v>69368.53</v>
      </c>
      <c r="L431" s="13">
        <v>195101.77</v>
      </c>
      <c r="M431" s="13">
        <v>67653.789999999994</v>
      </c>
      <c r="N431" s="13">
        <f>IFERROR(VLOOKUP($A431,'SQL Results'!$A:$B,2,0),0)</f>
        <v>96065.330000000016</v>
      </c>
    </row>
    <row r="432" spans="1:14" s="13" customFormat="1" x14ac:dyDescent="0.25">
      <c r="A432" s="16" t="s">
        <v>1356</v>
      </c>
      <c r="B432" s="17" t="s">
        <v>1355</v>
      </c>
      <c r="C432" s="13">
        <v>82602.27</v>
      </c>
      <c r="D432" s="13">
        <v>84427.160000000018</v>
      </c>
      <c r="E432" s="13">
        <v>141084.18</v>
      </c>
      <c r="F432" s="13">
        <v>100818.61999999998</v>
      </c>
      <c r="G432" s="13">
        <v>186811.4</v>
      </c>
      <c r="H432" s="13">
        <v>147036.56</v>
      </c>
      <c r="I432" s="13">
        <v>96957.27</v>
      </c>
      <c r="J432" s="13">
        <v>121610.85</v>
      </c>
      <c r="K432" s="13">
        <v>117032.56</v>
      </c>
      <c r="L432" s="13">
        <v>132313.82</v>
      </c>
      <c r="M432" s="13">
        <v>165478.63</v>
      </c>
      <c r="N432" s="13">
        <f>IFERROR(VLOOKUP($A432,'SQL Results'!$A:$B,2,0),0)</f>
        <v>165675.85999999999</v>
      </c>
    </row>
    <row r="433" spans="1:14" s="13" customFormat="1" x14ac:dyDescent="0.25">
      <c r="A433" s="16" t="s">
        <v>1361</v>
      </c>
      <c r="B433" s="17" t="s">
        <v>1362</v>
      </c>
      <c r="C433" s="13">
        <v>516407.82000000007</v>
      </c>
      <c r="D433" s="13">
        <v>311239.46000000002</v>
      </c>
      <c r="E433" s="13">
        <v>458300.20000000007</v>
      </c>
      <c r="F433" s="13">
        <v>481291.76000000007</v>
      </c>
      <c r="G433" s="13">
        <v>222855.34</v>
      </c>
      <c r="H433" s="13">
        <v>102275.35</v>
      </c>
      <c r="I433" s="13">
        <v>142877.12</v>
      </c>
      <c r="J433" s="13">
        <v>118638.69</v>
      </c>
      <c r="K433" s="13">
        <v>137069.42000000001</v>
      </c>
      <c r="L433" s="13">
        <v>156931.70000000001</v>
      </c>
      <c r="M433" s="13">
        <v>136212.62</v>
      </c>
      <c r="N433" s="13">
        <f>IFERROR(VLOOKUP($A433,'SQL Results'!$A:$B,2,0),0)</f>
        <v>80672.429999999993</v>
      </c>
    </row>
    <row r="434" spans="1:14" s="13" customFormat="1" ht="30" x14ac:dyDescent="0.25">
      <c r="A434" s="16" t="s">
        <v>1365</v>
      </c>
      <c r="B434" s="17" t="s">
        <v>1366</v>
      </c>
      <c r="C434" s="13">
        <v>964562.49</v>
      </c>
      <c r="D434" s="13">
        <v>445659.3</v>
      </c>
      <c r="E434" s="13">
        <v>664295.19999999984</v>
      </c>
      <c r="F434" s="13">
        <v>538697.05000000005</v>
      </c>
      <c r="G434" s="13">
        <v>592195.39</v>
      </c>
      <c r="H434" s="13">
        <v>897065.06000000017</v>
      </c>
      <c r="I434" s="13">
        <v>941425.37</v>
      </c>
      <c r="J434" s="13">
        <v>907701.08</v>
      </c>
      <c r="K434" s="13">
        <v>949796.69</v>
      </c>
      <c r="L434" s="13">
        <v>1268337.1100000001</v>
      </c>
      <c r="M434" s="13">
        <v>713442.86</v>
      </c>
      <c r="N434" s="13">
        <f>IFERROR(VLOOKUP($A434,'SQL Results'!$A:$B,2,0),0)</f>
        <v>718909.87</v>
      </c>
    </row>
    <row r="435" spans="1:14" s="13" customFormat="1" ht="30" x14ac:dyDescent="0.25">
      <c r="A435" s="16" t="s">
        <v>1370</v>
      </c>
      <c r="B435" s="17" t="s">
        <v>1368</v>
      </c>
      <c r="C435" s="13">
        <v>43099.290000000008</v>
      </c>
      <c r="D435" s="13">
        <v>63389.67</v>
      </c>
      <c r="E435" s="13">
        <v>78813.19</v>
      </c>
      <c r="F435" s="13">
        <v>96070.07</v>
      </c>
      <c r="G435" s="13">
        <v>48843.03</v>
      </c>
      <c r="H435" s="13">
        <v>51345.45</v>
      </c>
      <c r="I435" s="13">
        <v>97493.57</v>
      </c>
      <c r="J435" s="13">
        <v>48813.34</v>
      </c>
      <c r="K435" s="13">
        <v>85026.690000000017</v>
      </c>
      <c r="L435" s="13">
        <v>184025.8</v>
      </c>
      <c r="M435" s="13">
        <v>501213.36</v>
      </c>
      <c r="N435" s="13">
        <f>IFERROR(VLOOKUP($A435,'SQL Results'!$A:$B,2,0),0)</f>
        <v>138249.18</v>
      </c>
    </row>
    <row r="436" spans="1:14" s="13" customFormat="1" x14ac:dyDescent="0.25">
      <c r="A436" s="16" t="s">
        <v>1375</v>
      </c>
      <c r="B436" s="17" t="s">
        <v>1374</v>
      </c>
      <c r="C436" s="13">
        <v>94087.220000000016</v>
      </c>
      <c r="D436" s="13">
        <v>112089.89000000001</v>
      </c>
      <c r="E436" s="13">
        <v>124922.31</v>
      </c>
      <c r="F436" s="13">
        <v>142778.79</v>
      </c>
      <c r="G436" s="13">
        <v>157609.67000000001</v>
      </c>
      <c r="H436" s="13">
        <v>85341.52</v>
      </c>
      <c r="I436" s="13">
        <v>125992.2</v>
      </c>
      <c r="J436" s="13">
        <v>197583.17</v>
      </c>
      <c r="K436" s="13">
        <v>87422.62</v>
      </c>
      <c r="L436" s="13">
        <v>139619.31</v>
      </c>
      <c r="M436" s="13">
        <v>91615.27</v>
      </c>
      <c r="N436" s="13">
        <f>IFERROR(VLOOKUP($A436,'SQL Results'!$A:$B,2,0),0)</f>
        <v>84456.69</v>
      </c>
    </row>
    <row r="437" spans="1:14" s="13" customFormat="1" x14ac:dyDescent="0.25">
      <c r="A437" s="16" t="s">
        <v>1378</v>
      </c>
      <c r="B437" s="17" t="s">
        <v>1377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324.7</v>
      </c>
      <c r="N437" s="13">
        <f>IFERROR(VLOOKUP($A437,'SQL Results'!$A:$B,2,0),0)</f>
        <v>182</v>
      </c>
    </row>
    <row r="438" spans="1:14" s="13" customFormat="1" ht="30" x14ac:dyDescent="0.25">
      <c r="A438" s="16" t="s">
        <v>1382</v>
      </c>
      <c r="B438" s="17" t="s">
        <v>1380</v>
      </c>
      <c r="C438" s="13">
        <v>268769.74</v>
      </c>
      <c r="D438" s="13">
        <v>120149.14</v>
      </c>
      <c r="E438" s="13">
        <v>207043.93</v>
      </c>
      <c r="F438" s="13">
        <v>99229.119999999995</v>
      </c>
      <c r="G438" s="13">
        <v>67564.05</v>
      </c>
      <c r="H438" s="13">
        <v>28655.909999999996</v>
      </c>
      <c r="I438" s="13">
        <v>63882.99</v>
      </c>
      <c r="J438" s="13">
        <v>135034.93</v>
      </c>
      <c r="K438" s="13">
        <v>59854.11</v>
      </c>
      <c r="L438" s="13">
        <v>104804.4</v>
      </c>
      <c r="M438" s="13">
        <v>84770.470000000016</v>
      </c>
      <c r="N438" s="13">
        <f>IFERROR(VLOOKUP($A438,'SQL Results'!$A:$B,2,0),0)</f>
        <v>65558.5</v>
      </c>
    </row>
    <row r="439" spans="1:14" s="13" customFormat="1" x14ac:dyDescent="0.25">
      <c r="A439" s="16" t="s">
        <v>1386</v>
      </c>
      <c r="B439" s="17" t="s">
        <v>1387</v>
      </c>
      <c r="C439" s="13">
        <v>36183.62999999999</v>
      </c>
      <c r="D439" s="13">
        <v>44187.23</v>
      </c>
      <c r="E439" s="13">
        <v>63054.64</v>
      </c>
      <c r="F439" s="13">
        <v>24024.560000000001</v>
      </c>
      <c r="G439" s="13">
        <v>29376.330000000005</v>
      </c>
      <c r="H439" s="13">
        <v>33593.93</v>
      </c>
      <c r="I439" s="13">
        <v>61625.06</v>
      </c>
      <c r="J439" s="13">
        <v>25276.95</v>
      </c>
      <c r="K439" s="13">
        <v>12700.83</v>
      </c>
      <c r="L439" s="13">
        <v>70074.2</v>
      </c>
      <c r="M439" s="13">
        <v>31393.360000000001</v>
      </c>
      <c r="N439" s="13">
        <f>IFERROR(VLOOKUP($A439,'SQL Results'!$A:$B,2,0),0)</f>
        <v>47102.22</v>
      </c>
    </row>
    <row r="440" spans="1:14" s="13" customFormat="1" x14ac:dyDescent="0.25">
      <c r="A440" s="16" t="s">
        <v>1388</v>
      </c>
      <c r="B440" s="17" t="s">
        <v>1389</v>
      </c>
      <c r="C440" s="13">
        <v>7823.54</v>
      </c>
      <c r="D440" s="13">
        <v>5728.36</v>
      </c>
      <c r="E440" s="13">
        <v>0</v>
      </c>
      <c r="F440" s="13">
        <v>2655.46</v>
      </c>
      <c r="G440" s="13">
        <v>3207.86</v>
      </c>
      <c r="H440" s="13">
        <v>6342.98</v>
      </c>
      <c r="I440" s="13">
        <v>2648.9000000000005</v>
      </c>
      <c r="J440" s="13">
        <v>3276.14</v>
      </c>
      <c r="K440" s="13">
        <v>5015.24</v>
      </c>
      <c r="L440" s="13">
        <v>3338.28</v>
      </c>
      <c r="M440" s="13">
        <v>3775.88</v>
      </c>
      <c r="N440" s="13">
        <f>IFERROR(VLOOKUP($A440,'SQL Results'!$A:$B,2,0),0)</f>
        <v>2240.2800000000002</v>
      </c>
    </row>
    <row r="441" spans="1:14" s="13" customFormat="1" x14ac:dyDescent="0.25">
      <c r="A441" s="16" t="s">
        <v>1393</v>
      </c>
      <c r="B441" s="17" t="s">
        <v>1391</v>
      </c>
      <c r="C441" s="13">
        <v>125.09</v>
      </c>
      <c r="D441" s="13">
        <v>992.72000000000014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f>IFERROR(VLOOKUP($A441,'SQL Results'!$A:$B,2,0),0)</f>
        <v>0</v>
      </c>
    </row>
    <row r="442" spans="1:14" s="13" customFormat="1" x14ac:dyDescent="0.25">
      <c r="A442" s="16" t="s">
        <v>1399</v>
      </c>
      <c r="B442" s="17" t="s">
        <v>1400</v>
      </c>
      <c r="C442" s="13">
        <v>475.16</v>
      </c>
      <c r="D442" s="13">
        <v>12490.82</v>
      </c>
      <c r="E442" s="13">
        <v>3371.08</v>
      </c>
      <c r="F442" s="13">
        <v>4463.2500000000009</v>
      </c>
      <c r="G442" s="13">
        <v>5607.62</v>
      </c>
      <c r="H442" s="13">
        <v>4692.0600000000004</v>
      </c>
      <c r="I442" s="13">
        <v>3074.7199999999993</v>
      </c>
      <c r="J442" s="13">
        <v>4903.95</v>
      </c>
      <c r="K442" s="13">
        <v>5784.31</v>
      </c>
      <c r="L442" s="13">
        <v>3009.9699999999993</v>
      </c>
      <c r="M442" s="13">
        <v>6195.72</v>
      </c>
      <c r="N442" s="13">
        <f>IFERROR(VLOOKUP($A442,'SQL Results'!$A:$B,2,0),0)</f>
        <v>1379.08</v>
      </c>
    </row>
    <row r="443" spans="1:14" s="13" customFormat="1" ht="30" x14ac:dyDescent="0.25">
      <c r="A443" s="16" t="s">
        <v>1401</v>
      </c>
      <c r="B443" s="17" t="s">
        <v>1402</v>
      </c>
      <c r="C443" s="13">
        <v>584148.83999999985</v>
      </c>
      <c r="D443" s="13">
        <v>766234.78</v>
      </c>
      <c r="E443" s="13">
        <v>209263.95000000004</v>
      </c>
      <c r="F443" s="13">
        <v>259891.26000000004</v>
      </c>
      <c r="G443" s="13">
        <v>178640.73</v>
      </c>
      <c r="H443" s="13">
        <v>149426.32999999999</v>
      </c>
      <c r="I443" s="13">
        <v>141262.96</v>
      </c>
      <c r="J443" s="13">
        <v>151497.4</v>
      </c>
      <c r="K443" s="13">
        <v>260806.78</v>
      </c>
      <c r="L443" s="13">
        <v>94421.71</v>
      </c>
      <c r="M443" s="13">
        <v>85910.56</v>
      </c>
      <c r="N443" s="13">
        <f>IFERROR(VLOOKUP($A443,'SQL Results'!$A:$B,2,0),0)</f>
        <v>388843.46</v>
      </c>
    </row>
    <row r="444" spans="1:14" s="13" customFormat="1" x14ac:dyDescent="0.25">
      <c r="A444" s="16" t="s">
        <v>1403</v>
      </c>
      <c r="B444" s="17" t="s">
        <v>1404</v>
      </c>
      <c r="C444" s="13">
        <v>67113.67</v>
      </c>
      <c r="D444" s="13">
        <v>49319.22</v>
      </c>
      <c r="E444" s="13">
        <v>7824.72</v>
      </c>
      <c r="F444" s="13">
        <v>57712.39</v>
      </c>
      <c r="G444" s="13">
        <v>32178.14</v>
      </c>
      <c r="H444" s="13">
        <v>77476.97</v>
      </c>
      <c r="I444" s="13">
        <v>27333.29</v>
      </c>
      <c r="J444" s="13">
        <v>21787.85</v>
      </c>
      <c r="K444" s="13">
        <v>31272.37</v>
      </c>
      <c r="L444" s="13">
        <v>50427.32</v>
      </c>
      <c r="M444" s="13">
        <v>98034.62</v>
      </c>
      <c r="N444" s="13">
        <f>IFERROR(VLOOKUP($A444,'SQL Results'!$A:$B,2,0),0)</f>
        <v>19420.27</v>
      </c>
    </row>
    <row r="445" spans="1:14" s="13" customFormat="1" ht="30" x14ac:dyDescent="0.25">
      <c r="A445" s="16" t="s">
        <v>1409</v>
      </c>
      <c r="B445" s="17" t="s">
        <v>1408</v>
      </c>
      <c r="C445" s="13">
        <v>1032.46</v>
      </c>
      <c r="D445" s="13">
        <v>2607.9</v>
      </c>
      <c r="E445" s="13">
        <v>233.4</v>
      </c>
      <c r="F445" s="13">
        <v>100.2</v>
      </c>
      <c r="G445" s="13">
        <v>330.39</v>
      </c>
      <c r="H445" s="13">
        <v>86.82</v>
      </c>
      <c r="I445" s="13">
        <v>1196.75</v>
      </c>
      <c r="J445" s="13">
        <v>163.91</v>
      </c>
      <c r="K445" s="13">
        <v>372.48</v>
      </c>
      <c r="L445" s="13">
        <v>7817.3</v>
      </c>
      <c r="M445" s="13">
        <v>705.79</v>
      </c>
      <c r="N445" s="13">
        <f>IFERROR(VLOOKUP($A445,'SQL Results'!$A:$B,2,0),0)</f>
        <v>372.84</v>
      </c>
    </row>
    <row r="446" spans="1:14" s="13" customFormat="1" x14ac:dyDescent="0.25">
      <c r="A446" s="16" t="s">
        <v>1412</v>
      </c>
      <c r="B446" s="17" t="s">
        <v>1411</v>
      </c>
      <c r="C446" s="13">
        <v>42619.97</v>
      </c>
      <c r="D446" s="13">
        <v>83023.89</v>
      </c>
      <c r="E446" s="13">
        <v>101151.5</v>
      </c>
      <c r="F446" s="13">
        <v>106753.64</v>
      </c>
      <c r="G446" s="13">
        <v>103927.59</v>
      </c>
      <c r="H446" s="13">
        <v>100064.97</v>
      </c>
      <c r="I446" s="13">
        <v>61601.61</v>
      </c>
      <c r="J446" s="13">
        <v>84120.880000000019</v>
      </c>
      <c r="K446" s="13">
        <v>68169.100000000006</v>
      </c>
      <c r="L446" s="13">
        <v>78498.009999999995</v>
      </c>
      <c r="M446" s="13">
        <v>66115.679999999993</v>
      </c>
      <c r="N446" s="13">
        <f>IFERROR(VLOOKUP($A446,'SQL Results'!$A:$B,2,0),0)</f>
        <v>72457.179999999993</v>
      </c>
    </row>
    <row r="447" spans="1:14" s="13" customFormat="1" x14ac:dyDescent="0.25">
      <c r="A447" s="16" t="s">
        <v>1413</v>
      </c>
      <c r="B447" s="17" t="s">
        <v>1414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f>IFERROR(VLOOKUP($A447,'SQL Results'!$A:$B,2,0),0)</f>
        <v>0</v>
      </c>
    </row>
    <row r="448" spans="1:14" s="13" customFormat="1" ht="30" x14ac:dyDescent="0.25">
      <c r="A448" s="16" t="s">
        <v>1419</v>
      </c>
      <c r="B448" s="17" t="s">
        <v>1418</v>
      </c>
      <c r="C448" s="13">
        <v>97862.79</v>
      </c>
      <c r="D448" s="13">
        <v>80888.789999999994</v>
      </c>
      <c r="E448" s="13">
        <v>210971.57000000004</v>
      </c>
      <c r="F448" s="13">
        <v>68464.13</v>
      </c>
      <c r="G448" s="13">
        <v>94010</v>
      </c>
      <c r="H448" s="13">
        <v>59037.58</v>
      </c>
      <c r="I448" s="13">
        <v>78450.210000000006</v>
      </c>
      <c r="J448" s="13">
        <v>79681.479999999981</v>
      </c>
      <c r="K448" s="13">
        <v>66446.28</v>
      </c>
      <c r="L448" s="13">
        <v>143682.96</v>
      </c>
      <c r="M448" s="13">
        <v>105697.11999999998</v>
      </c>
      <c r="N448" s="13">
        <f>IFERROR(VLOOKUP($A448,'SQL Results'!$A:$B,2,0),0)</f>
        <v>108805.75</v>
      </c>
    </row>
    <row r="449" spans="1:14" s="13" customFormat="1" x14ac:dyDescent="0.25">
      <c r="A449" s="16" t="s">
        <v>1422</v>
      </c>
      <c r="B449" s="17" t="s">
        <v>1421</v>
      </c>
      <c r="C449" s="13">
        <v>108831.54</v>
      </c>
      <c r="D449" s="13">
        <v>107026.98</v>
      </c>
      <c r="E449" s="13">
        <v>94821.309999999983</v>
      </c>
      <c r="F449" s="13">
        <v>83399.22</v>
      </c>
      <c r="G449" s="13">
        <v>92942.770000000019</v>
      </c>
      <c r="H449" s="13">
        <v>99574.79</v>
      </c>
      <c r="I449" s="13">
        <v>83413.300000000017</v>
      </c>
      <c r="J449" s="13">
        <v>114994.66999999998</v>
      </c>
      <c r="K449" s="13">
        <v>113419.04</v>
      </c>
      <c r="L449" s="13">
        <v>97624.809999999983</v>
      </c>
      <c r="M449" s="13">
        <v>124667.02</v>
      </c>
      <c r="N449" s="13">
        <f>IFERROR(VLOOKUP($A449,'SQL Results'!$A:$B,2,0),0)</f>
        <v>104155.02</v>
      </c>
    </row>
    <row r="450" spans="1:14" s="13" customFormat="1" x14ac:dyDescent="0.25">
      <c r="A450" s="16" t="s">
        <v>1425</v>
      </c>
      <c r="B450" s="17" t="s">
        <v>1424</v>
      </c>
      <c r="C450" s="13">
        <v>524750.22</v>
      </c>
      <c r="D450" s="13">
        <v>759932.18</v>
      </c>
      <c r="E450" s="13">
        <v>655353.12</v>
      </c>
      <c r="F450" s="13">
        <v>464342.44</v>
      </c>
      <c r="G450" s="13">
        <v>459633.89</v>
      </c>
      <c r="H450" s="13">
        <v>415961.59999999998</v>
      </c>
      <c r="I450" s="13">
        <v>280028.7</v>
      </c>
      <c r="J450" s="13">
        <v>325168.17</v>
      </c>
      <c r="K450" s="13">
        <v>567045.43000000005</v>
      </c>
      <c r="L450" s="13">
        <v>590512.56999999983</v>
      </c>
      <c r="M450" s="13">
        <v>880802.67000000016</v>
      </c>
      <c r="N450" s="13">
        <f>IFERROR(VLOOKUP($A450,'SQL Results'!$A:$B,2,0),0)</f>
        <v>592085.36</v>
      </c>
    </row>
    <row r="451" spans="1:14" s="13" customFormat="1" x14ac:dyDescent="0.25">
      <c r="A451" s="16" t="s">
        <v>1429</v>
      </c>
      <c r="B451" s="17" t="s">
        <v>1430</v>
      </c>
      <c r="C451" s="13">
        <v>1988.3</v>
      </c>
      <c r="D451" s="13">
        <v>974.76</v>
      </c>
      <c r="E451" s="13">
        <v>2605.0300000000002</v>
      </c>
      <c r="F451" s="13">
        <v>765.19</v>
      </c>
      <c r="G451" s="13">
        <v>1642.63</v>
      </c>
      <c r="H451" s="13">
        <v>1327.7699999999998</v>
      </c>
      <c r="I451" s="13">
        <v>1125.6099999999999</v>
      </c>
      <c r="J451" s="13">
        <v>5107.8900000000003</v>
      </c>
      <c r="K451" s="13">
        <v>1714.89</v>
      </c>
      <c r="L451" s="13">
        <v>5689.36</v>
      </c>
      <c r="M451" s="13">
        <v>2125.4299999999998</v>
      </c>
      <c r="N451" s="13">
        <f>IFERROR(VLOOKUP($A451,'SQL Results'!$A:$B,2,0),0)</f>
        <v>2590.9699999999998</v>
      </c>
    </row>
    <row r="452" spans="1:14" s="13" customFormat="1" x14ac:dyDescent="0.25">
      <c r="A452" s="16" t="s">
        <v>1431</v>
      </c>
      <c r="B452" s="17" t="s">
        <v>1432</v>
      </c>
      <c r="C452" s="13">
        <v>100311.4</v>
      </c>
      <c r="D452" s="13">
        <v>43243.220000000008</v>
      </c>
      <c r="E452" s="13">
        <v>67987.160000000018</v>
      </c>
      <c r="F452" s="13">
        <v>56368.13</v>
      </c>
      <c r="G452" s="13">
        <v>80127.520000000019</v>
      </c>
      <c r="H452" s="13">
        <v>110443.76</v>
      </c>
      <c r="I452" s="13">
        <v>71892.95</v>
      </c>
      <c r="J452" s="13">
        <v>106812.82</v>
      </c>
      <c r="K452" s="13">
        <v>102064.78</v>
      </c>
      <c r="L452" s="13">
        <v>125664.32000000001</v>
      </c>
      <c r="M452" s="13">
        <v>158921.89000000001</v>
      </c>
      <c r="N452" s="13">
        <f>IFERROR(VLOOKUP($A452,'SQL Results'!$A:$B,2,0),0)</f>
        <v>128900.17</v>
      </c>
    </row>
    <row r="453" spans="1:14" s="13" customFormat="1" ht="30" x14ac:dyDescent="0.25">
      <c r="A453" s="16" t="s">
        <v>1437</v>
      </c>
      <c r="B453" s="17" t="s">
        <v>1438</v>
      </c>
      <c r="C453" s="13">
        <v>461030.53</v>
      </c>
      <c r="D453" s="13">
        <v>721300.46</v>
      </c>
      <c r="E453" s="13">
        <v>1172714.3</v>
      </c>
      <c r="F453" s="13">
        <v>1203270.2500000002</v>
      </c>
      <c r="G453" s="13">
        <v>711954.25</v>
      </c>
      <c r="H453" s="13">
        <v>911246.71999999986</v>
      </c>
      <c r="I453" s="13">
        <v>923057.05000000016</v>
      </c>
      <c r="J453" s="13">
        <v>893724.53000000014</v>
      </c>
      <c r="K453" s="13">
        <v>625033.87</v>
      </c>
      <c r="L453" s="13">
        <v>1578021.93</v>
      </c>
      <c r="M453" s="13">
        <v>1673786.47</v>
      </c>
      <c r="N453" s="13">
        <f>IFERROR(VLOOKUP($A453,'SQL Results'!$A:$B,2,0),0)</f>
        <v>1491069.72</v>
      </c>
    </row>
    <row r="454" spans="1:14" s="13" customFormat="1" x14ac:dyDescent="0.25">
      <c r="A454" s="16" t="s">
        <v>1441</v>
      </c>
      <c r="B454" s="17" t="s">
        <v>1442</v>
      </c>
      <c r="C454" s="13">
        <v>10455.57</v>
      </c>
      <c r="D454" s="13">
        <v>0</v>
      </c>
      <c r="E454" s="13">
        <v>953.84000000000015</v>
      </c>
      <c r="F454" s="13">
        <v>18736.36</v>
      </c>
      <c r="G454" s="13">
        <v>11933.14</v>
      </c>
      <c r="H454" s="13">
        <v>7600.52</v>
      </c>
      <c r="I454" s="13">
        <v>3495.28</v>
      </c>
      <c r="J454" s="13">
        <v>3870.41</v>
      </c>
      <c r="K454" s="13">
        <v>3655.73</v>
      </c>
      <c r="L454" s="13">
        <v>6138.76</v>
      </c>
      <c r="M454" s="13">
        <v>4827.1400000000003</v>
      </c>
      <c r="N454" s="13">
        <f>IFERROR(VLOOKUP($A454,'SQL Results'!$A:$B,2,0),0)</f>
        <v>10485.84</v>
      </c>
    </row>
    <row r="455" spans="1:14" s="13" customFormat="1" ht="30" x14ac:dyDescent="0.25">
      <c r="A455" s="16" t="s">
        <v>1443</v>
      </c>
      <c r="B455" s="17" t="s">
        <v>1444</v>
      </c>
      <c r="C455" s="13">
        <v>394886.56</v>
      </c>
      <c r="D455" s="13">
        <v>539894.41</v>
      </c>
      <c r="E455" s="13">
        <v>319208.82</v>
      </c>
      <c r="F455" s="13">
        <v>383682.57</v>
      </c>
      <c r="G455" s="13">
        <v>596829.53</v>
      </c>
      <c r="H455" s="13">
        <v>463134.27</v>
      </c>
      <c r="I455" s="13">
        <v>355747.88</v>
      </c>
      <c r="J455" s="13">
        <v>753683.02</v>
      </c>
      <c r="K455" s="13">
        <v>492654.16999999993</v>
      </c>
      <c r="L455" s="13">
        <v>701459.61</v>
      </c>
      <c r="M455" s="13">
        <v>621358.06000000006</v>
      </c>
      <c r="N455" s="13">
        <f>IFERROR(VLOOKUP($A455,'SQL Results'!$A:$B,2,0),0)</f>
        <v>481605.9</v>
      </c>
    </row>
    <row r="456" spans="1:14" s="13" customFormat="1" ht="30" x14ac:dyDescent="0.25">
      <c r="A456" s="16" t="s">
        <v>1448</v>
      </c>
      <c r="B456" s="17" t="s">
        <v>1449</v>
      </c>
      <c r="C456" s="13">
        <v>30163.99</v>
      </c>
      <c r="D456" s="13">
        <v>26395.73</v>
      </c>
      <c r="E456" s="13">
        <v>27925.1</v>
      </c>
      <c r="F456" s="13">
        <v>20724.77</v>
      </c>
      <c r="G456" s="13">
        <v>32119.35</v>
      </c>
      <c r="H456" s="13">
        <v>21639.049999999996</v>
      </c>
      <c r="I456" s="13">
        <v>42440.930000000008</v>
      </c>
      <c r="J456" s="13">
        <v>28253.33</v>
      </c>
      <c r="K456" s="13">
        <v>29874.15</v>
      </c>
      <c r="L456" s="13">
        <v>31465.66</v>
      </c>
      <c r="M456" s="13">
        <v>47032.34</v>
      </c>
      <c r="N456" s="13">
        <f>IFERROR(VLOOKUP($A456,'SQL Results'!$A:$B,2,0),0)</f>
        <v>26341.85</v>
      </c>
    </row>
    <row r="457" spans="1:14" s="13" customFormat="1" x14ac:dyDescent="0.25">
      <c r="A457" s="16" t="s">
        <v>1450</v>
      </c>
      <c r="B457" s="17" t="s">
        <v>1451</v>
      </c>
      <c r="C457" s="13">
        <v>17744.89</v>
      </c>
      <c r="D457" s="13">
        <v>24366.42</v>
      </c>
      <c r="E457" s="13">
        <v>25772.44</v>
      </c>
      <c r="F457" s="13">
        <v>29035.5</v>
      </c>
      <c r="G457" s="13">
        <v>17977.610000000004</v>
      </c>
      <c r="H457" s="13">
        <v>29225.86</v>
      </c>
      <c r="I457" s="13">
        <v>23726.78</v>
      </c>
      <c r="J457" s="13">
        <v>20882.839999999997</v>
      </c>
      <c r="K457" s="13">
        <v>21936.869999999995</v>
      </c>
      <c r="L457" s="13">
        <v>22999.51</v>
      </c>
      <c r="M457" s="13">
        <v>23700.16</v>
      </c>
      <c r="N457" s="13">
        <f>IFERROR(VLOOKUP($A457,'SQL Results'!$A:$B,2,0),0)</f>
        <v>34143.660000000003</v>
      </c>
    </row>
    <row r="458" spans="1:14" s="13" customFormat="1" ht="30" x14ac:dyDescent="0.25">
      <c r="A458" s="16" t="s">
        <v>1452</v>
      </c>
      <c r="B458" s="17" t="s">
        <v>1453</v>
      </c>
      <c r="C458" s="13">
        <v>130662.82</v>
      </c>
      <c r="D458" s="13">
        <v>152168.12</v>
      </c>
      <c r="E458" s="13">
        <v>197489.68</v>
      </c>
      <c r="F458" s="13">
        <v>128638.87</v>
      </c>
      <c r="G458" s="13">
        <v>164331.24</v>
      </c>
      <c r="H458" s="13">
        <v>129077.19</v>
      </c>
      <c r="I458" s="13">
        <v>130433.07</v>
      </c>
      <c r="J458" s="13">
        <v>216130.1</v>
      </c>
      <c r="K458" s="13">
        <v>336691.3</v>
      </c>
      <c r="L458" s="13">
        <v>287066.15999999997</v>
      </c>
      <c r="M458" s="13">
        <v>368927.99</v>
      </c>
      <c r="N458" s="13">
        <f>IFERROR(VLOOKUP($A458,'SQL Results'!$A:$B,2,0),0)</f>
        <v>275053.95</v>
      </c>
    </row>
    <row r="459" spans="1:14" s="13" customFormat="1" ht="30" x14ac:dyDescent="0.25">
      <c r="A459" s="16" t="s">
        <v>1460</v>
      </c>
      <c r="B459" s="17" t="s">
        <v>1461</v>
      </c>
      <c r="C459" s="13">
        <v>6.23</v>
      </c>
      <c r="D459" s="13">
        <v>0</v>
      </c>
      <c r="E459" s="13">
        <v>0</v>
      </c>
      <c r="F459" s="13">
        <v>0</v>
      </c>
      <c r="G459" s="13">
        <v>0</v>
      </c>
      <c r="H459" s="13">
        <v>2.96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f>IFERROR(VLOOKUP($A459,'SQL Results'!$A:$B,2,0),0)</f>
        <v>0</v>
      </c>
    </row>
    <row r="460" spans="1:14" s="13" customFormat="1" ht="30" x14ac:dyDescent="0.25">
      <c r="A460" s="16" t="s">
        <v>1464</v>
      </c>
      <c r="B460" s="17" t="s">
        <v>1465</v>
      </c>
      <c r="C460" s="13">
        <v>8483.25</v>
      </c>
      <c r="D460" s="13">
        <v>11358.56</v>
      </c>
      <c r="E460" s="13">
        <v>25749.74</v>
      </c>
      <c r="F460" s="13">
        <v>32113.5</v>
      </c>
      <c r="G460" s="13">
        <v>68471.399999999994</v>
      </c>
      <c r="H460" s="13">
        <v>69873.160000000018</v>
      </c>
      <c r="I460" s="13">
        <v>49768.38</v>
      </c>
      <c r="J460" s="13">
        <v>100276.93</v>
      </c>
      <c r="K460" s="13">
        <v>91995.05</v>
      </c>
      <c r="L460" s="13">
        <v>86369.160000000018</v>
      </c>
      <c r="M460" s="13">
        <v>65739.53</v>
      </c>
      <c r="N460" s="13">
        <f>IFERROR(VLOOKUP($A460,'SQL Results'!$A:$B,2,0),0)</f>
        <v>92708.64</v>
      </c>
    </row>
    <row r="461" spans="1:14" s="13" customFormat="1" x14ac:dyDescent="0.25">
      <c r="A461" s="16" t="s">
        <v>1468</v>
      </c>
      <c r="B461" s="17" t="s">
        <v>1469</v>
      </c>
      <c r="C461" s="13">
        <v>797042.51</v>
      </c>
      <c r="D461" s="13">
        <v>635012.6</v>
      </c>
      <c r="E461" s="13">
        <v>767075.75</v>
      </c>
      <c r="F461" s="13">
        <v>374992.36</v>
      </c>
      <c r="G461" s="13">
        <v>358364.33</v>
      </c>
      <c r="H461" s="13">
        <v>362247.53</v>
      </c>
      <c r="I461" s="13">
        <v>375002.96000000008</v>
      </c>
      <c r="J461" s="13">
        <v>606365.07999999996</v>
      </c>
      <c r="K461" s="13">
        <v>428008.62000000005</v>
      </c>
      <c r="L461" s="13">
        <v>442718.33</v>
      </c>
      <c r="M461" s="13">
        <v>449899.52000000008</v>
      </c>
      <c r="N461" s="13">
        <f>IFERROR(VLOOKUP($A461,'SQL Results'!$A:$B,2,0),0)</f>
        <v>401166.85</v>
      </c>
    </row>
    <row r="462" spans="1:14" s="13" customFormat="1" x14ac:dyDescent="0.25">
      <c r="A462" s="16" t="s">
        <v>1472</v>
      </c>
      <c r="B462" s="17" t="s">
        <v>1473</v>
      </c>
      <c r="C462" s="13">
        <v>10935.23</v>
      </c>
      <c r="D462" s="13">
        <v>15904.86</v>
      </c>
      <c r="E462" s="13">
        <v>5223.46</v>
      </c>
      <c r="F462" s="13">
        <v>8641.5499999999993</v>
      </c>
      <c r="G462" s="13">
        <v>18964.43</v>
      </c>
      <c r="H462" s="13">
        <v>4143.0200000000004</v>
      </c>
      <c r="I462" s="13">
        <v>14454.34</v>
      </c>
      <c r="J462" s="13">
        <v>18303.79</v>
      </c>
      <c r="K462" s="13">
        <v>8399.26</v>
      </c>
      <c r="L462" s="13">
        <v>4854.26</v>
      </c>
      <c r="M462" s="13">
        <v>5001.5</v>
      </c>
      <c r="N462" s="13">
        <f>IFERROR(VLOOKUP($A462,'SQL Results'!$A:$B,2,0),0)</f>
        <v>21724.28</v>
      </c>
    </row>
    <row r="463" spans="1:14" s="13" customFormat="1" x14ac:dyDescent="0.25">
      <c r="A463" s="16" t="s">
        <v>1474</v>
      </c>
      <c r="B463" s="17" t="s">
        <v>1475</v>
      </c>
      <c r="C463" s="13">
        <v>469.80000000000007</v>
      </c>
      <c r="D463" s="13">
        <v>1885.84</v>
      </c>
      <c r="E463" s="13">
        <v>1669.3699999999997</v>
      </c>
      <c r="F463" s="13">
        <v>1022.89</v>
      </c>
      <c r="G463" s="13">
        <v>1118.04</v>
      </c>
      <c r="H463" s="13">
        <v>1816.07</v>
      </c>
      <c r="I463" s="13">
        <v>936.19</v>
      </c>
      <c r="J463" s="13">
        <v>2352.34</v>
      </c>
      <c r="K463" s="13">
        <v>3336.8200000000006</v>
      </c>
      <c r="L463" s="13">
        <v>2536.09</v>
      </c>
      <c r="M463" s="13">
        <v>2948.68</v>
      </c>
      <c r="N463" s="13">
        <f>IFERROR(VLOOKUP($A463,'SQL Results'!$A:$B,2,0),0)</f>
        <v>1425.27</v>
      </c>
    </row>
    <row r="464" spans="1:14" s="13" customFormat="1" x14ac:dyDescent="0.25">
      <c r="A464" s="16" t="s">
        <v>1478</v>
      </c>
      <c r="B464" s="17" t="s">
        <v>1479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f>IFERROR(VLOOKUP($A464,'SQL Results'!$A:$B,2,0),0)</f>
        <v>0</v>
      </c>
    </row>
    <row r="465" spans="1:14" s="13" customFormat="1" x14ac:dyDescent="0.25">
      <c r="A465" s="16" t="s">
        <v>1480</v>
      </c>
      <c r="B465" s="17" t="s">
        <v>1481</v>
      </c>
      <c r="C465" s="13">
        <v>8387.4</v>
      </c>
      <c r="D465" s="13">
        <v>8558.89</v>
      </c>
      <c r="E465" s="13">
        <v>9303.44</v>
      </c>
      <c r="F465" s="13">
        <v>6622.84</v>
      </c>
      <c r="G465" s="13">
        <v>14733.46</v>
      </c>
      <c r="H465" s="13">
        <v>8853.909999999998</v>
      </c>
      <c r="I465" s="13">
        <v>5244.24</v>
      </c>
      <c r="J465" s="13">
        <v>12951.42</v>
      </c>
      <c r="K465" s="13">
        <v>6886.79</v>
      </c>
      <c r="L465" s="13">
        <v>13345.91</v>
      </c>
      <c r="M465" s="13">
        <v>7304.56</v>
      </c>
      <c r="N465" s="13">
        <f>IFERROR(VLOOKUP($A465,'SQL Results'!$A:$B,2,0),0)</f>
        <v>12569.959999999997</v>
      </c>
    </row>
    <row r="466" spans="1:14" s="13" customFormat="1" ht="30" x14ac:dyDescent="0.25">
      <c r="A466" s="16" t="s">
        <v>1486</v>
      </c>
      <c r="B466" s="17" t="s">
        <v>1487</v>
      </c>
      <c r="C466" s="13">
        <v>3235.63</v>
      </c>
      <c r="D466" s="13">
        <v>1577.56</v>
      </c>
      <c r="E466" s="13">
        <v>2719.97</v>
      </c>
      <c r="F466" s="13">
        <v>6237.03</v>
      </c>
      <c r="G466" s="13">
        <v>8210.5</v>
      </c>
      <c r="H466" s="13">
        <v>10462.339999999998</v>
      </c>
      <c r="I466" s="13">
        <v>7823.62</v>
      </c>
      <c r="J466" s="13">
        <v>24744.59</v>
      </c>
      <c r="K466" s="13">
        <v>6944.3</v>
      </c>
      <c r="L466" s="13">
        <v>2656.64</v>
      </c>
      <c r="M466" s="13">
        <v>18377.990000000002</v>
      </c>
      <c r="N466" s="13">
        <f>IFERROR(VLOOKUP($A466,'SQL Results'!$A:$B,2,0),0)</f>
        <v>19838.189999999995</v>
      </c>
    </row>
    <row r="467" spans="1:14" s="13" customFormat="1" x14ac:dyDescent="0.25">
      <c r="A467" s="16" t="s">
        <v>1488</v>
      </c>
      <c r="B467" s="17" t="s">
        <v>1489</v>
      </c>
      <c r="C467" s="13">
        <v>2879.61</v>
      </c>
      <c r="D467" s="13">
        <v>1770.4300000000003</v>
      </c>
      <c r="E467" s="13">
        <v>468.7</v>
      </c>
      <c r="F467" s="13">
        <v>532.03</v>
      </c>
      <c r="G467" s="13">
        <v>443.29</v>
      </c>
      <c r="H467" s="13">
        <v>483.98000000000008</v>
      </c>
      <c r="I467" s="13">
        <v>1264.21</v>
      </c>
      <c r="J467" s="13">
        <v>3506.29</v>
      </c>
      <c r="K467" s="13">
        <v>0</v>
      </c>
      <c r="L467" s="13">
        <v>3555.95</v>
      </c>
      <c r="M467" s="13">
        <v>23650.34</v>
      </c>
      <c r="N467" s="13">
        <f>IFERROR(VLOOKUP($A467,'SQL Results'!$A:$B,2,0),0)</f>
        <v>17420.11</v>
      </c>
    </row>
    <row r="468" spans="1:14" s="13" customFormat="1" ht="30" x14ac:dyDescent="0.25">
      <c r="A468" s="16" t="s">
        <v>1492</v>
      </c>
      <c r="B468" s="17" t="s">
        <v>1493</v>
      </c>
      <c r="C468" s="13">
        <v>104864.61</v>
      </c>
      <c r="D468" s="13">
        <v>84625.38</v>
      </c>
      <c r="E468" s="13">
        <v>96714.059999999983</v>
      </c>
      <c r="F468" s="13">
        <v>85028.729999999981</v>
      </c>
      <c r="G468" s="13">
        <v>109685.98</v>
      </c>
      <c r="H468" s="13">
        <v>88291.78</v>
      </c>
      <c r="I468" s="13">
        <v>82509.36</v>
      </c>
      <c r="J468" s="13">
        <v>160478.21</v>
      </c>
      <c r="K468" s="13">
        <v>115557.05</v>
      </c>
      <c r="L468" s="13">
        <v>93502.51</v>
      </c>
      <c r="M468" s="13">
        <v>121309.37</v>
      </c>
      <c r="N468" s="13">
        <f>IFERROR(VLOOKUP($A468,'SQL Results'!$A:$B,2,0),0)</f>
        <v>85232.3</v>
      </c>
    </row>
    <row r="469" spans="1:14" s="13" customFormat="1" ht="30" x14ac:dyDescent="0.25">
      <c r="A469" s="16" t="s">
        <v>1494</v>
      </c>
      <c r="B469" s="17" t="s">
        <v>1495</v>
      </c>
      <c r="C469" s="13">
        <v>29349.14</v>
      </c>
      <c r="D469" s="13">
        <v>20873.8</v>
      </c>
      <c r="E469" s="13">
        <v>15712.16</v>
      </c>
      <c r="F469" s="13">
        <v>10228.18</v>
      </c>
      <c r="G469" s="13">
        <v>51610.99</v>
      </c>
      <c r="H469" s="13">
        <v>41111.93</v>
      </c>
      <c r="I469" s="13">
        <v>28204.5</v>
      </c>
      <c r="J469" s="13">
        <v>38862.05999999999</v>
      </c>
      <c r="K469" s="13">
        <v>81761.100000000006</v>
      </c>
      <c r="L469" s="13">
        <v>34212.82</v>
      </c>
      <c r="M469" s="13">
        <v>52181.08</v>
      </c>
      <c r="N469" s="13">
        <f>IFERROR(VLOOKUP($A469,'SQL Results'!$A:$B,2,0),0)</f>
        <v>93811.15</v>
      </c>
    </row>
    <row r="470" spans="1:14" s="13" customFormat="1" ht="30" x14ac:dyDescent="0.25">
      <c r="A470" s="16" t="s">
        <v>1498</v>
      </c>
      <c r="B470" s="17" t="s">
        <v>1499</v>
      </c>
      <c r="C470" s="13">
        <v>253757.87</v>
      </c>
      <c r="D470" s="13">
        <v>223444.18</v>
      </c>
      <c r="E470" s="13">
        <v>207885.58</v>
      </c>
      <c r="F470" s="13">
        <v>202769.83999999997</v>
      </c>
      <c r="G470" s="13">
        <v>234074.29999999996</v>
      </c>
      <c r="H470" s="13">
        <v>286648.90999999997</v>
      </c>
      <c r="I470" s="13">
        <v>254658.6</v>
      </c>
      <c r="J470" s="13">
        <v>270703.12</v>
      </c>
      <c r="K470" s="13">
        <v>334182.33</v>
      </c>
      <c r="L470" s="13">
        <v>329118.83</v>
      </c>
      <c r="M470" s="13">
        <v>373082.85</v>
      </c>
      <c r="N470" s="13">
        <f>IFERROR(VLOOKUP($A470,'SQL Results'!$A:$B,2,0),0)</f>
        <v>364698.55</v>
      </c>
    </row>
    <row r="471" spans="1:14" s="13" customFormat="1" x14ac:dyDescent="0.25">
      <c r="A471" s="16" t="s">
        <v>1502</v>
      </c>
      <c r="B471" s="17" t="s">
        <v>1503</v>
      </c>
      <c r="C471" s="13">
        <v>0</v>
      </c>
      <c r="D471" s="13">
        <v>0</v>
      </c>
      <c r="E471" s="13">
        <v>110.16</v>
      </c>
      <c r="F471" s="13">
        <v>1015.6699999999998</v>
      </c>
      <c r="G471" s="13">
        <v>717.81</v>
      </c>
      <c r="H471" s="13">
        <v>777.69</v>
      </c>
      <c r="I471" s="13">
        <v>32884.03</v>
      </c>
      <c r="J471" s="13">
        <v>23628.54</v>
      </c>
      <c r="K471" s="13">
        <v>20755.720000000005</v>
      </c>
      <c r="L471" s="13">
        <v>35784.199999999997</v>
      </c>
      <c r="M471" s="13">
        <v>26245.689999999995</v>
      </c>
      <c r="N471" s="13">
        <f>IFERROR(VLOOKUP($A471,'SQL Results'!$A:$B,2,0),0)</f>
        <v>13364.58</v>
      </c>
    </row>
    <row r="472" spans="1:14" s="13" customFormat="1" x14ac:dyDescent="0.25">
      <c r="A472" s="16" t="s">
        <v>1504</v>
      </c>
      <c r="B472" s="17" t="s">
        <v>1505</v>
      </c>
      <c r="C472" s="13">
        <v>409598.61999999994</v>
      </c>
      <c r="D472" s="13">
        <v>416796.66</v>
      </c>
      <c r="E472" s="13">
        <v>444984.23</v>
      </c>
      <c r="F472" s="13">
        <v>214787.94</v>
      </c>
      <c r="G472" s="13">
        <v>314002.15000000002</v>
      </c>
      <c r="H472" s="13">
        <v>209558.67</v>
      </c>
      <c r="I472" s="13">
        <v>124322.48</v>
      </c>
      <c r="J472" s="13">
        <v>336280.85</v>
      </c>
      <c r="K472" s="13">
        <v>366886.21</v>
      </c>
      <c r="L472" s="13">
        <v>627789.62</v>
      </c>
      <c r="M472" s="13">
        <v>1059826.9599999997</v>
      </c>
      <c r="N472" s="13">
        <f>IFERROR(VLOOKUP($A472,'SQL Results'!$A:$B,2,0),0)</f>
        <v>629024.06999999983</v>
      </c>
    </row>
    <row r="473" spans="1:14" s="13" customFormat="1" ht="30" x14ac:dyDescent="0.25">
      <c r="A473" s="16" t="s">
        <v>1508</v>
      </c>
      <c r="B473" s="17" t="s">
        <v>1509</v>
      </c>
      <c r="C473" s="13">
        <v>330.74</v>
      </c>
      <c r="D473" s="13">
        <v>2269.5599999999995</v>
      </c>
      <c r="E473" s="13">
        <v>649.83000000000004</v>
      </c>
      <c r="F473" s="13">
        <v>386.16</v>
      </c>
      <c r="G473" s="13">
        <v>137.81</v>
      </c>
      <c r="H473" s="13">
        <v>2794.33</v>
      </c>
      <c r="I473" s="13">
        <v>7957.8</v>
      </c>
      <c r="J473" s="13">
        <v>3633.44</v>
      </c>
      <c r="K473" s="13">
        <v>1930.76</v>
      </c>
      <c r="L473" s="13">
        <v>5631.83</v>
      </c>
      <c r="M473" s="13">
        <v>356.18</v>
      </c>
      <c r="N473" s="13">
        <f>IFERROR(VLOOKUP($A473,'SQL Results'!$A:$B,2,0),0)</f>
        <v>1462.72</v>
      </c>
    </row>
    <row r="474" spans="1:14" s="13" customFormat="1" ht="30" x14ac:dyDescent="0.25">
      <c r="A474" s="16" t="s">
        <v>1512</v>
      </c>
      <c r="B474" s="17" t="s">
        <v>1513</v>
      </c>
      <c r="C474" s="13">
        <v>2919.4</v>
      </c>
      <c r="D474" s="13">
        <v>1356.03</v>
      </c>
      <c r="E474" s="13">
        <v>447.14</v>
      </c>
      <c r="F474" s="13">
        <v>324.27</v>
      </c>
      <c r="G474" s="13">
        <v>715.15999999999985</v>
      </c>
      <c r="H474" s="13">
        <v>5150.7299999999996</v>
      </c>
      <c r="I474" s="13">
        <v>8234.06</v>
      </c>
      <c r="J474" s="13">
        <v>5853.67</v>
      </c>
      <c r="K474" s="13">
        <v>6270.02</v>
      </c>
      <c r="L474" s="13">
        <v>11411.21</v>
      </c>
      <c r="M474" s="13">
        <v>24449.05</v>
      </c>
      <c r="N474" s="13">
        <f>IFERROR(VLOOKUP($A474,'SQL Results'!$A:$B,2,0),0)</f>
        <v>9744.909999999998</v>
      </c>
    </row>
    <row r="475" spans="1:14" s="13" customFormat="1" ht="30" x14ac:dyDescent="0.25">
      <c r="A475" s="16" t="s">
        <v>1514</v>
      </c>
      <c r="B475" s="17" t="s">
        <v>1515</v>
      </c>
      <c r="C475" s="13">
        <v>373109.45</v>
      </c>
      <c r="D475" s="13">
        <v>353982.16999999993</v>
      </c>
      <c r="E475" s="13">
        <v>277173.46000000002</v>
      </c>
      <c r="F475" s="13">
        <v>354500.25</v>
      </c>
      <c r="G475" s="13">
        <v>428177.43000000005</v>
      </c>
      <c r="H475" s="13">
        <v>537891.81999999995</v>
      </c>
      <c r="I475" s="13">
        <v>312153.36</v>
      </c>
      <c r="J475" s="13">
        <v>365579.56</v>
      </c>
      <c r="K475" s="13">
        <v>348777.7</v>
      </c>
      <c r="L475" s="13">
        <v>233012.69000000003</v>
      </c>
      <c r="M475" s="13">
        <v>351528.98</v>
      </c>
      <c r="N475" s="13">
        <f>IFERROR(VLOOKUP($A475,'SQL Results'!$A:$B,2,0),0)</f>
        <v>381208.37</v>
      </c>
    </row>
    <row r="476" spans="1:14" s="13" customFormat="1" x14ac:dyDescent="0.25">
      <c r="A476" s="16" t="s">
        <v>1520</v>
      </c>
      <c r="B476" s="17" t="s">
        <v>1521</v>
      </c>
      <c r="C476" s="13">
        <v>0</v>
      </c>
      <c r="D476" s="13">
        <v>4105.67</v>
      </c>
      <c r="E476" s="13">
        <v>7889.3</v>
      </c>
      <c r="F476" s="13">
        <v>7017.96</v>
      </c>
      <c r="G476" s="13">
        <v>6742.24</v>
      </c>
      <c r="H476" s="13">
        <v>10012.209999999999</v>
      </c>
      <c r="I476" s="13">
        <v>9187.4</v>
      </c>
      <c r="J476" s="13">
        <v>10557.81</v>
      </c>
      <c r="K476" s="13">
        <v>9646.16</v>
      </c>
      <c r="L476" s="13">
        <v>10081.18</v>
      </c>
      <c r="M476" s="13">
        <v>8924.19</v>
      </c>
      <c r="N476" s="13">
        <f>IFERROR(VLOOKUP($A476,'SQL Results'!$A:$B,2,0),0)</f>
        <v>9315.27</v>
      </c>
    </row>
    <row r="477" spans="1:14" s="13" customFormat="1" x14ac:dyDescent="0.25">
      <c r="A477" s="16" t="s">
        <v>1524</v>
      </c>
      <c r="B477" s="18" t="s">
        <v>1525</v>
      </c>
      <c r="C477" s="13">
        <v>13159.9</v>
      </c>
      <c r="D477" s="13">
        <v>11301.09</v>
      </c>
      <c r="E477" s="13">
        <v>12918.98</v>
      </c>
      <c r="F477" s="13">
        <v>9828.89</v>
      </c>
      <c r="G477" s="13">
        <v>316.8</v>
      </c>
      <c r="H477" s="13">
        <v>24074.16</v>
      </c>
      <c r="I477" s="13">
        <v>316.8</v>
      </c>
      <c r="J477" s="13">
        <v>12609.8</v>
      </c>
      <c r="K477" s="13">
        <v>697.11</v>
      </c>
      <c r="L477" s="13">
        <v>14778.66</v>
      </c>
      <c r="M477" s="13">
        <v>9539.65</v>
      </c>
      <c r="N477" s="13">
        <f>IFERROR(VLOOKUP($A477,'SQL Results'!$A:$B,2,0),0)</f>
        <v>380.01</v>
      </c>
    </row>
    <row r="478" spans="1:14" s="13" customFormat="1" ht="30" x14ac:dyDescent="0.25">
      <c r="A478" s="16" t="s">
        <v>1528</v>
      </c>
      <c r="B478" s="17" t="s">
        <v>1529</v>
      </c>
      <c r="C478" s="13">
        <v>19051.14</v>
      </c>
      <c r="D478" s="13">
        <v>19203.23</v>
      </c>
      <c r="E478" s="13">
        <v>22067.02</v>
      </c>
      <c r="F478" s="13">
        <v>18728.61</v>
      </c>
      <c r="G478" s="13">
        <v>22221.4</v>
      </c>
      <c r="H478" s="13">
        <v>20472.849999999999</v>
      </c>
      <c r="I478" s="13">
        <v>11395.32</v>
      </c>
      <c r="J478" s="13">
        <v>17834.57</v>
      </c>
      <c r="K478" s="13">
        <v>19025.169999999998</v>
      </c>
      <c r="L478" s="13">
        <v>13291.25</v>
      </c>
      <c r="M478" s="13">
        <v>12851.389999999998</v>
      </c>
      <c r="N478" s="13">
        <f>IFERROR(VLOOKUP($A478,'SQL Results'!$A:$B,2,0),0)</f>
        <v>21404.13</v>
      </c>
    </row>
    <row r="479" spans="1:14" s="13" customFormat="1" x14ac:dyDescent="0.25">
      <c r="A479" s="16" t="s">
        <v>1532</v>
      </c>
      <c r="B479" s="17" t="s">
        <v>1533</v>
      </c>
      <c r="C479" s="13">
        <v>87884.92</v>
      </c>
      <c r="D479" s="13">
        <v>49175.45</v>
      </c>
      <c r="E479" s="13">
        <v>28572.68</v>
      </c>
      <c r="F479" s="13">
        <v>47246.66</v>
      </c>
      <c r="G479" s="13">
        <v>52549.84</v>
      </c>
      <c r="H479" s="13">
        <v>39506.97</v>
      </c>
      <c r="I479" s="13">
        <v>45080.45</v>
      </c>
      <c r="J479" s="13">
        <v>44349.53</v>
      </c>
      <c r="K479" s="13">
        <v>50318.15</v>
      </c>
      <c r="L479" s="13">
        <v>48055.62999999999</v>
      </c>
      <c r="M479" s="13">
        <v>44225.139999999992</v>
      </c>
      <c r="N479" s="13">
        <f>IFERROR(VLOOKUP($A479,'SQL Results'!$A:$B,2,0),0)</f>
        <v>63022</v>
      </c>
    </row>
    <row r="480" spans="1:14" s="13" customFormat="1" ht="30" x14ac:dyDescent="0.25">
      <c r="A480" s="16" t="s">
        <v>1538</v>
      </c>
      <c r="B480" s="17" t="s">
        <v>1539</v>
      </c>
      <c r="C480" s="13">
        <v>1067271.83</v>
      </c>
      <c r="D480" s="13">
        <v>770691.34</v>
      </c>
      <c r="E480" s="13">
        <v>1053787.45</v>
      </c>
      <c r="F480" s="13">
        <v>940329.56</v>
      </c>
      <c r="G480" s="13">
        <v>884167.45</v>
      </c>
      <c r="H480" s="13">
        <v>819247.05000000016</v>
      </c>
      <c r="I480" s="13">
        <v>819604.49</v>
      </c>
      <c r="J480" s="13">
        <v>861522.49</v>
      </c>
      <c r="K480" s="13">
        <v>1009374.6999999998</v>
      </c>
      <c r="L480" s="13">
        <v>1658909.48</v>
      </c>
      <c r="M480" s="13">
        <v>1083138.02</v>
      </c>
      <c r="N480" s="13">
        <f>IFERROR(VLOOKUP($A480,'SQL Results'!$A:$B,2,0),0)</f>
        <v>1403001.3</v>
      </c>
    </row>
    <row r="481" spans="1:14" s="13" customFormat="1" ht="30" x14ac:dyDescent="0.25">
      <c r="A481" s="16" t="s">
        <v>1542</v>
      </c>
      <c r="B481" s="17" t="s">
        <v>1543</v>
      </c>
      <c r="C481" s="13">
        <v>69999.74000000002</v>
      </c>
      <c r="D481" s="13">
        <v>81027.75</v>
      </c>
      <c r="E481" s="13">
        <v>113364.74000000002</v>
      </c>
      <c r="F481" s="13">
        <v>114975.91</v>
      </c>
      <c r="G481" s="13">
        <v>89958.380000000019</v>
      </c>
      <c r="H481" s="13">
        <v>120618.76</v>
      </c>
      <c r="I481" s="13">
        <v>95932.89</v>
      </c>
      <c r="J481" s="13">
        <v>122860.53</v>
      </c>
      <c r="K481" s="13">
        <v>124314.3</v>
      </c>
      <c r="L481" s="13">
        <v>106721.29</v>
      </c>
      <c r="M481" s="13">
        <v>126930.95</v>
      </c>
      <c r="N481" s="13">
        <f>IFERROR(VLOOKUP($A481,'SQL Results'!$A:$B,2,0),0)</f>
        <v>101621.71</v>
      </c>
    </row>
    <row r="482" spans="1:14" s="13" customFormat="1" x14ac:dyDescent="0.25">
      <c r="A482" s="16" t="s">
        <v>1546</v>
      </c>
      <c r="B482" s="17" t="s">
        <v>1547</v>
      </c>
      <c r="C482" s="13">
        <v>234.01</v>
      </c>
      <c r="D482" s="13">
        <v>555.98</v>
      </c>
      <c r="E482" s="13">
        <v>528.28</v>
      </c>
      <c r="F482" s="13">
        <v>467.42999999999995</v>
      </c>
      <c r="G482" s="13">
        <v>257.72000000000003</v>
      </c>
      <c r="H482" s="13">
        <v>216.01</v>
      </c>
      <c r="I482" s="13">
        <v>233.86</v>
      </c>
      <c r="J482" s="13">
        <v>388.42</v>
      </c>
      <c r="K482" s="13">
        <v>492.27999999999992</v>
      </c>
      <c r="L482" s="13">
        <v>480.48</v>
      </c>
      <c r="M482" s="13">
        <v>264.55</v>
      </c>
      <c r="N482" s="13">
        <f>IFERROR(VLOOKUP($A482,'SQL Results'!$A:$B,2,0),0)</f>
        <v>150.63</v>
      </c>
    </row>
    <row r="483" spans="1:14" s="13" customFormat="1" ht="30" x14ac:dyDescent="0.25">
      <c r="A483" s="16" t="s">
        <v>1550</v>
      </c>
      <c r="B483" s="17" t="s">
        <v>1551</v>
      </c>
      <c r="C483" s="13">
        <v>61892.06</v>
      </c>
      <c r="D483" s="13">
        <v>29587.4</v>
      </c>
      <c r="E483" s="13">
        <v>48993.56</v>
      </c>
      <c r="F483" s="13">
        <v>43418.06</v>
      </c>
      <c r="G483" s="13">
        <v>122514.95</v>
      </c>
      <c r="H483" s="13">
        <v>195926.57999999996</v>
      </c>
      <c r="I483" s="13">
        <v>155665.64000000001</v>
      </c>
      <c r="J483" s="13">
        <v>172426.31</v>
      </c>
      <c r="K483" s="13">
        <v>112476.1</v>
      </c>
      <c r="L483" s="13">
        <v>124434.75999999998</v>
      </c>
      <c r="M483" s="13">
        <v>159527.04000000001</v>
      </c>
      <c r="N483" s="13">
        <f>IFERROR(VLOOKUP($A483,'SQL Results'!$A:$B,2,0),0)</f>
        <v>156324.19</v>
      </c>
    </row>
    <row r="484" spans="1:14" s="13" customFormat="1" ht="30" x14ac:dyDescent="0.25">
      <c r="A484" s="16" t="s">
        <v>1555</v>
      </c>
      <c r="B484" s="17" t="s">
        <v>1556</v>
      </c>
      <c r="C484" s="13">
        <v>10336.290000000001</v>
      </c>
      <c r="D484" s="13">
        <v>8983.6200000000008</v>
      </c>
      <c r="E484" s="13">
        <v>47.12</v>
      </c>
      <c r="F484" s="13">
        <v>197.13</v>
      </c>
      <c r="G484" s="13">
        <v>279.52999999999997</v>
      </c>
      <c r="H484" s="13">
        <v>5383.8</v>
      </c>
      <c r="I484" s="13">
        <v>2056.1700000000005</v>
      </c>
      <c r="J484" s="13">
        <v>3116.59</v>
      </c>
      <c r="K484" s="13">
        <v>3153.15</v>
      </c>
      <c r="L484" s="13">
        <v>73.40000000000002</v>
      </c>
      <c r="M484" s="13">
        <v>4081.5100000000007</v>
      </c>
      <c r="N484" s="13">
        <f>IFERROR(VLOOKUP($A484,'SQL Results'!$A:$B,2,0),0)</f>
        <v>3199.5</v>
      </c>
    </row>
    <row r="485" spans="1:14" s="13" customFormat="1" ht="30" x14ac:dyDescent="0.25">
      <c r="A485" s="16" t="s">
        <v>1559</v>
      </c>
      <c r="B485" s="17" t="s">
        <v>1560</v>
      </c>
      <c r="C485" s="13">
        <v>4618.2100000000009</v>
      </c>
      <c r="D485" s="13">
        <v>6796.66</v>
      </c>
      <c r="E485" s="13">
        <v>9063.82</v>
      </c>
      <c r="F485" s="13">
        <v>9740.4100000000017</v>
      </c>
      <c r="G485" s="13">
        <v>4462.2</v>
      </c>
      <c r="H485" s="13">
        <v>8046.3</v>
      </c>
      <c r="I485" s="13">
        <v>17710.310000000001</v>
      </c>
      <c r="J485" s="13">
        <v>20105.8</v>
      </c>
      <c r="K485" s="13">
        <v>10584.21</v>
      </c>
      <c r="L485" s="13">
        <v>14878.94</v>
      </c>
      <c r="M485" s="13">
        <v>12988.66</v>
      </c>
      <c r="N485" s="13">
        <f>IFERROR(VLOOKUP($A485,'SQL Results'!$A:$B,2,0),0)</f>
        <v>15603.35</v>
      </c>
    </row>
    <row r="486" spans="1:14" s="13" customFormat="1" x14ac:dyDescent="0.25">
      <c r="A486" s="16" t="s">
        <v>1563</v>
      </c>
      <c r="B486" s="18" t="s">
        <v>1564</v>
      </c>
      <c r="C486" s="13">
        <v>330.9</v>
      </c>
      <c r="D486" s="13">
        <v>1604.22</v>
      </c>
      <c r="E486" s="13">
        <v>2467.84</v>
      </c>
      <c r="F486" s="13">
        <v>1938.9</v>
      </c>
      <c r="G486" s="13">
        <v>2935.52</v>
      </c>
      <c r="H486" s="13">
        <v>2668.58</v>
      </c>
      <c r="I486" s="13">
        <v>1710.26</v>
      </c>
      <c r="J486" s="13">
        <v>3360.49</v>
      </c>
      <c r="K486" s="13">
        <v>2933.53</v>
      </c>
      <c r="L486" s="13">
        <v>1939.91</v>
      </c>
      <c r="M486" s="13">
        <v>2771.78</v>
      </c>
      <c r="N486" s="13">
        <f>IFERROR(VLOOKUP($A486,'SQL Results'!$A:$B,2,0),0)</f>
        <v>3988.6</v>
      </c>
    </row>
    <row r="487" spans="1:14" s="13" customFormat="1" ht="30" x14ac:dyDescent="0.25">
      <c r="A487" s="16" t="s">
        <v>1567</v>
      </c>
      <c r="B487" s="17" t="s">
        <v>1568</v>
      </c>
      <c r="C487" s="13">
        <v>88.95</v>
      </c>
      <c r="D487" s="13">
        <v>456.78</v>
      </c>
      <c r="E487" s="13">
        <v>468.19999999999993</v>
      </c>
      <c r="F487" s="13">
        <v>645.23</v>
      </c>
      <c r="G487" s="13">
        <v>570.11</v>
      </c>
      <c r="H487" s="13">
        <v>998.32</v>
      </c>
      <c r="I487" s="13">
        <v>292.95</v>
      </c>
      <c r="J487" s="13">
        <v>540.04999999999995</v>
      </c>
      <c r="K487" s="13">
        <v>1492.86</v>
      </c>
      <c r="L487" s="13">
        <v>918.83</v>
      </c>
      <c r="M487" s="13">
        <v>1063.1500000000001</v>
      </c>
      <c r="N487" s="13">
        <f>IFERROR(VLOOKUP($A487,'SQL Results'!$A:$B,2,0),0)</f>
        <v>551.49</v>
      </c>
    </row>
    <row r="488" spans="1:14" s="13" customFormat="1" ht="30" x14ac:dyDescent="0.25">
      <c r="A488" s="16" t="s">
        <v>1571</v>
      </c>
      <c r="B488" s="17" t="s">
        <v>1572</v>
      </c>
      <c r="C488" s="13"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f>IFERROR(VLOOKUP($A488,'SQL Results'!$A:$B,2,0),0)</f>
        <v>0</v>
      </c>
    </row>
    <row r="489" spans="1:14" s="13" customFormat="1" ht="30" x14ac:dyDescent="0.25">
      <c r="A489" s="16" t="s">
        <v>1575</v>
      </c>
      <c r="B489" s="17" t="s">
        <v>1576</v>
      </c>
      <c r="C489" s="13">
        <v>6259.57</v>
      </c>
      <c r="D489" s="13">
        <v>823.51999999999987</v>
      </c>
      <c r="E489" s="13">
        <v>40.039999999999992</v>
      </c>
      <c r="F489" s="13">
        <v>376.76</v>
      </c>
      <c r="G489" s="13">
        <v>13649.719999999998</v>
      </c>
      <c r="H489" s="13">
        <v>78.739999999999995</v>
      </c>
      <c r="I489" s="13">
        <v>241.11000000000004</v>
      </c>
      <c r="J489" s="13">
        <v>7.29</v>
      </c>
      <c r="K489" s="13">
        <v>10969.899999999998</v>
      </c>
      <c r="L489" s="13">
        <v>1534.5</v>
      </c>
      <c r="M489" s="13">
        <v>176.71</v>
      </c>
      <c r="N489" s="13">
        <f>IFERROR(VLOOKUP($A489,'SQL Results'!$A:$B,2,0),0)</f>
        <v>5481.18</v>
      </c>
    </row>
    <row r="490" spans="1:14" s="13" customFormat="1" ht="30" x14ac:dyDescent="0.25">
      <c r="A490" s="16" t="s">
        <v>1579</v>
      </c>
      <c r="B490" s="17" t="s">
        <v>1580</v>
      </c>
      <c r="C490" s="13">
        <v>85671.71</v>
      </c>
      <c r="D490" s="13">
        <v>96947.04</v>
      </c>
      <c r="E490" s="13">
        <v>60093.86</v>
      </c>
      <c r="F490" s="13">
        <v>128098.2</v>
      </c>
      <c r="G490" s="13">
        <v>68210.509999999995</v>
      </c>
      <c r="H490" s="13">
        <v>57232.41</v>
      </c>
      <c r="I490" s="13">
        <v>38230.15</v>
      </c>
      <c r="J490" s="13">
        <v>51374.27</v>
      </c>
      <c r="K490" s="13">
        <v>48005.95</v>
      </c>
      <c r="L490" s="13">
        <v>96440.38</v>
      </c>
      <c r="M490" s="13">
        <v>48939.74</v>
      </c>
      <c r="N490" s="13">
        <f>IFERROR(VLOOKUP($A490,'SQL Results'!$A:$B,2,0),0)</f>
        <v>23122.87</v>
      </c>
    </row>
    <row r="491" spans="1:14" s="13" customFormat="1" x14ac:dyDescent="0.25">
      <c r="A491" s="16" t="s">
        <v>1586</v>
      </c>
      <c r="B491" s="17" t="s">
        <v>1584</v>
      </c>
      <c r="C491" s="13">
        <v>544358.96</v>
      </c>
      <c r="D491" s="13">
        <v>648445.55000000005</v>
      </c>
      <c r="E491" s="13">
        <v>641828.18999999983</v>
      </c>
      <c r="F491" s="13">
        <v>648336.49</v>
      </c>
      <c r="G491" s="13">
        <v>426224.64000000007</v>
      </c>
      <c r="H491" s="13">
        <v>479027.05</v>
      </c>
      <c r="I491" s="13">
        <v>1074218.6000000001</v>
      </c>
      <c r="J491" s="13">
        <v>919447.21</v>
      </c>
      <c r="K491" s="13">
        <v>523157.95000000007</v>
      </c>
      <c r="L491" s="13">
        <v>749129.37</v>
      </c>
      <c r="M491" s="13">
        <v>419686.31</v>
      </c>
      <c r="N491" s="13">
        <f>IFERROR(VLOOKUP($A491,'SQL Results'!$A:$B,2,0),0)</f>
        <v>278577.96000000002</v>
      </c>
    </row>
    <row r="492" spans="1:14" s="13" customFormat="1" x14ac:dyDescent="0.25">
      <c r="A492" s="16" t="s">
        <v>1587</v>
      </c>
      <c r="B492" s="17" t="s">
        <v>1588</v>
      </c>
      <c r="C492" s="13">
        <v>186097.14000000004</v>
      </c>
      <c r="D492" s="13">
        <v>140593.07999999999</v>
      </c>
      <c r="E492" s="13">
        <v>125965.15</v>
      </c>
      <c r="F492" s="13">
        <v>1814.01</v>
      </c>
      <c r="G492" s="13">
        <v>165607.29</v>
      </c>
      <c r="H492" s="13">
        <v>164532.92000000001</v>
      </c>
      <c r="I492" s="13">
        <v>149818.85</v>
      </c>
      <c r="J492" s="13">
        <v>179210.77</v>
      </c>
      <c r="K492" s="13">
        <v>197920.98</v>
      </c>
      <c r="L492" s="13">
        <v>177749.48</v>
      </c>
      <c r="M492" s="13">
        <v>176535.65</v>
      </c>
      <c r="N492" s="13">
        <f>IFERROR(VLOOKUP($A492,'SQL Results'!$A:$B,2,0),0)</f>
        <v>177684.76000000004</v>
      </c>
    </row>
    <row r="493" spans="1:14" s="13" customFormat="1" x14ac:dyDescent="0.25">
      <c r="A493" s="16" t="s">
        <v>1589</v>
      </c>
      <c r="B493" s="17" t="s">
        <v>1590</v>
      </c>
      <c r="C493" s="13">
        <v>0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f>IFERROR(VLOOKUP($A493,'SQL Results'!$A:$B,2,0),0)</f>
        <v>0</v>
      </c>
    </row>
    <row r="494" spans="1:14" s="13" customFormat="1" x14ac:dyDescent="0.25">
      <c r="A494" s="16" t="s">
        <v>1594</v>
      </c>
      <c r="B494" s="17" t="s">
        <v>1592</v>
      </c>
      <c r="C494" s="13">
        <v>280769.28000000003</v>
      </c>
      <c r="D494" s="13">
        <v>348244.77</v>
      </c>
      <c r="E494" s="13">
        <v>324956.19</v>
      </c>
      <c r="F494" s="13">
        <v>320361.76</v>
      </c>
      <c r="G494" s="13">
        <v>340458.18</v>
      </c>
      <c r="H494" s="13">
        <v>441781.47</v>
      </c>
      <c r="I494" s="13">
        <v>388920.53000000009</v>
      </c>
      <c r="J494" s="13">
        <v>470036.62000000005</v>
      </c>
      <c r="K494" s="13">
        <v>468188.24</v>
      </c>
      <c r="L494" s="13">
        <v>378752.56</v>
      </c>
      <c r="M494" s="13">
        <v>360396.31</v>
      </c>
      <c r="N494" s="13">
        <f>IFERROR(VLOOKUP($A494,'SQL Results'!$A:$B,2,0),0)</f>
        <v>411048.29999999993</v>
      </c>
    </row>
    <row r="495" spans="1:14" s="13" customFormat="1" x14ac:dyDescent="0.25">
      <c r="A495" s="16" t="s">
        <v>1595</v>
      </c>
      <c r="B495" s="17" t="s">
        <v>1596</v>
      </c>
      <c r="C495" s="13">
        <v>108.82999999999998</v>
      </c>
      <c r="D495" s="13">
        <v>0</v>
      </c>
      <c r="E495" s="13">
        <v>0</v>
      </c>
      <c r="F495" s="13">
        <v>107.76999999999998</v>
      </c>
      <c r="G495" s="13">
        <v>0</v>
      </c>
      <c r="H495" s="13">
        <v>0</v>
      </c>
      <c r="I495" s="13">
        <v>0</v>
      </c>
      <c r="J495" s="13">
        <v>1300</v>
      </c>
      <c r="K495" s="13">
        <v>2819.0999999999995</v>
      </c>
      <c r="L495" s="13">
        <v>0</v>
      </c>
      <c r="M495" s="13">
        <v>17125.5</v>
      </c>
      <c r="N495" s="13">
        <f>IFERROR(VLOOKUP($A495,'SQL Results'!$A:$B,2,0),0)</f>
        <v>0</v>
      </c>
    </row>
    <row r="496" spans="1:14" s="13" customFormat="1" x14ac:dyDescent="0.25">
      <c r="A496" s="16" t="s">
        <v>1600</v>
      </c>
      <c r="B496" s="17" t="s">
        <v>1601</v>
      </c>
      <c r="C496" s="13">
        <v>83010.55</v>
      </c>
      <c r="D496" s="13">
        <v>90964.500000000015</v>
      </c>
      <c r="E496" s="13">
        <v>110314.26</v>
      </c>
      <c r="F496" s="13">
        <v>87093.020000000019</v>
      </c>
      <c r="G496" s="13">
        <v>117378.12</v>
      </c>
      <c r="H496" s="13">
        <v>135272.49</v>
      </c>
      <c r="I496" s="13">
        <v>111732.14</v>
      </c>
      <c r="J496" s="13">
        <v>98303.47</v>
      </c>
      <c r="K496" s="13">
        <v>150470.64000000001</v>
      </c>
      <c r="L496" s="13">
        <v>102055.66000000002</v>
      </c>
      <c r="M496" s="13">
        <v>115489.87</v>
      </c>
      <c r="N496" s="13">
        <f>IFERROR(VLOOKUP($A496,'SQL Results'!$A:$B,2,0),0)</f>
        <v>133456.06</v>
      </c>
    </row>
    <row r="497" spans="1:14" s="13" customFormat="1" x14ac:dyDescent="0.25">
      <c r="A497" s="16" t="s">
        <v>1602</v>
      </c>
      <c r="B497" s="17" t="s">
        <v>1603</v>
      </c>
      <c r="C497" s="13">
        <v>12741.29</v>
      </c>
      <c r="D497" s="13">
        <v>5440.05</v>
      </c>
      <c r="E497" s="13">
        <v>11501.28</v>
      </c>
      <c r="F497" s="13">
        <v>7915.78</v>
      </c>
      <c r="G497" s="13">
        <v>7011.33</v>
      </c>
      <c r="H497" s="13">
        <v>21044.78</v>
      </c>
      <c r="I497" s="13">
        <v>11239.08</v>
      </c>
      <c r="J497" s="13">
        <v>11461.56</v>
      </c>
      <c r="K497" s="13">
        <v>7896.64</v>
      </c>
      <c r="L497" s="13">
        <v>11788</v>
      </c>
      <c r="M497" s="13">
        <v>12581.99</v>
      </c>
      <c r="N497" s="13">
        <f>IFERROR(VLOOKUP($A497,'SQL Results'!$A:$B,2,0),0)</f>
        <v>9227.89</v>
      </c>
    </row>
    <row r="498" spans="1:14" s="13" customFormat="1" ht="30" x14ac:dyDescent="0.25">
      <c r="A498" s="16" t="s">
        <v>1604</v>
      </c>
      <c r="B498" s="17" t="s">
        <v>1605</v>
      </c>
      <c r="C498" s="13">
        <v>29127.63</v>
      </c>
      <c r="D498" s="13">
        <v>45094.5</v>
      </c>
      <c r="E498" s="13">
        <v>41432.339999999997</v>
      </c>
      <c r="F498" s="13">
        <v>37898.42</v>
      </c>
      <c r="G498" s="13">
        <v>52087.389999999992</v>
      </c>
      <c r="H498" s="13">
        <v>44237.38</v>
      </c>
      <c r="I498" s="13">
        <v>36587.79</v>
      </c>
      <c r="J498" s="13">
        <v>62052.160000000003</v>
      </c>
      <c r="K498" s="13">
        <v>84834.270000000019</v>
      </c>
      <c r="L498" s="13">
        <v>65181.56</v>
      </c>
      <c r="M498" s="13">
        <v>68934.009999999995</v>
      </c>
      <c r="N498" s="13">
        <f>IFERROR(VLOOKUP($A498,'SQL Results'!$A:$B,2,0),0)</f>
        <v>78627.839999999997</v>
      </c>
    </row>
    <row r="499" spans="1:14" s="13" customFormat="1" x14ac:dyDescent="0.25">
      <c r="A499" s="16" t="s">
        <v>1610</v>
      </c>
      <c r="B499" s="17" t="s">
        <v>1609</v>
      </c>
      <c r="C499" s="13">
        <v>278800.34000000003</v>
      </c>
      <c r="D499" s="13">
        <v>338802.15</v>
      </c>
      <c r="E499" s="13">
        <v>575957.74</v>
      </c>
      <c r="F499" s="13">
        <v>296867.07</v>
      </c>
      <c r="G499" s="13">
        <v>284326.59999999998</v>
      </c>
      <c r="H499" s="13">
        <v>335512.21000000002</v>
      </c>
      <c r="I499" s="13">
        <v>287195.63</v>
      </c>
      <c r="J499" s="13">
        <v>296080.14</v>
      </c>
      <c r="K499" s="13">
        <v>317950.74</v>
      </c>
      <c r="L499" s="13">
        <v>290713.61</v>
      </c>
      <c r="M499" s="13">
        <v>317696.40000000008</v>
      </c>
      <c r="N499" s="13">
        <f>IFERROR(VLOOKUP($A499,'SQL Results'!$A:$B,2,0),0)</f>
        <v>331546.63</v>
      </c>
    </row>
    <row r="500" spans="1:14" s="13" customFormat="1" ht="30" x14ac:dyDescent="0.25">
      <c r="A500" s="16" t="s">
        <v>1613</v>
      </c>
      <c r="B500" s="17" t="s">
        <v>1612</v>
      </c>
      <c r="C500" s="13">
        <v>45290.929999999993</v>
      </c>
      <c r="D500" s="13">
        <v>54365.85</v>
      </c>
      <c r="E500" s="13">
        <v>41219.9</v>
      </c>
      <c r="F500" s="13">
        <v>36486.17</v>
      </c>
      <c r="G500" s="13">
        <v>47536.47</v>
      </c>
      <c r="H500" s="13">
        <v>50616.59</v>
      </c>
      <c r="I500" s="13">
        <v>46416.480000000003</v>
      </c>
      <c r="J500" s="13">
        <v>41343.37999999999</v>
      </c>
      <c r="K500" s="13">
        <v>40883.18</v>
      </c>
      <c r="L500" s="13">
        <v>38663.699999999997</v>
      </c>
      <c r="M500" s="13">
        <v>43268.3</v>
      </c>
      <c r="N500" s="13">
        <f>IFERROR(VLOOKUP($A500,'SQL Results'!$A:$B,2,0),0)</f>
        <v>51963.62000000001</v>
      </c>
    </row>
    <row r="501" spans="1:14" s="13" customFormat="1" x14ac:dyDescent="0.25">
      <c r="A501" s="16" t="s">
        <v>1616</v>
      </c>
      <c r="B501" s="17" t="s">
        <v>1615</v>
      </c>
      <c r="C501" s="13">
        <v>67973.97</v>
      </c>
      <c r="D501" s="13">
        <v>49937.93</v>
      </c>
      <c r="E501" s="13">
        <v>90714.89</v>
      </c>
      <c r="F501" s="13">
        <v>110465.21</v>
      </c>
      <c r="G501" s="13">
        <v>70901.05</v>
      </c>
      <c r="H501" s="13">
        <v>88966.220000000016</v>
      </c>
      <c r="I501" s="13">
        <v>55408.07</v>
      </c>
      <c r="J501" s="13">
        <v>112646.27000000002</v>
      </c>
      <c r="K501" s="13">
        <v>75551.3</v>
      </c>
      <c r="L501" s="13">
        <v>79523.39</v>
      </c>
      <c r="M501" s="13">
        <v>96132.520000000019</v>
      </c>
      <c r="N501" s="13">
        <f>IFERROR(VLOOKUP($A501,'SQL Results'!$A:$B,2,0),0)</f>
        <v>90493.729999999981</v>
      </c>
    </row>
    <row r="502" spans="1:14" s="13" customFormat="1" ht="30" x14ac:dyDescent="0.25">
      <c r="A502" s="16" t="s">
        <v>1619</v>
      </c>
      <c r="B502" s="17" t="s">
        <v>1618</v>
      </c>
      <c r="C502" s="13">
        <v>482719.39</v>
      </c>
      <c r="D502" s="13">
        <v>816024.92000000016</v>
      </c>
      <c r="E502" s="13">
        <v>578308.93999999994</v>
      </c>
      <c r="F502" s="13">
        <v>215948.88</v>
      </c>
      <c r="G502" s="13">
        <v>187295.8</v>
      </c>
      <c r="H502" s="13">
        <v>230136.51</v>
      </c>
      <c r="I502" s="13">
        <v>201444.65</v>
      </c>
      <c r="J502" s="13">
        <v>287432.71000000002</v>
      </c>
      <c r="K502" s="13">
        <v>250294.86</v>
      </c>
      <c r="L502" s="13">
        <v>220959.32</v>
      </c>
      <c r="M502" s="13">
        <v>229440.24</v>
      </c>
      <c r="N502" s="13">
        <f>IFERROR(VLOOKUP($A502,'SQL Results'!$A:$B,2,0),0)</f>
        <v>318031.23</v>
      </c>
    </row>
    <row r="503" spans="1:14" s="13" customFormat="1" ht="30" x14ac:dyDescent="0.25">
      <c r="A503" s="16" t="s">
        <v>1622</v>
      </c>
      <c r="B503" s="17" t="s">
        <v>1621</v>
      </c>
      <c r="C503" s="13">
        <v>223654.45999999996</v>
      </c>
      <c r="D503" s="13">
        <v>258429.4</v>
      </c>
      <c r="E503" s="13">
        <v>267395.65999999997</v>
      </c>
      <c r="F503" s="13">
        <v>242280.82</v>
      </c>
      <c r="G503" s="13">
        <v>251647.55</v>
      </c>
      <c r="H503" s="13">
        <v>268779.78999999998</v>
      </c>
      <c r="I503" s="13">
        <v>248137.26000000004</v>
      </c>
      <c r="J503" s="13">
        <v>230229.07999999996</v>
      </c>
      <c r="K503" s="13">
        <v>258872.84</v>
      </c>
      <c r="L503" s="13">
        <v>276463.24999999994</v>
      </c>
      <c r="M503" s="13">
        <v>270816.7</v>
      </c>
      <c r="N503" s="13">
        <f>IFERROR(VLOOKUP($A503,'SQL Results'!$A:$B,2,0),0)</f>
        <v>209101.83999999997</v>
      </c>
    </row>
    <row r="504" spans="1:14" s="13" customFormat="1" x14ac:dyDescent="0.25">
      <c r="A504" s="16" t="s">
        <v>1625</v>
      </c>
      <c r="B504" s="17" t="s">
        <v>1626</v>
      </c>
      <c r="C504" s="13">
        <v>49640.99</v>
      </c>
      <c r="D504" s="13">
        <v>5876.45</v>
      </c>
      <c r="E504" s="13">
        <v>1601.75</v>
      </c>
      <c r="F504" s="13">
        <v>6209.87</v>
      </c>
      <c r="G504" s="13">
        <v>3523.96</v>
      </c>
      <c r="H504" s="13">
        <v>3981.67</v>
      </c>
      <c r="I504" s="13">
        <v>10296.879999999999</v>
      </c>
      <c r="J504" s="13">
        <v>9210.0499999999993</v>
      </c>
      <c r="K504" s="13">
        <v>2127.61</v>
      </c>
      <c r="L504" s="13">
        <v>20004.779999999995</v>
      </c>
      <c r="M504" s="13">
        <v>3794.97</v>
      </c>
      <c r="N504" s="13">
        <f>IFERROR(VLOOKUP($A504,'SQL Results'!$A:$B,2,0),0)</f>
        <v>2455.0999999999995</v>
      </c>
    </row>
    <row r="505" spans="1:14" s="13" customFormat="1" ht="30" x14ac:dyDescent="0.25">
      <c r="A505" s="16" t="s">
        <v>1627</v>
      </c>
      <c r="B505" s="17" t="s">
        <v>1628</v>
      </c>
      <c r="C505" s="13">
        <v>1414372.39</v>
      </c>
      <c r="D505" s="13">
        <v>1716998.51</v>
      </c>
      <c r="E505" s="13">
        <v>1892152.46</v>
      </c>
      <c r="F505" s="13">
        <v>1958444.83</v>
      </c>
      <c r="G505" s="13">
        <v>1900599.97</v>
      </c>
      <c r="H505" s="13">
        <v>1925503.44</v>
      </c>
      <c r="I505" s="13">
        <v>1979880.28</v>
      </c>
      <c r="J505" s="13">
        <v>1987467.5</v>
      </c>
      <c r="K505" s="13">
        <v>2049163.3300000003</v>
      </c>
      <c r="L505" s="13">
        <v>1841404.56</v>
      </c>
      <c r="M505" s="13">
        <v>1966145.87</v>
      </c>
      <c r="N505" s="13">
        <f>IFERROR(VLOOKUP($A505,'SQL Results'!$A:$B,2,0),0)</f>
        <v>1739084.47</v>
      </c>
    </row>
    <row r="506" spans="1:14" s="13" customFormat="1" x14ac:dyDescent="0.25">
      <c r="A506" s="16" t="s">
        <v>1632</v>
      </c>
      <c r="B506" s="17" t="s">
        <v>1630</v>
      </c>
      <c r="C506" s="13">
        <v>1794.6099999999997</v>
      </c>
      <c r="D506" s="13">
        <v>1624.67</v>
      </c>
      <c r="E506" s="13">
        <v>1691.7</v>
      </c>
      <c r="F506" s="13">
        <v>834.31</v>
      </c>
      <c r="G506" s="13">
        <v>968.92</v>
      </c>
      <c r="H506" s="13">
        <v>1024.4899999999998</v>
      </c>
      <c r="I506" s="13">
        <v>1279.0999999999999</v>
      </c>
      <c r="J506" s="13">
        <v>1655.87</v>
      </c>
      <c r="K506" s="13">
        <v>1379.62</v>
      </c>
      <c r="L506" s="13">
        <v>1862.8</v>
      </c>
      <c r="M506" s="13">
        <v>1583.29</v>
      </c>
      <c r="N506" s="13">
        <f>IFERROR(VLOOKUP($A506,'SQL Results'!$A:$B,2,0),0)</f>
        <v>1460.12</v>
      </c>
    </row>
    <row r="507" spans="1:14" s="13" customFormat="1" x14ac:dyDescent="0.25">
      <c r="A507" s="16" t="s">
        <v>1639</v>
      </c>
      <c r="B507" s="17" t="s">
        <v>1640</v>
      </c>
      <c r="C507" s="13">
        <v>19933.22</v>
      </c>
      <c r="D507" s="13">
        <v>23948.1</v>
      </c>
      <c r="E507" s="13">
        <v>39468.67</v>
      </c>
      <c r="F507" s="13">
        <v>28514.95</v>
      </c>
      <c r="G507" s="13">
        <v>24112.13</v>
      </c>
      <c r="H507" s="13">
        <v>26352.91</v>
      </c>
      <c r="I507" s="13">
        <v>49689.14</v>
      </c>
      <c r="J507" s="13">
        <v>45953.81</v>
      </c>
      <c r="K507" s="13">
        <v>36969.03</v>
      </c>
      <c r="L507" s="13">
        <v>70074.899999999994</v>
      </c>
      <c r="M507" s="13">
        <v>67893.56</v>
      </c>
      <c r="N507" s="13">
        <f>IFERROR(VLOOKUP($A507,'SQL Results'!$A:$B,2,0),0)</f>
        <v>49220.7</v>
      </c>
    </row>
    <row r="508" spans="1:14" s="13" customFormat="1" ht="30" x14ac:dyDescent="0.25">
      <c r="A508" s="16" t="s">
        <v>1641</v>
      </c>
      <c r="B508" s="17" t="s">
        <v>1642</v>
      </c>
      <c r="C508" s="13">
        <v>2274.27</v>
      </c>
      <c r="D508" s="13">
        <v>8405.0400000000009</v>
      </c>
      <c r="E508" s="13">
        <v>8460.39</v>
      </c>
      <c r="F508" s="13">
        <v>20097.28</v>
      </c>
      <c r="G508" s="13">
        <v>3245.73</v>
      </c>
      <c r="H508" s="13">
        <v>3752.92</v>
      </c>
      <c r="I508" s="13">
        <v>29653</v>
      </c>
      <c r="J508" s="13">
        <v>9202</v>
      </c>
      <c r="K508" s="13">
        <v>12208.37</v>
      </c>
      <c r="L508" s="13">
        <v>8157.94</v>
      </c>
      <c r="M508" s="13">
        <v>11240.84</v>
      </c>
      <c r="N508" s="13">
        <f>IFERROR(VLOOKUP($A508,'SQL Results'!$A:$B,2,0),0)</f>
        <v>7133.4399999999987</v>
      </c>
    </row>
    <row r="509" spans="1:14" s="13" customFormat="1" x14ac:dyDescent="0.25">
      <c r="A509" s="16" t="s">
        <v>1645</v>
      </c>
      <c r="B509" s="17" t="s">
        <v>1644</v>
      </c>
      <c r="C509" s="13">
        <v>47026.2</v>
      </c>
      <c r="D509" s="13">
        <v>34761.339999999997</v>
      </c>
      <c r="E509" s="13">
        <v>44286.44</v>
      </c>
      <c r="F509" s="13">
        <v>12594.25</v>
      </c>
      <c r="G509" s="13">
        <v>21993.19</v>
      </c>
      <c r="H509" s="13">
        <v>16836.599999999999</v>
      </c>
      <c r="I509" s="13">
        <v>1378.2399999999998</v>
      </c>
      <c r="J509" s="13">
        <v>1431.62</v>
      </c>
      <c r="K509" s="13">
        <v>28131.73</v>
      </c>
      <c r="L509" s="13">
        <v>13457.23</v>
      </c>
      <c r="M509" s="13">
        <v>58763.61</v>
      </c>
      <c r="N509" s="13">
        <f>IFERROR(VLOOKUP($A509,'SQL Results'!$A:$B,2,0),0)</f>
        <v>9189.1299999999992</v>
      </c>
    </row>
    <row r="510" spans="1:14" s="13" customFormat="1" x14ac:dyDescent="0.25">
      <c r="A510" s="16" t="s">
        <v>1650</v>
      </c>
      <c r="B510" s="17" t="s">
        <v>1649</v>
      </c>
      <c r="C510" s="13">
        <v>3513.23</v>
      </c>
      <c r="D510" s="13">
        <v>3284.47</v>
      </c>
      <c r="E510" s="13">
        <v>5199.45</v>
      </c>
      <c r="F510" s="13">
        <v>2484.6</v>
      </c>
      <c r="G510" s="13">
        <v>4826.7499999999991</v>
      </c>
      <c r="H510" s="13">
        <v>1865.72</v>
      </c>
      <c r="I510" s="13">
        <v>1828.73</v>
      </c>
      <c r="J510" s="13">
        <v>6060.18</v>
      </c>
      <c r="K510" s="13">
        <v>4309.49</v>
      </c>
      <c r="L510" s="13">
        <v>2180.19</v>
      </c>
      <c r="M510" s="13">
        <v>5815.95</v>
      </c>
      <c r="N510" s="13">
        <f>IFERROR(VLOOKUP($A510,'SQL Results'!$A:$B,2,0),0)</f>
        <v>4771.3900000000003</v>
      </c>
    </row>
    <row r="511" spans="1:14" s="13" customFormat="1" x14ac:dyDescent="0.25">
      <c r="A511" s="16" t="s">
        <v>1653</v>
      </c>
      <c r="B511" s="17" t="s">
        <v>1652</v>
      </c>
      <c r="C511" s="13">
        <v>100118.18</v>
      </c>
      <c r="D511" s="13">
        <v>96773.190000000017</v>
      </c>
      <c r="E511" s="13">
        <v>109502.86</v>
      </c>
      <c r="F511" s="13">
        <v>76528.740000000005</v>
      </c>
      <c r="G511" s="13">
        <v>46305.84</v>
      </c>
      <c r="H511" s="13">
        <v>76248.13</v>
      </c>
      <c r="I511" s="13">
        <v>65129.09</v>
      </c>
      <c r="J511" s="13">
        <v>52795.16</v>
      </c>
      <c r="K511" s="13">
        <v>58617.65</v>
      </c>
      <c r="L511" s="13">
        <v>81345.139999999985</v>
      </c>
      <c r="M511" s="13">
        <v>51509.36</v>
      </c>
      <c r="N511" s="13">
        <f>IFERROR(VLOOKUP($A511,'SQL Results'!$A:$B,2,0),0)</f>
        <v>80902.97</v>
      </c>
    </row>
    <row r="512" spans="1:14" s="13" customFormat="1" x14ac:dyDescent="0.25">
      <c r="A512" s="16" t="s">
        <v>1657</v>
      </c>
      <c r="B512" s="17" t="s">
        <v>1655</v>
      </c>
      <c r="C512" s="13">
        <v>42.36</v>
      </c>
      <c r="D512" s="13">
        <v>0</v>
      </c>
      <c r="E512" s="13">
        <v>0</v>
      </c>
      <c r="F512" s="13">
        <v>11.67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f>IFERROR(VLOOKUP($A512,'SQL Results'!$A:$B,2,0),0)</f>
        <v>0</v>
      </c>
    </row>
    <row r="513" spans="1:14" s="13" customFormat="1" x14ac:dyDescent="0.25">
      <c r="A513" s="16" t="s">
        <v>1660</v>
      </c>
      <c r="B513" s="17" t="s">
        <v>1659</v>
      </c>
      <c r="C513" s="13">
        <v>42.69</v>
      </c>
      <c r="D513" s="13">
        <v>15644.64</v>
      </c>
      <c r="E513" s="13">
        <v>595.59</v>
      </c>
      <c r="F513" s="13">
        <v>1020.04</v>
      </c>
      <c r="G513" s="13">
        <v>398.16</v>
      </c>
      <c r="H513" s="13">
        <v>104.9</v>
      </c>
      <c r="I513" s="13">
        <v>917.96000000000015</v>
      </c>
      <c r="J513" s="13">
        <v>244.5</v>
      </c>
      <c r="K513" s="13">
        <v>4222.07</v>
      </c>
      <c r="L513" s="13">
        <v>3298.11</v>
      </c>
      <c r="M513" s="13">
        <v>1525.55</v>
      </c>
      <c r="N513" s="13">
        <f>IFERROR(VLOOKUP($A513,'SQL Results'!$A:$B,2,0),0)</f>
        <v>93.58</v>
      </c>
    </row>
    <row r="514" spans="1:14" s="13" customFormat="1" x14ac:dyDescent="0.25">
      <c r="A514" s="16" t="s">
        <v>1664</v>
      </c>
      <c r="B514" s="17" t="s">
        <v>1662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f>IFERROR(VLOOKUP($A514,'SQL Results'!$A:$B,2,0),0)</f>
        <v>0</v>
      </c>
    </row>
    <row r="515" spans="1:14" s="13" customFormat="1" x14ac:dyDescent="0.25">
      <c r="A515" s="16" t="s">
        <v>4354</v>
      </c>
      <c r="B515" s="17" t="s">
        <v>4355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f>IFERROR(VLOOKUP($A515,'SQL Results'!$A:$B,2,0),0)</f>
        <v>0</v>
      </c>
    </row>
    <row r="516" spans="1:14" s="13" customFormat="1" x14ac:dyDescent="0.25">
      <c r="A516" s="16" t="s">
        <v>1669</v>
      </c>
      <c r="B516" s="17" t="s">
        <v>1668</v>
      </c>
      <c r="C516" s="13">
        <v>53435.34</v>
      </c>
      <c r="D516" s="13">
        <v>25979.03</v>
      </c>
      <c r="E516" s="13">
        <v>26894.83</v>
      </c>
      <c r="F516" s="13">
        <v>27622.16</v>
      </c>
      <c r="G516" s="13">
        <v>17658.64</v>
      </c>
      <c r="H516" s="13">
        <v>49985.45</v>
      </c>
      <c r="I516" s="13">
        <v>28207.45</v>
      </c>
      <c r="J516" s="13">
        <v>39591.42</v>
      </c>
      <c r="K516" s="13">
        <v>32377.71</v>
      </c>
      <c r="L516" s="13">
        <v>45945.06</v>
      </c>
      <c r="M516" s="13">
        <v>24731.42</v>
      </c>
      <c r="N516" s="13">
        <f>IFERROR(VLOOKUP($A516,'SQL Results'!$A:$B,2,0),0)</f>
        <v>23778.35</v>
      </c>
    </row>
    <row r="517" spans="1:14" s="13" customFormat="1" x14ac:dyDescent="0.25">
      <c r="A517" s="16" t="s">
        <v>1670</v>
      </c>
      <c r="B517" s="17" t="s">
        <v>1671</v>
      </c>
      <c r="C517" s="13">
        <v>2609.3200000000002</v>
      </c>
      <c r="D517" s="13">
        <v>3408.52</v>
      </c>
      <c r="E517" s="13">
        <v>4263.7099999999991</v>
      </c>
      <c r="F517" s="13">
        <v>2647.03</v>
      </c>
      <c r="G517" s="13">
        <v>1852.38</v>
      </c>
      <c r="H517" s="13">
        <v>4957.1400000000003</v>
      </c>
      <c r="I517" s="13">
        <v>2272.2399999999998</v>
      </c>
      <c r="J517" s="13">
        <v>3065.78</v>
      </c>
      <c r="K517" s="13">
        <v>2683.15</v>
      </c>
      <c r="L517" s="13">
        <v>2308.09</v>
      </c>
      <c r="M517" s="13">
        <v>1790.78</v>
      </c>
      <c r="N517" s="13">
        <f>IFERROR(VLOOKUP($A517,'SQL Results'!$A:$B,2,0),0)</f>
        <v>652.83000000000015</v>
      </c>
    </row>
    <row r="518" spans="1:14" s="13" customFormat="1" x14ac:dyDescent="0.25">
      <c r="A518" s="16" t="s">
        <v>1673</v>
      </c>
      <c r="B518" s="17" t="s">
        <v>1674</v>
      </c>
      <c r="C518" s="13">
        <v>19855.25</v>
      </c>
      <c r="D518" s="13">
        <v>5737.08</v>
      </c>
      <c r="E518" s="13">
        <v>6940.34</v>
      </c>
      <c r="F518" s="13">
        <v>7238.61</v>
      </c>
      <c r="G518" s="13">
        <v>4970.4799999999996</v>
      </c>
      <c r="H518" s="13">
        <v>4932.74</v>
      </c>
      <c r="I518" s="13">
        <v>6710.97</v>
      </c>
      <c r="J518" s="13">
        <v>9809.69</v>
      </c>
      <c r="K518" s="13">
        <v>7252.7700000000013</v>
      </c>
      <c r="L518" s="13">
        <v>7196.58</v>
      </c>
      <c r="M518" s="13">
        <v>6739.91</v>
      </c>
      <c r="N518" s="13">
        <f>IFERROR(VLOOKUP($A518,'SQL Results'!$A:$B,2,0),0)</f>
        <v>5934.9</v>
      </c>
    </row>
    <row r="519" spans="1:14" s="13" customFormat="1" x14ac:dyDescent="0.25">
      <c r="A519" s="16" t="s">
        <v>1676</v>
      </c>
      <c r="B519" s="17" t="s">
        <v>1666</v>
      </c>
      <c r="C519" s="13">
        <v>2645.39</v>
      </c>
      <c r="D519" s="13">
        <v>194.65</v>
      </c>
      <c r="E519" s="13">
        <v>162.24</v>
      </c>
      <c r="F519" s="13">
        <v>530.95000000000005</v>
      </c>
      <c r="G519" s="13">
        <v>18.05</v>
      </c>
      <c r="H519" s="13">
        <v>18.809999999999995</v>
      </c>
      <c r="I519" s="13">
        <v>186.56</v>
      </c>
      <c r="J519" s="13">
        <v>0</v>
      </c>
      <c r="K519" s="13">
        <v>1763.2</v>
      </c>
      <c r="L519" s="13">
        <v>51.420000000000009</v>
      </c>
      <c r="M519" s="13">
        <v>4080.97</v>
      </c>
      <c r="N519" s="13">
        <f>IFERROR(VLOOKUP($A519,'SQL Results'!$A:$B,2,0),0)</f>
        <v>2489.8200000000002</v>
      </c>
    </row>
    <row r="520" spans="1:14" s="13" customFormat="1" x14ac:dyDescent="0.25">
      <c r="A520" s="16" t="s">
        <v>1683</v>
      </c>
      <c r="B520" s="17" t="s">
        <v>1682</v>
      </c>
      <c r="C520" s="13">
        <v>165955.29</v>
      </c>
      <c r="D520" s="13">
        <v>194087.38</v>
      </c>
      <c r="E520" s="13">
        <v>203803.88000000003</v>
      </c>
      <c r="F520" s="13">
        <v>172252.28</v>
      </c>
      <c r="G520" s="13">
        <v>175176.4</v>
      </c>
      <c r="H520" s="13">
        <v>262781.99</v>
      </c>
      <c r="I520" s="13">
        <v>179968.39000000004</v>
      </c>
      <c r="J520" s="13">
        <v>239092.79999999996</v>
      </c>
      <c r="K520" s="13">
        <v>235368.32000000001</v>
      </c>
      <c r="L520" s="13">
        <v>260538.07</v>
      </c>
      <c r="M520" s="13">
        <v>294041.28000000003</v>
      </c>
      <c r="N520" s="13">
        <f>IFERROR(VLOOKUP($A520,'SQL Results'!$A:$B,2,0),0)</f>
        <v>311405.59999999998</v>
      </c>
    </row>
    <row r="521" spans="1:14" s="13" customFormat="1" x14ac:dyDescent="0.25">
      <c r="A521" s="16" t="s">
        <v>1686</v>
      </c>
      <c r="B521" s="17" t="s">
        <v>1685</v>
      </c>
      <c r="C521" s="13">
        <v>453676.32</v>
      </c>
      <c r="D521" s="13">
        <v>470312.43</v>
      </c>
      <c r="E521" s="13">
        <v>477738.28000000009</v>
      </c>
      <c r="F521" s="13">
        <v>494657.38000000006</v>
      </c>
      <c r="G521" s="13">
        <v>385876.55</v>
      </c>
      <c r="H521" s="13">
        <v>461051.15</v>
      </c>
      <c r="I521" s="13">
        <v>496520.46</v>
      </c>
      <c r="J521" s="13">
        <v>473501.38</v>
      </c>
      <c r="K521" s="13">
        <v>137931.09</v>
      </c>
      <c r="L521" s="13">
        <v>64814.48</v>
      </c>
      <c r="M521" s="13">
        <v>78656.429999999993</v>
      </c>
      <c r="N521" s="13">
        <f>IFERROR(VLOOKUP($A521,'SQL Results'!$A:$B,2,0),0)</f>
        <v>67087.520000000004</v>
      </c>
    </row>
    <row r="522" spans="1:14" s="13" customFormat="1" x14ac:dyDescent="0.25">
      <c r="A522" s="16" t="s">
        <v>1689</v>
      </c>
      <c r="B522" s="17" t="s">
        <v>1688</v>
      </c>
      <c r="C522" s="13">
        <v>1565.74</v>
      </c>
      <c r="D522" s="13">
        <v>1617.1</v>
      </c>
      <c r="E522" s="13">
        <v>1025.6500000000001</v>
      </c>
      <c r="F522" s="13">
        <v>405.38</v>
      </c>
      <c r="G522" s="13">
        <v>176.02000000000004</v>
      </c>
      <c r="H522" s="13">
        <v>1349.52</v>
      </c>
      <c r="I522" s="13">
        <v>794.62</v>
      </c>
      <c r="J522" s="13">
        <v>475.50999999999993</v>
      </c>
      <c r="K522" s="13">
        <v>59.8</v>
      </c>
      <c r="L522" s="13">
        <v>978.17999999999984</v>
      </c>
      <c r="M522" s="13">
        <v>316.58</v>
      </c>
      <c r="N522" s="13">
        <f>IFERROR(VLOOKUP($A522,'SQL Results'!$A:$B,2,0),0)</f>
        <v>213.26</v>
      </c>
    </row>
    <row r="523" spans="1:14" s="13" customFormat="1" x14ac:dyDescent="0.25">
      <c r="A523" s="16" t="s">
        <v>1692</v>
      </c>
      <c r="B523" s="17" t="s">
        <v>1691</v>
      </c>
      <c r="C523" s="13">
        <v>442680.83</v>
      </c>
      <c r="D523" s="13">
        <v>467426.49</v>
      </c>
      <c r="E523" s="13">
        <v>416480.12</v>
      </c>
      <c r="F523" s="13">
        <v>360445.19</v>
      </c>
      <c r="G523" s="13">
        <v>284673.96999999997</v>
      </c>
      <c r="H523" s="13">
        <v>399834.02000000008</v>
      </c>
      <c r="I523" s="13">
        <v>359554.91</v>
      </c>
      <c r="J523" s="13">
        <v>390687.95</v>
      </c>
      <c r="K523" s="13">
        <v>456880.8</v>
      </c>
      <c r="L523" s="13">
        <v>353965.23</v>
      </c>
      <c r="M523" s="13">
        <v>407336.88</v>
      </c>
      <c r="N523" s="13">
        <f>IFERROR(VLOOKUP($A523,'SQL Results'!$A:$B,2,0),0)</f>
        <v>359265.26</v>
      </c>
    </row>
    <row r="524" spans="1:14" s="13" customFormat="1" x14ac:dyDescent="0.25">
      <c r="A524" s="16" t="s">
        <v>1699</v>
      </c>
      <c r="B524" s="17" t="s">
        <v>1700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f>IFERROR(VLOOKUP($A524,'SQL Results'!$A:$B,2,0),0)</f>
        <v>0</v>
      </c>
    </row>
    <row r="525" spans="1:14" s="13" customFormat="1" x14ac:dyDescent="0.25">
      <c r="A525" s="16" t="s">
        <v>1701</v>
      </c>
      <c r="B525" s="17" t="s">
        <v>1702</v>
      </c>
      <c r="C525" s="13">
        <v>30760.49</v>
      </c>
      <c r="D525" s="13">
        <v>23955.380000000005</v>
      </c>
      <c r="E525" s="13">
        <v>29830.46</v>
      </c>
      <c r="F525" s="13">
        <v>27120.43</v>
      </c>
      <c r="G525" s="13">
        <v>32679.669999999995</v>
      </c>
      <c r="H525" s="13">
        <v>30308.17</v>
      </c>
      <c r="I525" s="13">
        <v>51426.55</v>
      </c>
      <c r="J525" s="13">
        <v>81636.25</v>
      </c>
      <c r="K525" s="13">
        <v>41666.109999999993</v>
      </c>
      <c r="L525" s="13">
        <v>18577.02</v>
      </c>
      <c r="M525" s="13">
        <v>25229.750000000004</v>
      </c>
      <c r="N525" s="13">
        <f>IFERROR(VLOOKUP($A525,'SQL Results'!$A:$B,2,0),0)</f>
        <v>46987.72</v>
      </c>
    </row>
    <row r="526" spans="1:14" s="13" customFormat="1" x14ac:dyDescent="0.25">
      <c r="A526" s="16" t="s">
        <v>1703</v>
      </c>
      <c r="B526" s="17" t="s">
        <v>1704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f>IFERROR(VLOOKUP($A526,'SQL Results'!$A:$B,2,0),0)</f>
        <v>0</v>
      </c>
    </row>
    <row r="527" spans="1:14" s="13" customFormat="1" x14ac:dyDescent="0.25">
      <c r="A527" s="16" t="s">
        <v>1707</v>
      </c>
      <c r="B527" s="18" t="s">
        <v>1706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39.71</v>
      </c>
      <c r="N527" s="13">
        <f>IFERROR(VLOOKUP($A527,'SQL Results'!$A:$B,2,0),0)</f>
        <v>0</v>
      </c>
    </row>
    <row r="528" spans="1:14" s="13" customFormat="1" x14ac:dyDescent="0.25">
      <c r="A528" s="16" t="s">
        <v>1711</v>
      </c>
      <c r="B528" s="17" t="s">
        <v>1712</v>
      </c>
      <c r="C528" s="13">
        <v>11911.54</v>
      </c>
      <c r="D528" s="13">
        <v>11626.08</v>
      </c>
      <c r="E528" s="13">
        <v>11623.64</v>
      </c>
      <c r="F528" s="13">
        <v>12031.93</v>
      </c>
      <c r="G528" s="13">
        <v>12567.55</v>
      </c>
      <c r="H528" s="13">
        <v>15744.1</v>
      </c>
      <c r="I528" s="13">
        <v>9714.42</v>
      </c>
      <c r="J528" s="13">
        <v>15985</v>
      </c>
      <c r="K528" s="13">
        <v>12396.05</v>
      </c>
      <c r="L528" s="13">
        <v>15718.54</v>
      </c>
      <c r="M528" s="13">
        <v>21222.62</v>
      </c>
      <c r="N528" s="13">
        <f>IFERROR(VLOOKUP($A528,'SQL Results'!$A:$B,2,0),0)</f>
        <v>12751.67</v>
      </c>
    </row>
    <row r="529" spans="1:14" s="13" customFormat="1" x14ac:dyDescent="0.25">
      <c r="A529" s="16" t="s">
        <v>1716</v>
      </c>
      <c r="B529" s="17" t="s">
        <v>1714</v>
      </c>
      <c r="C529" s="13">
        <v>0</v>
      </c>
      <c r="D529" s="13">
        <v>0</v>
      </c>
      <c r="E529" s="13">
        <v>0</v>
      </c>
      <c r="F529" s="13">
        <v>4302.5600000000004</v>
      </c>
      <c r="G529" s="13">
        <v>0</v>
      </c>
      <c r="H529" s="13">
        <v>0</v>
      </c>
      <c r="I529" s="13">
        <v>0</v>
      </c>
      <c r="J529" s="13">
        <v>0</v>
      </c>
      <c r="K529" s="13">
        <v>44.94</v>
      </c>
      <c r="L529" s="13">
        <v>0</v>
      </c>
      <c r="M529" s="13">
        <v>2741.65</v>
      </c>
      <c r="N529" s="13">
        <f>IFERROR(VLOOKUP($A529,'SQL Results'!$A:$B,2,0),0)</f>
        <v>0</v>
      </c>
    </row>
    <row r="530" spans="1:14" s="13" customFormat="1" x14ac:dyDescent="0.25">
      <c r="A530" s="16" t="s">
        <v>1720</v>
      </c>
      <c r="B530" s="17" t="s">
        <v>1721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f>IFERROR(VLOOKUP($A530,'SQL Results'!$A:$B,2,0),0)</f>
        <v>0</v>
      </c>
    </row>
    <row r="531" spans="1:14" s="13" customFormat="1" x14ac:dyDescent="0.25">
      <c r="A531" s="16" t="s">
        <v>1722</v>
      </c>
      <c r="B531" s="17" t="s">
        <v>1723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f>IFERROR(VLOOKUP($A531,'SQL Results'!$A:$B,2,0),0)</f>
        <v>0</v>
      </c>
    </row>
    <row r="532" spans="1:14" s="13" customFormat="1" x14ac:dyDescent="0.25">
      <c r="A532" s="16" t="s">
        <v>1724</v>
      </c>
      <c r="B532" s="17" t="s">
        <v>1725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f>IFERROR(VLOOKUP($A532,'SQL Results'!$A:$B,2,0),0)</f>
        <v>0</v>
      </c>
    </row>
    <row r="533" spans="1:14" s="13" customFormat="1" x14ac:dyDescent="0.25">
      <c r="A533" s="16" t="s">
        <v>1726</v>
      </c>
      <c r="B533" s="17" t="s">
        <v>1727</v>
      </c>
      <c r="C533" s="13">
        <v>1726.03</v>
      </c>
      <c r="D533" s="13">
        <v>1377.95</v>
      </c>
      <c r="E533" s="13">
        <v>1461.43</v>
      </c>
      <c r="F533" s="13">
        <v>649.63</v>
      </c>
      <c r="G533" s="13">
        <v>1097.74</v>
      </c>
      <c r="H533" s="13">
        <v>1265.7</v>
      </c>
      <c r="I533" s="13">
        <v>939.4</v>
      </c>
      <c r="J533" s="13">
        <v>1278.31</v>
      </c>
      <c r="K533" s="13">
        <v>1280.18</v>
      </c>
      <c r="L533" s="13">
        <v>888.90999999999985</v>
      </c>
      <c r="M533" s="13">
        <v>1163.98</v>
      </c>
      <c r="N533" s="13">
        <f>IFERROR(VLOOKUP($A533,'SQL Results'!$A:$B,2,0),0)</f>
        <v>1434.1</v>
      </c>
    </row>
    <row r="534" spans="1:14" s="13" customFormat="1" ht="30" x14ac:dyDescent="0.25">
      <c r="A534" s="16" t="s">
        <v>1731</v>
      </c>
      <c r="B534" s="17" t="s">
        <v>1732</v>
      </c>
      <c r="C534" s="13">
        <v>23738.360000000004</v>
      </c>
      <c r="D534" s="13">
        <v>43408.72</v>
      </c>
      <c r="E534" s="13">
        <v>32325.38</v>
      </c>
      <c r="F534" s="13">
        <v>47093.4</v>
      </c>
      <c r="G534" s="13">
        <v>70910.399999999994</v>
      </c>
      <c r="H534" s="13">
        <v>40231.599999999999</v>
      </c>
      <c r="I534" s="13">
        <v>54080.000000000007</v>
      </c>
      <c r="J534" s="13">
        <v>49771.55</v>
      </c>
      <c r="K534" s="13">
        <v>42455.98</v>
      </c>
      <c r="L534" s="13">
        <v>55056.05999999999</v>
      </c>
      <c r="M534" s="13">
        <v>60367.42</v>
      </c>
      <c r="N534" s="13">
        <f>IFERROR(VLOOKUP($A534,'SQL Results'!$A:$B,2,0),0)</f>
        <v>47907.59</v>
      </c>
    </row>
    <row r="535" spans="1:14" s="13" customFormat="1" x14ac:dyDescent="0.25">
      <c r="A535" s="16" t="s">
        <v>1733</v>
      </c>
      <c r="B535" s="17" t="s">
        <v>1734</v>
      </c>
      <c r="C535" s="13">
        <v>1.1299999999999999</v>
      </c>
      <c r="D535" s="13">
        <v>5367.03</v>
      </c>
      <c r="E535" s="13">
        <v>0</v>
      </c>
      <c r="F535" s="13">
        <v>1747.05</v>
      </c>
      <c r="G535" s="13">
        <v>4696.28</v>
      </c>
      <c r="H535" s="13">
        <v>2925.0100000000007</v>
      </c>
      <c r="I535" s="13">
        <v>4914.08</v>
      </c>
      <c r="J535" s="13">
        <v>9884.34</v>
      </c>
      <c r="K535" s="13">
        <v>7421.79</v>
      </c>
      <c r="L535" s="13">
        <v>20765.509999999998</v>
      </c>
      <c r="M535" s="13">
        <v>12809.91</v>
      </c>
      <c r="N535" s="13">
        <f>IFERROR(VLOOKUP($A535,'SQL Results'!$A:$B,2,0),0)</f>
        <v>6450.59</v>
      </c>
    </row>
    <row r="536" spans="1:14" s="13" customFormat="1" ht="30" x14ac:dyDescent="0.25">
      <c r="A536" s="16" t="s">
        <v>1735</v>
      </c>
      <c r="B536" s="17" t="s">
        <v>1736</v>
      </c>
      <c r="C536" s="13">
        <v>37196.17</v>
      </c>
      <c r="D536" s="13">
        <v>6861.08</v>
      </c>
      <c r="E536" s="13">
        <v>19684.439999999999</v>
      </c>
      <c r="F536" s="13">
        <v>38923.68</v>
      </c>
      <c r="G536" s="13">
        <v>34392.199999999997</v>
      </c>
      <c r="H536" s="13">
        <v>76929.53</v>
      </c>
      <c r="I536" s="13">
        <v>48109.279999999992</v>
      </c>
      <c r="J536" s="13">
        <v>68757.95</v>
      </c>
      <c r="K536" s="13">
        <v>12138.65</v>
      </c>
      <c r="L536" s="13">
        <v>30327.48</v>
      </c>
      <c r="M536" s="13">
        <v>44201.33</v>
      </c>
      <c r="N536" s="13">
        <f>IFERROR(VLOOKUP($A536,'SQL Results'!$A:$B,2,0),0)</f>
        <v>14713.67</v>
      </c>
    </row>
    <row r="537" spans="1:14" s="13" customFormat="1" ht="30" x14ac:dyDescent="0.25">
      <c r="A537" s="16" t="s">
        <v>1737</v>
      </c>
      <c r="B537" s="17" t="s">
        <v>1738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1.8</v>
      </c>
      <c r="N537" s="13">
        <f>IFERROR(VLOOKUP($A537,'SQL Results'!$A:$B,2,0),0)</f>
        <v>0</v>
      </c>
    </row>
    <row r="538" spans="1:14" s="13" customFormat="1" x14ac:dyDescent="0.25">
      <c r="A538" s="16" t="s">
        <v>1739</v>
      </c>
      <c r="B538" s="17" t="s">
        <v>1740</v>
      </c>
      <c r="C538" s="13">
        <v>126336.54</v>
      </c>
      <c r="D538" s="13">
        <v>105171.73</v>
      </c>
      <c r="E538" s="13">
        <v>117468.34</v>
      </c>
      <c r="F538" s="13">
        <v>80973.55</v>
      </c>
      <c r="G538" s="13">
        <v>118184.78</v>
      </c>
      <c r="H538" s="13">
        <v>656079.80000000005</v>
      </c>
      <c r="I538" s="13">
        <v>981499.72</v>
      </c>
      <c r="J538" s="13">
        <v>659310.34</v>
      </c>
      <c r="K538" s="13">
        <v>821688.01000000013</v>
      </c>
      <c r="L538" s="13">
        <v>817536.23</v>
      </c>
      <c r="M538" s="13">
        <v>528722.84</v>
      </c>
      <c r="N538" s="13">
        <f>IFERROR(VLOOKUP($A538,'SQL Results'!$A:$B,2,0),0)</f>
        <v>690119.73</v>
      </c>
    </row>
    <row r="539" spans="1:14" s="13" customFormat="1" x14ac:dyDescent="0.25">
      <c r="A539" s="16" t="s">
        <v>1741</v>
      </c>
      <c r="B539" s="17" t="s">
        <v>1742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f>IFERROR(VLOOKUP($A539,'SQL Results'!$A:$B,2,0),0)</f>
        <v>757.15</v>
      </c>
    </row>
    <row r="540" spans="1:14" s="13" customFormat="1" x14ac:dyDescent="0.25">
      <c r="A540" s="16" t="s">
        <v>1743</v>
      </c>
      <c r="B540" s="17" t="s">
        <v>1744</v>
      </c>
      <c r="C540" s="13">
        <v>303355.46999999997</v>
      </c>
      <c r="D540" s="13">
        <v>270735.77</v>
      </c>
      <c r="E540" s="13">
        <v>291381.11</v>
      </c>
      <c r="F540" s="13">
        <v>210207.5</v>
      </c>
      <c r="G540" s="13">
        <v>98218.85</v>
      </c>
      <c r="H540" s="13">
        <v>230316.15</v>
      </c>
      <c r="I540" s="13">
        <v>213592.03</v>
      </c>
      <c r="J540" s="13">
        <v>287287.90999999997</v>
      </c>
      <c r="K540" s="13">
        <v>296463.45</v>
      </c>
      <c r="L540" s="13">
        <v>269399.40000000002</v>
      </c>
      <c r="M540" s="13">
        <v>155308.84</v>
      </c>
      <c r="N540" s="13">
        <f>IFERROR(VLOOKUP($A540,'SQL Results'!$A:$B,2,0),0)</f>
        <v>170786.67</v>
      </c>
    </row>
    <row r="541" spans="1:14" s="13" customFormat="1" x14ac:dyDescent="0.25">
      <c r="A541" s="16" t="s">
        <v>4356</v>
      </c>
      <c r="B541" s="17" t="s">
        <v>4357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f>IFERROR(VLOOKUP($A541,'SQL Results'!$A:$B,2,0),0)</f>
        <v>0</v>
      </c>
    </row>
    <row r="542" spans="1:14" s="13" customFormat="1" x14ac:dyDescent="0.25">
      <c r="A542" s="16" t="s">
        <v>1745</v>
      </c>
      <c r="B542" s="17" t="s">
        <v>1746</v>
      </c>
      <c r="C542" s="13">
        <v>0</v>
      </c>
      <c r="D542" s="13">
        <v>4641.75</v>
      </c>
      <c r="E542" s="13">
        <v>1547.25</v>
      </c>
      <c r="F542" s="13">
        <v>2999.26</v>
      </c>
      <c r="G542" s="13">
        <v>1571.25</v>
      </c>
      <c r="H542" s="13">
        <v>10830.75</v>
      </c>
      <c r="I542" s="13">
        <v>112.99</v>
      </c>
      <c r="J542" s="13">
        <v>7</v>
      </c>
      <c r="K542" s="13">
        <v>6913.95</v>
      </c>
      <c r="L542" s="13">
        <v>2397.31</v>
      </c>
      <c r="M542" s="13">
        <v>2843.82</v>
      </c>
      <c r="N542" s="13">
        <f>IFERROR(VLOOKUP($A542,'SQL Results'!$A:$B,2,0),0)</f>
        <v>1541.85</v>
      </c>
    </row>
    <row r="543" spans="1:14" s="13" customFormat="1" x14ac:dyDescent="0.25">
      <c r="A543" s="16" t="s">
        <v>1751</v>
      </c>
      <c r="B543" s="17" t="s">
        <v>1750</v>
      </c>
      <c r="C543" s="13">
        <v>31459.98</v>
      </c>
      <c r="D543" s="13">
        <v>26177.54</v>
      </c>
      <c r="E543" s="13">
        <v>23634.73</v>
      </c>
      <c r="F543" s="13">
        <v>32304.91</v>
      </c>
      <c r="G543" s="13">
        <v>32495.47</v>
      </c>
      <c r="H543" s="13">
        <v>29786.639999999999</v>
      </c>
      <c r="I543" s="13">
        <v>19092.09</v>
      </c>
      <c r="J543" s="13">
        <v>46441.22</v>
      </c>
      <c r="K543" s="13">
        <v>24050.61</v>
      </c>
      <c r="L543" s="13">
        <v>29577.599999999999</v>
      </c>
      <c r="M543" s="13">
        <v>25416.569999999996</v>
      </c>
      <c r="N543" s="13">
        <f>IFERROR(VLOOKUP($A543,'SQL Results'!$A:$B,2,0),0)</f>
        <v>35599.449999999997</v>
      </c>
    </row>
    <row r="544" spans="1:14" s="13" customFormat="1" x14ac:dyDescent="0.25">
      <c r="A544" s="16" t="s">
        <v>1754</v>
      </c>
      <c r="B544" s="17" t="s">
        <v>1755</v>
      </c>
      <c r="C544" s="13">
        <v>6122.49</v>
      </c>
      <c r="D544" s="13">
        <v>4619.33</v>
      </c>
      <c r="E544" s="13">
        <v>7333.13</v>
      </c>
      <c r="F544" s="13">
        <v>6501.72</v>
      </c>
      <c r="G544" s="13">
        <v>8333.06</v>
      </c>
      <c r="H544" s="13">
        <v>7409.76</v>
      </c>
      <c r="I544" s="13">
        <v>6964.44</v>
      </c>
      <c r="J544" s="13">
        <v>8545.32</v>
      </c>
      <c r="K544" s="13">
        <v>4594.6400000000003</v>
      </c>
      <c r="L544" s="13">
        <v>7614.28</v>
      </c>
      <c r="M544" s="13">
        <v>10932.03</v>
      </c>
      <c r="N544" s="13">
        <f>IFERROR(VLOOKUP($A544,'SQL Results'!$A:$B,2,0),0)</f>
        <v>9758.73</v>
      </c>
    </row>
    <row r="545" spans="1:14" s="13" customFormat="1" x14ac:dyDescent="0.25">
      <c r="A545" s="16" t="s">
        <v>1756</v>
      </c>
      <c r="B545" s="17" t="s">
        <v>1757</v>
      </c>
      <c r="C545" s="13">
        <v>161562.81</v>
      </c>
      <c r="D545" s="13">
        <v>110119.15</v>
      </c>
      <c r="E545" s="13">
        <v>10411.27</v>
      </c>
      <c r="F545" s="13">
        <v>525850.21</v>
      </c>
      <c r="G545" s="13">
        <v>320197.12</v>
      </c>
      <c r="H545" s="13">
        <v>55283.3</v>
      </c>
      <c r="I545" s="13">
        <v>201638.26</v>
      </c>
      <c r="J545" s="13">
        <v>59552.51</v>
      </c>
      <c r="K545" s="13">
        <v>55107.610000000008</v>
      </c>
      <c r="L545" s="13">
        <v>53960.290000000008</v>
      </c>
      <c r="M545" s="13">
        <v>64154.19</v>
      </c>
      <c r="N545" s="13">
        <f>IFERROR(VLOOKUP($A545,'SQL Results'!$A:$B,2,0),0)</f>
        <v>64524.92</v>
      </c>
    </row>
    <row r="546" spans="1:14" s="13" customFormat="1" x14ac:dyDescent="0.25">
      <c r="A546" s="16" t="s">
        <v>1760</v>
      </c>
      <c r="B546" s="17" t="s">
        <v>1761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f>IFERROR(VLOOKUP($A546,'SQL Results'!$A:$B,2,0),0)</f>
        <v>0</v>
      </c>
    </row>
    <row r="547" spans="1:14" s="13" customFormat="1" x14ac:dyDescent="0.25">
      <c r="A547" s="16" t="s">
        <v>1762</v>
      </c>
      <c r="B547" s="17" t="s">
        <v>1763</v>
      </c>
      <c r="C547" s="13">
        <v>22776.28</v>
      </c>
      <c r="D547" s="13">
        <v>18037.64</v>
      </c>
      <c r="E547" s="13">
        <v>18914.28</v>
      </c>
      <c r="F547" s="13">
        <v>25197.48</v>
      </c>
      <c r="G547" s="13">
        <v>14257.459999999997</v>
      </c>
      <c r="H547" s="13">
        <v>20659.169999999998</v>
      </c>
      <c r="I547" s="13">
        <v>33065.78</v>
      </c>
      <c r="J547" s="13">
        <v>55027.57</v>
      </c>
      <c r="K547" s="13">
        <v>42604.57</v>
      </c>
      <c r="L547" s="13">
        <v>21381.24</v>
      </c>
      <c r="M547" s="13">
        <v>23599.25</v>
      </c>
      <c r="N547" s="13">
        <f>IFERROR(VLOOKUP($A547,'SQL Results'!$A:$B,2,0),0)</f>
        <v>19607.48</v>
      </c>
    </row>
    <row r="548" spans="1:14" s="13" customFormat="1" x14ac:dyDescent="0.25">
      <c r="A548" s="16" t="s">
        <v>1764</v>
      </c>
      <c r="B548" s="17" t="s">
        <v>1765</v>
      </c>
      <c r="C548" s="13">
        <v>123882.72</v>
      </c>
      <c r="D548" s="13">
        <v>4483.8900000000003</v>
      </c>
      <c r="E548" s="13">
        <v>4373.75</v>
      </c>
      <c r="F548" s="13">
        <v>123967.23</v>
      </c>
      <c r="G548" s="13">
        <v>412861.26</v>
      </c>
      <c r="H548" s="13">
        <v>130057.38</v>
      </c>
      <c r="I548" s="13">
        <v>142562.63</v>
      </c>
      <c r="J548" s="13">
        <v>162361.93</v>
      </c>
      <c r="K548" s="13">
        <v>130876.74</v>
      </c>
      <c r="L548" s="13">
        <v>59563.02</v>
      </c>
      <c r="M548" s="13">
        <v>90221.85</v>
      </c>
      <c r="N548" s="13">
        <f>IFERROR(VLOOKUP($A548,'SQL Results'!$A:$B,2,0),0)</f>
        <v>71529.83</v>
      </c>
    </row>
    <row r="549" spans="1:14" s="13" customFormat="1" x14ac:dyDescent="0.25">
      <c r="A549" s="16" t="s">
        <v>1766</v>
      </c>
      <c r="B549" s="17" t="s">
        <v>1767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94.019999999999982</v>
      </c>
      <c r="K549" s="13">
        <v>0</v>
      </c>
      <c r="L549" s="13">
        <v>12.52</v>
      </c>
      <c r="M549" s="13">
        <v>221.32</v>
      </c>
      <c r="N549" s="13">
        <f>IFERROR(VLOOKUP($A549,'SQL Results'!$A:$B,2,0),0)</f>
        <v>10621.56</v>
      </c>
    </row>
    <row r="550" spans="1:14" s="13" customFormat="1" x14ac:dyDescent="0.25">
      <c r="A550" s="16" t="s">
        <v>1768</v>
      </c>
      <c r="B550" s="17" t="s">
        <v>1769</v>
      </c>
      <c r="C550" s="13">
        <v>84880.619999999981</v>
      </c>
      <c r="D550" s="13">
        <v>85316.25999999998</v>
      </c>
      <c r="E550" s="13">
        <v>94493.03</v>
      </c>
      <c r="F550" s="13">
        <v>82292.72</v>
      </c>
      <c r="G550" s="13">
        <v>88789.92</v>
      </c>
      <c r="H550" s="13">
        <v>97762.860000000015</v>
      </c>
      <c r="I550" s="13">
        <v>89180.32</v>
      </c>
      <c r="J550" s="13">
        <v>75977.84</v>
      </c>
      <c r="K550" s="13">
        <v>69927.75</v>
      </c>
      <c r="L550" s="13">
        <v>118230.05</v>
      </c>
      <c r="M550" s="13">
        <v>107758.85</v>
      </c>
      <c r="N550" s="13">
        <f>IFERROR(VLOOKUP($A550,'SQL Results'!$A:$B,2,0),0)</f>
        <v>108499.69999999998</v>
      </c>
    </row>
    <row r="551" spans="1:14" s="13" customFormat="1" x14ac:dyDescent="0.25">
      <c r="A551" s="16" t="s">
        <v>1770</v>
      </c>
      <c r="B551" s="17" t="s">
        <v>1771</v>
      </c>
      <c r="C551" s="13">
        <v>11468.47</v>
      </c>
      <c r="D551" s="13">
        <v>11332.26</v>
      </c>
      <c r="E551" s="13">
        <v>15221.39</v>
      </c>
      <c r="F551" s="13">
        <v>9522.73</v>
      </c>
      <c r="G551" s="13">
        <v>12273.11</v>
      </c>
      <c r="H551" s="13">
        <v>13073.13</v>
      </c>
      <c r="I551" s="13">
        <v>13083.03</v>
      </c>
      <c r="J551" s="13">
        <v>13176.93</v>
      </c>
      <c r="K551" s="13">
        <v>14559.7</v>
      </c>
      <c r="L551" s="13">
        <v>11398.99</v>
      </c>
      <c r="M551" s="13">
        <v>21463.72</v>
      </c>
      <c r="N551" s="13">
        <f>IFERROR(VLOOKUP($A551,'SQL Results'!$A:$B,2,0),0)</f>
        <v>12244.549999999997</v>
      </c>
    </row>
    <row r="552" spans="1:14" s="13" customFormat="1" x14ac:dyDescent="0.25">
      <c r="A552" s="16" t="s">
        <v>1772</v>
      </c>
      <c r="B552" s="17" t="s">
        <v>1759</v>
      </c>
      <c r="C552" s="13">
        <v>200252.58</v>
      </c>
      <c r="D552" s="13">
        <v>283704.11</v>
      </c>
      <c r="E552" s="13">
        <v>233459.79</v>
      </c>
      <c r="F552" s="13">
        <v>244185.52999999997</v>
      </c>
      <c r="G552" s="13">
        <v>202632.45999999996</v>
      </c>
      <c r="H552" s="13">
        <v>201876.35999999996</v>
      </c>
      <c r="I552" s="13">
        <v>164594.6</v>
      </c>
      <c r="J552" s="13">
        <v>221850.38</v>
      </c>
      <c r="K552" s="13">
        <v>117850.05</v>
      </c>
      <c r="L552" s="13">
        <v>177321.04000000004</v>
      </c>
      <c r="M552" s="13">
        <v>216713.85</v>
      </c>
      <c r="N552" s="13">
        <f>IFERROR(VLOOKUP($A552,'SQL Results'!$A:$B,2,0),0)</f>
        <v>316725.76000000001</v>
      </c>
    </row>
    <row r="553" spans="1:14" s="13" customFormat="1" ht="30" x14ac:dyDescent="0.25">
      <c r="A553" s="16" t="s">
        <v>1778</v>
      </c>
      <c r="B553" s="17" t="s">
        <v>1777</v>
      </c>
      <c r="C553" s="13">
        <v>12140.709999999997</v>
      </c>
      <c r="D553" s="13">
        <v>10829.31</v>
      </c>
      <c r="E553" s="13">
        <v>35975.589999999997</v>
      </c>
      <c r="F553" s="13">
        <v>2267.8200000000002</v>
      </c>
      <c r="G553" s="13">
        <v>54862.650000000009</v>
      </c>
      <c r="H553" s="13">
        <v>3882.86</v>
      </c>
      <c r="I553" s="13">
        <v>17989.84</v>
      </c>
      <c r="J553" s="13">
        <v>8124.61</v>
      </c>
      <c r="K553" s="13">
        <v>36098.97</v>
      </c>
      <c r="L553" s="13">
        <v>72102.399999999994</v>
      </c>
      <c r="M553" s="13">
        <v>50443.32</v>
      </c>
      <c r="N553" s="13">
        <f>IFERROR(VLOOKUP($A553,'SQL Results'!$A:$B,2,0),0)</f>
        <v>58462.239999999998</v>
      </c>
    </row>
    <row r="554" spans="1:14" s="13" customFormat="1" x14ac:dyDescent="0.25">
      <c r="A554" s="16" t="s">
        <v>4358</v>
      </c>
      <c r="B554" s="17" t="s">
        <v>4359</v>
      </c>
      <c r="C554" s="13">
        <v>4.62</v>
      </c>
      <c r="D554" s="13">
        <v>34.26</v>
      </c>
      <c r="E554" s="13">
        <v>0</v>
      </c>
      <c r="F554" s="13">
        <v>18.149999999999999</v>
      </c>
      <c r="G554" s="13">
        <v>0</v>
      </c>
      <c r="H554" s="13">
        <v>0</v>
      </c>
      <c r="I554" s="13">
        <v>206.28000000000003</v>
      </c>
      <c r="J554" s="13">
        <v>0</v>
      </c>
      <c r="K554" s="13">
        <v>13.47</v>
      </c>
      <c r="L554" s="13">
        <v>0</v>
      </c>
      <c r="M554" s="13">
        <v>0</v>
      </c>
      <c r="N554" s="13">
        <f>IFERROR(VLOOKUP($A554,'SQL Results'!$A:$B,2,0),0)</f>
        <v>0</v>
      </c>
    </row>
    <row r="555" spans="1:14" s="13" customFormat="1" x14ac:dyDescent="0.25">
      <c r="A555" s="16" t="s">
        <v>1781</v>
      </c>
      <c r="B555" s="17" t="s">
        <v>1782</v>
      </c>
      <c r="C555" s="13">
        <v>67591.38</v>
      </c>
      <c r="D555" s="13">
        <v>34935.82</v>
      </c>
      <c r="E555" s="13">
        <v>23084.91</v>
      </c>
      <c r="F555" s="13">
        <v>29685.97</v>
      </c>
      <c r="G555" s="13">
        <v>54434.42</v>
      </c>
      <c r="H555" s="13">
        <v>8777.2000000000007</v>
      </c>
      <c r="I555" s="13">
        <v>53253.05999999999</v>
      </c>
      <c r="J555" s="13">
        <v>19303.900000000001</v>
      </c>
      <c r="K555" s="13">
        <v>82171.89</v>
      </c>
      <c r="L555" s="13">
        <v>31950.66</v>
      </c>
      <c r="M555" s="13">
        <v>35125.300000000003</v>
      </c>
      <c r="N555" s="13">
        <f>IFERROR(VLOOKUP($A555,'SQL Results'!$A:$B,2,0),0)</f>
        <v>51432.89</v>
      </c>
    </row>
    <row r="556" spans="1:14" s="13" customFormat="1" ht="30" x14ac:dyDescent="0.25">
      <c r="A556" s="16" t="s">
        <v>1783</v>
      </c>
      <c r="B556" s="17" t="s">
        <v>1784</v>
      </c>
      <c r="C556" s="13">
        <v>25232.68</v>
      </c>
      <c r="D556" s="13">
        <v>13316.2</v>
      </c>
      <c r="E556" s="13">
        <v>16234.58</v>
      </c>
      <c r="F556" s="13">
        <v>25542.729999999996</v>
      </c>
      <c r="G556" s="13">
        <v>19487.55</v>
      </c>
      <c r="H556" s="13">
        <v>20964.16</v>
      </c>
      <c r="I556" s="13">
        <v>33106.699999999997</v>
      </c>
      <c r="J556" s="13">
        <v>47179.63</v>
      </c>
      <c r="K556" s="13">
        <v>50670.52</v>
      </c>
      <c r="L556" s="13">
        <v>12180.19</v>
      </c>
      <c r="M556" s="13">
        <v>23568.380000000005</v>
      </c>
      <c r="N556" s="13">
        <f>IFERROR(VLOOKUP($A556,'SQL Results'!$A:$B,2,0),0)</f>
        <v>25526.77</v>
      </c>
    </row>
    <row r="557" spans="1:14" s="13" customFormat="1" x14ac:dyDescent="0.25">
      <c r="A557" s="16" t="s">
        <v>1785</v>
      </c>
      <c r="B557" s="17" t="s">
        <v>1786</v>
      </c>
      <c r="C557" s="13">
        <v>1802.66</v>
      </c>
      <c r="D557" s="13">
        <v>2887.7</v>
      </c>
      <c r="E557" s="13">
        <v>921.26</v>
      </c>
      <c r="F557" s="13">
        <v>1421.36</v>
      </c>
      <c r="G557" s="13">
        <v>94.32</v>
      </c>
      <c r="H557" s="13">
        <v>967.88000000000011</v>
      </c>
      <c r="I557" s="13">
        <v>356.42</v>
      </c>
      <c r="J557" s="13">
        <v>853.0200000000001</v>
      </c>
      <c r="K557" s="13">
        <v>3141.85</v>
      </c>
      <c r="L557" s="13">
        <v>207.96</v>
      </c>
      <c r="M557" s="13">
        <v>1361.54</v>
      </c>
      <c r="N557" s="13">
        <f>IFERROR(VLOOKUP($A557,'SQL Results'!$A:$B,2,0),0)</f>
        <v>1335.98</v>
      </c>
    </row>
    <row r="558" spans="1:14" s="13" customFormat="1" x14ac:dyDescent="0.25">
      <c r="A558" s="16" t="s">
        <v>1789</v>
      </c>
      <c r="B558" s="17" t="s">
        <v>1790</v>
      </c>
      <c r="C558" s="13">
        <v>2615.85</v>
      </c>
      <c r="D558" s="13">
        <v>7951.78</v>
      </c>
      <c r="E558" s="13">
        <v>7442.63</v>
      </c>
      <c r="F558" s="13">
        <v>15825.59</v>
      </c>
      <c r="G558" s="13">
        <v>10686.67</v>
      </c>
      <c r="H558" s="13">
        <v>3783.26</v>
      </c>
      <c r="I558" s="13">
        <v>1470.6</v>
      </c>
      <c r="J558" s="13">
        <v>11037.090000000002</v>
      </c>
      <c r="K558" s="13">
        <v>4148.58</v>
      </c>
      <c r="L558" s="13">
        <v>5831.54</v>
      </c>
      <c r="M558" s="13">
        <v>909.8599999999999</v>
      </c>
      <c r="N558" s="13">
        <f>IFERROR(VLOOKUP($A558,'SQL Results'!$A:$B,2,0),0)</f>
        <v>22453.4</v>
      </c>
    </row>
    <row r="559" spans="1:14" s="13" customFormat="1" x14ac:dyDescent="0.25">
      <c r="A559" s="16" t="s">
        <v>1791</v>
      </c>
      <c r="B559" s="17" t="s">
        <v>1792</v>
      </c>
      <c r="C559" s="13">
        <v>225.08</v>
      </c>
      <c r="D559" s="13">
        <v>250.29</v>
      </c>
      <c r="E559" s="13">
        <v>264.38</v>
      </c>
      <c r="F559" s="13">
        <v>568.61</v>
      </c>
      <c r="G559" s="13">
        <v>551.85</v>
      </c>
      <c r="H559" s="13">
        <v>187.69999999999996</v>
      </c>
      <c r="I559" s="13">
        <v>3598.81</v>
      </c>
      <c r="J559" s="13">
        <v>28.51</v>
      </c>
      <c r="K559" s="13">
        <v>126.84</v>
      </c>
      <c r="L559" s="13">
        <v>4064.77</v>
      </c>
      <c r="M559" s="13">
        <v>2710.33</v>
      </c>
      <c r="N559" s="13">
        <f>IFERROR(VLOOKUP($A559,'SQL Results'!$A:$B,2,0),0)</f>
        <v>7175.91</v>
      </c>
    </row>
    <row r="560" spans="1:14" s="13" customFormat="1" ht="30" x14ac:dyDescent="0.25">
      <c r="A560" s="16" t="s">
        <v>1793</v>
      </c>
      <c r="B560" s="17" t="s">
        <v>1794</v>
      </c>
      <c r="C560" s="13">
        <v>23450.1</v>
      </c>
      <c r="D560" s="13">
        <v>17995.54</v>
      </c>
      <c r="E560" s="13">
        <v>16292.17</v>
      </c>
      <c r="F560" s="13">
        <v>23288.43</v>
      </c>
      <c r="G560" s="13">
        <v>12228.79</v>
      </c>
      <c r="H560" s="13">
        <v>29708.560000000001</v>
      </c>
      <c r="I560" s="13">
        <v>8722.4300000000021</v>
      </c>
      <c r="J560" s="13">
        <v>18899.7</v>
      </c>
      <c r="K560" s="13">
        <v>12570.85</v>
      </c>
      <c r="L560" s="13">
        <v>15423.43</v>
      </c>
      <c r="M560" s="13">
        <v>22304.73</v>
      </c>
      <c r="N560" s="13">
        <f>IFERROR(VLOOKUP($A560,'SQL Results'!$A:$B,2,0),0)</f>
        <v>24268.28</v>
      </c>
    </row>
    <row r="561" spans="1:14" s="13" customFormat="1" x14ac:dyDescent="0.25">
      <c r="A561" s="16" t="s">
        <v>1797</v>
      </c>
      <c r="B561" s="17" t="s">
        <v>1798</v>
      </c>
      <c r="C561" s="13">
        <v>38509.1</v>
      </c>
      <c r="D561" s="13">
        <v>87729.560000000012</v>
      </c>
      <c r="E561" s="13">
        <v>258789.64999999997</v>
      </c>
      <c r="F561" s="13">
        <v>174973.34</v>
      </c>
      <c r="G561" s="13">
        <v>191236.22</v>
      </c>
      <c r="H561" s="13">
        <v>39755.580000000009</v>
      </c>
      <c r="I561" s="13">
        <v>461547.6</v>
      </c>
      <c r="J561" s="13">
        <v>122488.46</v>
      </c>
      <c r="K561" s="13">
        <v>68591.97</v>
      </c>
      <c r="L561" s="13">
        <v>231678.17999999996</v>
      </c>
      <c r="M561" s="13">
        <v>118715.92</v>
      </c>
      <c r="N561" s="13">
        <f>IFERROR(VLOOKUP($A561,'SQL Results'!$A:$B,2,0),0)</f>
        <v>77697.75</v>
      </c>
    </row>
    <row r="562" spans="1:14" s="13" customFormat="1" ht="30" x14ac:dyDescent="0.25">
      <c r="A562" s="16" t="s">
        <v>1799</v>
      </c>
      <c r="B562" s="17" t="s">
        <v>1800</v>
      </c>
      <c r="C562" s="13">
        <v>15.79</v>
      </c>
      <c r="D562" s="13">
        <v>2459.09</v>
      </c>
      <c r="E562" s="13">
        <v>327.64</v>
      </c>
      <c r="F562" s="13">
        <v>0</v>
      </c>
      <c r="G562" s="13">
        <v>12.18</v>
      </c>
      <c r="H562" s="13">
        <v>104.49999999999999</v>
      </c>
      <c r="I562" s="13">
        <v>23.22</v>
      </c>
      <c r="J562" s="13">
        <v>0</v>
      </c>
      <c r="K562" s="13">
        <v>49.17</v>
      </c>
      <c r="L562" s="13">
        <v>476.1</v>
      </c>
      <c r="M562" s="13">
        <v>19</v>
      </c>
      <c r="N562" s="13">
        <f>IFERROR(VLOOKUP($A562,'SQL Results'!$A:$B,2,0),0)</f>
        <v>20.16</v>
      </c>
    </row>
    <row r="563" spans="1:14" s="13" customFormat="1" x14ac:dyDescent="0.25">
      <c r="A563" s="16" t="s">
        <v>1801</v>
      </c>
      <c r="B563" s="17" t="s">
        <v>1802</v>
      </c>
      <c r="C563" s="13">
        <v>556.79</v>
      </c>
      <c r="D563" s="13">
        <v>3199.2800000000007</v>
      </c>
      <c r="E563" s="13">
        <v>701.31</v>
      </c>
      <c r="F563" s="13">
        <v>1833.02</v>
      </c>
      <c r="G563" s="13">
        <v>530.65</v>
      </c>
      <c r="H563" s="13">
        <v>2054.39</v>
      </c>
      <c r="I563" s="13">
        <v>3169.39</v>
      </c>
      <c r="J563" s="13">
        <v>7297.92</v>
      </c>
      <c r="K563" s="13">
        <v>706.45000000000016</v>
      </c>
      <c r="L563" s="13">
        <v>3082.25</v>
      </c>
      <c r="M563" s="13">
        <v>99.920000000000016</v>
      </c>
      <c r="N563" s="13">
        <f>IFERROR(VLOOKUP($A563,'SQL Results'!$A:$B,2,0),0)</f>
        <v>181.41</v>
      </c>
    </row>
    <row r="564" spans="1:14" s="13" customFormat="1" x14ac:dyDescent="0.25">
      <c r="A564" s="16" t="s">
        <v>1803</v>
      </c>
      <c r="B564" s="17" t="s">
        <v>1804</v>
      </c>
      <c r="C564" s="13">
        <v>3251.26</v>
      </c>
      <c r="D564" s="13">
        <v>5887.33</v>
      </c>
      <c r="E564" s="13">
        <v>1939.48</v>
      </c>
      <c r="F564" s="13">
        <v>7174.28</v>
      </c>
      <c r="G564" s="13">
        <v>10927.430000000002</v>
      </c>
      <c r="H564" s="13">
        <v>1368.47</v>
      </c>
      <c r="I564" s="13">
        <v>12570.6</v>
      </c>
      <c r="J564" s="13">
        <v>5410.66</v>
      </c>
      <c r="K564" s="13">
        <v>8221.489999999998</v>
      </c>
      <c r="L564" s="13">
        <v>9176.76</v>
      </c>
      <c r="M564" s="13">
        <v>4783.58</v>
      </c>
      <c r="N564" s="13">
        <f>IFERROR(VLOOKUP($A564,'SQL Results'!$A:$B,2,0),0)</f>
        <v>986.92999999999984</v>
      </c>
    </row>
    <row r="565" spans="1:14" s="13" customFormat="1" x14ac:dyDescent="0.25">
      <c r="A565" s="16" t="s">
        <v>1805</v>
      </c>
      <c r="B565" s="17" t="s">
        <v>1806</v>
      </c>
      <c r="C565" s="13">
        <v>1598.02</v>
      </c>
      <c r="D565" s="13">
        <v>1028.9100000000001</v>
      </c>
      <c r="E565" s="13">
        <v>1498.99</v>
      </c>
      <c r="F565" s="13">
        <v>907.03999999999985</v>
      </c>
      <c r="G565" s="13">
        <v>1816.69</v>
      </c>
      <c r="H565" s="13">
        <v>3664.15</v>
      </c>
      <c r="I565" s="13">
        <v>2929.09</v>
      </c>
      <c r="J565" s="13">
        <v>1251.5399999999997</v>
      </c>
      <c r="K565" s="13">
        <v>911.55999999999983</v>
      </c>
      <c r="L565" s="13">
        <v>2769.04</v>
      </c>
      <c r="M565" s="13">
        <v>1424.05</v>
      </c>
      <c r="N565" s="13">
        <f>IFERROR(VLOOKUP($A565,'SQL Results'!$A:$B,2,0),0)</f>
        <v>739.96</v>
      </c>
    </row>
    <row r="566" spans="1:14" s="13" customFormat="1" ht="30" x14ac:dyDescent="0.25">
      <c r="A566" s="16" t="s">
        <v>1807</v>
      </c>
      <c r="B566" s="17" t="s">
        <v>1808</v>
      </c>
      <c r="C566" s="13">
        <v>97.5</v>
      </c>
      <c r="D566" s="13">
        <v>136.59</v>
      </c>
      <c r="E566" s="13">
        <v>99.3</v>
      </c>
      <c r="F566" s="13">
        <v>7.71</v>
      </c>
      <c r="G566" s="13">
        <v>1730.8</v>
      </c>
      <c r="H566" s="13">
        <v>18.18</v>
      </c>
      <c r="I566" s="13">
        <v>28.43</v>
      </c>
      <c r="J566" s="13">
        <v>213.28</v>
      </c>
      <c r="K566" s="13">
        <v>155415.76999999999</v>
      </c>
      <c r="L566" s="13">
        <v>269876.75000000006</v>
      </c>
      <c r="M566" s="13">
        <v>140723.73000000001</v>
      </c>
      <c r="N566" s="13">
        <f>IFERROR(VLOOKUP($A566,'SQL Results'!$A:$B,2,0),0)</f>
        <v>187163.31</v>
      </c>
    </row>
    <row r="567" spans="1:14" s="13" customFormat="1" ht="30" x14ac:dyDescent="0.25">
      <c r="A567" s="16" t="s">
        <v>1809</v>
      </c>
      <c r="B567" s="17" t="s">
        <v>1810</v>
      </c>
      <c r="C567" s="13">
        <v>4.3899999999999997</v>
      </c>
      <c r="D567" s="13">
        <v>0</v>
      </c>
      <c r="E567" s="13">
        <v>0</v>
      </c>
      <c r="F567" s="13">
        <v>0</v>
      </c>
      <c r="G567" s="13">
        <v>18.78</v>
      </c>
      <c r="H567" s="13">
        <v>65.08</v>
      </c>
      <c r="I567" s="13">
        <v>337.35000000000008</v>
      </c>
      <c r="J567" s="13">
        <v>152.37</v>
      </c>
      <c r="K567" s="13">
        <v>134.25</v>
      </c>
      <c r="L567" s="13">
        <v>13142.39</v>
      </c>
      <c r="M567" s="13">
        <v>1562.3900000000003</v>
      </c>
      <c r="N567" s="13">
        <f>IFERROR(VLOOKUP($A567,'SQL Results'!$A:$B,2,0),0)</f>
        <v>394.74</v>
      </c>
    </row>
    <row r="568" spans="1:14" s="13" customFormat="1" ht="30" x14ac:dyDescent="0.25">
      <c r="A568" s="16" t="s">
        <v>1811</v>
      </c>
      <c r="B568" s="17" t="s">
        <v>1812</v>
      </c>
      <c r="C568" s="13">
        <v>10458.11</v>
      </c>
      <c r="D568" s="13">
        <v>5164.07</v>
      </c>
      <c r="E568" s="13">
        <v>10182.959999999999</v>
      </c>
      <c r="F568" s="13">
        <v>13780.34</v>
      </c>
      <c r="G568" s="13">
        <v>19725.64</v>
      </c>
      <c r="H568" s="13">
        <v>15493.469999999998</v>
      </c>
      <c r="I568" s="13">
        <v>18001.080000000002</v>
      </c>
      <c r="J568" s="13">
        <v>10509.97</v>
      </c>
      <c r="K568" s="13">
        <v>16919.91</v>
      </c>
      <c r="L568" s="13">
        <v>24936.189999999995</v>
      </c>
      <c r="M568" s="13">
        <v>18376.169999999998</v>
      </c>
      <c r="N568" s="13">
        <f>IFERROR(VLOOKUP($A568,'SQL Results'!$A:$B,2,0),0)</f>
        <v>11105.25</v>
      </c>
    </row>
    <row r="569" spans="1:14" s="13" customFormat="1" ht="30" x14ac:dyDescent="0.25">
      <c r="A569" s="16" t="s">
        <v>1813</v>
      </c>
      <c r="B569" s="17" t="s">
        <v>1814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f>IFERROR(VLOOKUP($A569,'SQL Results'!$A:$B,2,0),0)</f>
        <v>0</v>
      </c>
    </row>
    <row r="570" spans="1:14" s="13" customFormat="1" ht="30" x14ac:dyDescent="0.25">
      <c r="A570" s="16" t="s">
        <v>1815</v>
      </c>
      <c r="B570" s="17" t="s">
        <v>1816</v>
      </c>
      <c r="C570" s="13">
        <v>81184.59</v>
      </c>
      <c r="D570" s="13">
        <v>83844.83</v>
      </c>
      <c r="E570" s="13">
        <v>67997.520000000019</v>
      </c>
      <c r="F570" s="13">
        <v>96237.910000000018</v>
      </c>
      <c r="G570" s="13">
        <v>67201.59</v>
      </c>
      <c r="H570" s="13">
        <v>43433.83</v>
      </c>
      <c r="I570" s="13">
        <v>36002.199999999997</v>
      </c>
      <c r="J570" s="13">
        <v>35313.33</v>
      </c>
      <c r="K570" s="13">
        <v>207231</v>
      </c>
      <c r="L570" s="13">
        <v>174938.44</v>
      </c>
      <c r="M570" s="13">
        <v>229764.24</v>
      </c>
      <c r="N570" s="13">
        <f>IFERROR(VLOOKUP($A570,'SQL Results'!$A:$B,2,0),0)</f>
        <v>433594.63</v>
      </c>
    </row>
    <row r="571" spans="1:14" s="13" customFormat="1" x14ac:dyDescent="0.25">
      <c r="A571" s="16" t="s">
        <v>1817</v>
      </c>
      <c r="B571" s="17" t="s">
        <v>1818</v>
      </c>
      <c r="C571" s="13">
        <v>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f>IFERROR(VLOOKUP($A571,'SQL Results'!$A:$B,2,0),0)</f>
        <v>0</v>
      </c>
    </row>
    <row r="572" spans="1:14" s="13" customFormat="1" x14ac:dyDescent="0.25">
      <c r="A572" s="16" t="s">
        <v>1819</v>
      </c>
      <c r="B572" s="17" t="s">
        <v>1820</v>
      </c>
      <c r="C572" s="13">
        <v>300.19</v>
      </c>
      <c r="D572" s="13">
        <v>30.63</v>
      </c>
      <c r="E572" s="13">
        <v>302.57</v>
      </c>
      <c r="F572" s="13">
        <v>1119.72</v>
      </c>
      <c r="G572" s="13">
        <v>551.08000000000004</v>
      </c>
      <c r="H572" s="13">
        <v>57.47</v>
      </c>
      <c r="I572" s="13">
        <v>101.26999999999998</v>
      </c>
      <c r="J572" s="13">
        <v>152.94999999999999</v>
      </c>
      <c r="K572" s="13">
        <v>30.14</v>
      </c>
      <c r="L572" s="13">
        <v>22.85</v>
      </c>
      <c r="M572" s="13">
        <v>403.8</v>
      </c>
      <c r="N572" s="13">
        <f>IFERROR(VLOOKUP($A572,'SQL Results'!$A:$B,2,0),0)</f>
        <v>0</v>
      </c>
    </row>
    <row r="573" spans="1:14" s="13" customFormat="1" x14ac:dyDescent="0.25">
      <c r="A573" s="16" t="s">
        <v>1821</v>
      </c>
      <c r="B573" s="17" t="s">
        <v>1822</v>
      </c>
      <c r="C573" s="13"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f>IFERROR(VLOOKUP($A573,'SQL Results'!$A:$B,2,0),0)</f>
        <v>13.52</v>
      </c>
    </row>
    <row r="574" spans="1:14" s="13" customFormat="1" ht="30" x14ac:dyDescent="0.25">
      <c r="A574" s="16" t="s">
        <v>1823</v>
      </c>
      <c r="B574" s="17" t="s">
        <v>1824</v>
      </c>
      <c r="C574" s="13">
        <v>148493.24</v>
      </c>
      <c r="D574" s="13">
        <v>65306.5</v>
      </c>
      <c r="E574" s="13">
        <v>62465.760000000002</v>
      </c>
      <c r="F574" s="13">
        <v>81192.97</v>
      </c>
      <c r="G574" s="13">
        <v>89853.31</v>
      </c>
      <c r="H574" s="13">
        <v>167760.97</v>
      </c>
      <c r="I574" s="13">
        <v>152479.24</v>
      </c>
      <c r="J574" s="13">
        <v>170270.67</v>
      </c>
      <c r="K574" s="13">
        <v>269296.2</v>
      </c>
      <c r="L574" s="13">
        <v>40321.489999999991</v>
      </c>
      <c r="M574" s="13">
        <v>96041.5</v>
      </c>
      <c r="N574" s="13">
        <f>IFERROR(VLOOKUP($A574,'SQL Results'!$A:$B,2,0),0)</f>
        <v>56886.66</v>
      </c>
    </row>
    <row r="575" spans="1:14" s="13" customFormat="1" ht="30" x14ac:dyDescent="0.25">
      <c r="A575" s="16" t="s">
        <v>1825</v>
      </c>
      <c r="B575" s="17" t="s">
        <v>1826</v>
      </c>
      <c r="C575" s="13">
        <v>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f>IFERROR(VLOOKUP($A575,'SQL Results'!$A:$B,2,0),0)</f>
        <v>0</v>
      </c>
    </row>
    <row r="576" spans="1:14" s="13" customFormat="1" x14ac:dyDescent="0.25">
      <c r="A576" s="16" t="s">
        <v>1827</v>
      </c>
      <c r="B576" s="17" t="s">
        <v>1828</v>
      </c>
      <c r="C576" s="13">
        <v>0</v>
      </c>
      <c r="D576" s="13">
        <v>0</v>
      </c>
      <c r="E576" s="13">
        <v>0</v>
      </c>
      <c r="F576" s="13">
        <v>0</v>
      </c>
      <c r="G576" s="13">
        <v>7.81</v>
      </c>
      <c r="H576" s="13">
        <v>0</v>
      </c>
      <c r="I576" s="13">
        <v>0</v>
      </c>
      <c r="J576" s="13">
        <v>0</v>
      </c>
      <c r="K576" s="13">
        <v>0</v>
      </c>
      <c r="L576" s="13">
        <v>42.04</v>
      </c>
      <c r="M576" s="13">
        <v>0</v>
      </c>
      <c r="N576" s="13">
        <f>IFERROR(VLOOKUP($A576,'SQL Results'!$A:$B,2,0),0)</f>
        <v>0</v>
      </c>
    </row>
    <row r="577" spans="1:14" s="13" customFormat="1" ht="30" x14ac:dyDescent="0.25">
      <c r="A577" s="16" t="s">
        <v>1829</v>
      </c>
      <c r="B577" s="17" t="s">
        <v>1830</v>
      </c>
      <c r="C577" s="13"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f>IFERROR(VLOOKUP($A577,'SQL Results'!$A:$B,2,0),0)</f>
        <v>0</v>
      </c>
    </row>
    <row r="578" spans="1:14" s="13" customFormat="1" ht="30" x14ac:dyDescent="0.25">
      <c r="A578" s="16" t="s">
        <v>1831</v>
      </c>
      <c r="B578" s="17" t="s">
        <v>1832</v>
      </c>
      <c r="C578" s="13">
        <v>176766.63</v>
      </c>
      <c r="D578" s="13">
        <v>246774.5</v>
      </c>
      <c r="E578" s="13">
        <v>228072.79</v>
      </c>
      <c r="F578" s="13">
        <v>186359.08</v>
      </c>
      <c r="G578" s="13">
        <v>206504.32000000001</v>
      </c>
      <c r="H578" s="13">
        <v>251872.49</v>
      </c>
      <c r="I578" s="13">
        <v>158565.34</v>
      </c>
      <c r="J578" s="13">
        <v>133737.34</v>
      </c>
      <c r="K578" s="13">
        <v>155136.17000000004</v>
      </c>
      <c r="L578" s="13">
        <v>149029.93</v>
      </c>
      <c r="M578" s="13">
        <v>201773.06</v>
      </c>
      <c r="N578" s="13">
        <f>IFERROR(VLOOKUP($A578,'SQL Results'!$A:$B,2,0),0)</f>
        <v>136315.99</v>
      </c>
    </row>
    <row r="579" spans="1:14" s="13" customFormat="1" ht="30" x14ac:dyDescent="0.25">
      <c r="A579" s="16" t="s">
        <v>1833</v>
      </c>
      <c r="B579" s="17" t="s">
        <v>1834</v>
      </c>
      <c r="C579" s="13">
        <v>32.979999999999997</v>
      </c>
      <c r="D579" s="13">
        <v>110.36</v>
      </c>
      <c r="E579" s="13">
        <v>97.41</v>
      </c>
      <c r="F579" s="13">
        <v>131.38</v>
      </c>
      <c r="G579" s="13">
        <v>715.82000000000016</v>
      </c>
      <c r="H579" s="13">
        <v>769.04</v>
      </c>
      <c r="I579" s="13">
        <v>33.61</v>
      </c>
      <c r="J579" s="13">
        <v>967.86</v>
      </c>
      <c r="K579" s="13">
        <v>693.91</v>
      </c>
      <c r="L579" s="13">
        <v>158.88999999999996</v>
      </c>
      <c r="M579" s="13">
        <v>1257.02</v>
      </c>
      <c r="N579" s="13">
        <f>IFERROR(VLOOKUP($A579,'SQL Results'!$A:$B,2,0),0)</f>
        <v>0</v>
      </c>
    </row>
    <row r="580" spans="1:14" s="13" customFormat="1" ht="30" x14ac:dyDescent="0.25">
      <c r="A580" s="16" t="s">
        <v>1835</v>
      </c>
      <c r="B580" s="17" t="s">
        <v>1836</v>
      </c>
      <c r="C580" s="13"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f>IFERROR(VLOOKUP($A580,'SQL Results'!$A:$B,2,0),0)</f>
        <v>0</v>
      </c>
    </row>
    <row r="581" spans="1:14" s="13" customFormat="1" ht="30" x14ac:dyDescent="0.25">
      <c r="A581" s="16" t="s">
        <v>1837</v>
      </c>
      <c r="B581" s="17" t="s">
        <v>1838</v>
      </c>
      <c r="C581" s="13"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f>IFERROR(VLOOKUP($A581,'SQL Results'!$A:$B,2,0),0)</f>
        <v>0</v>
      </c>
    </row>
    <row r="582" spans="1:14" s="13" customFormat="1" x14ac:dyDescent="0.25">
      <c r="A582" s="16" t="s">
        <v>1839</v>
      </c>
      <c r="B582" s="17" t="s">
        <v>1840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37.76</v>
      </c>
      <c r="M582" s="13">
        <v>0</v>
      </c>
      <c r="N582" s="13">
        <f>IFERROR(VLOOKUP($A582,'SQL Results'!$A:$B,2,0),0)</f>
        <v>0</v>
      </c>
    </row>
    <row r="583" spans="1:14" s="13" customFormat="1" ht="30" x14ac:dyDescent="0.25">
      <c r="A583" s="16" t="s">
        <v>1841</v>
      </c>
      <c r="B583" s="17" t="s">
        <v>1842</v>
      </c>
      <c r="C583" s="13">
        <v>313729.57</v>
      </c>
      <c r="D583" s="13">
        <v>376252.40000000008</v>
      </c>
      <c r="E583" s="13">
        <v>57068.24</v>
      </c>
      <c r="F583" s="13">
        <v>47799.260000000009</v>
      </c>
      <c r="G583" s="13">
        <v>69471.440000000017</v>
      </c>
      <c r="H583" s="13">
        <v>55214.95</v>
      </c>
      <c r="I583" s="13">
        <v>48801.569999999992</v>
      </c>
      <c r="J583" s="13">
        <v>101840.74000000002</v>
      </c>
      <c r="K583" s="13">
        <v>227047.94</v>
      </c>
      <c r="L583" s="13">
        <v>162074.37</v>
      </c>
      <c r="M583" s="13">
        <v>202519.56</v>
      </c>
      <c r="N583" s="13">
        <f>IFERROR(VLOOKUP($A583,'SQL Results'!$A:$B,2,0),0)</f>
        <v>171315.1</v>
      </c>
    </row>
    <row r="584" spans="1:14" s="13" customFormat="1" x14ac:dyDescent="0.25">
      <c r="A584" s="16" t="s">
        <v>1845</v>
      </c>
      <c r="B584" s="17" t="s">
        <v>1844</v>
      </c>
      <c r="C584" s="13">
        <v>3721.86</v>
      </c>
      <c r="D584" s="13">
        <v>349.15</v>
      </c>
      <c r="E584" s="13">
        <v>165.66</v>
      </c>
      <c r="F584" s="13">
        <v>2917.46</v>
      </c>
      <c r="G584" s="13">
        <v>2762.9800000000005</v>
      </c>
      <c r="H584" s="13">
        <v>468.05000000000007</v>
      </c>
      <c r="I584" s="13">
        <v>1495.82</v>
      </c>
      <c r="J584" s="13">
        <v>1154.52</v>
      </c>
      <c r="K584" s="13">
        <v>2249.61</v>
      </c>
      <c r="L584" s="13">
        <v>968.79999999999984</v>
      </c>
      <c r="M584" s="13">
        <v>1085.2899999999997</v>
      </c>
      <c r="N584" s="13">
        <f>IFERROR(VLOOKUP($A584,'SQL Results'!$A:$B,2,0),0)</f>
        <v>13.61</v>
      </c>
    </row>
    <row r="585" spans="1:14" s="13" customFormat="1" x14ac:dyDescent="0.25">
      <c r="A585" s="16" t="s">
        <v>1848</v>
      </c>
      <c r="B585" s="17" t="s">
        <v>1849</v>
      </c>
      <c r="C585" s="13">
        <v>61636.5</v>
      </c>
      <c r="D585" s="13">
        <v>32321.08</v>
      </c>
      <c r="E585" s="13">
        <v>30601.21</v>
      </c>
      <c r="F585" s="13">
        <v>34379.81</v>
      </c>
      <c r="G585" s="13">
        <v>33439.65</v>
      </c>
      <c r="H585" s="13">
        <v>41992.779999999992</v>
      </c>
      <c r="I585" s="13">
        <v>41542.42</v>
      </c>
      <c r="J585" s="13">
        <v>38429.730000000003</v>
      </c>
      <c r="K585" s="13">
        <v>30181.310000000005</v>
      </c>
      <c r="L585" s="13">
        <v>62409.89</v>
      </c>
      <c r="M585" s="13">
        <v>48859.82</v>
      </c>
      <c r="N585" s="13">
        <f>IFERROR(VLOOKUP($A585,'SQL Results'!$A:$B,2,0),0)</f>
        <v>80981.48</v>
      </c>
    </row>
    <row r="586" spans="1:14" s="13" customFormat="1" x14ac:dyDescent="0.25">
      <c r="A586" s="16" t="s">
        <v>1850</v>
      </c>
      <c r="B586" s="17" t="s">
        <v>1851</v>
      </c>
      <c r="C586" s="13">
        <v>26.01</v>
      </c>
      <c r="D586" s="13">
        <v>25.07</v>
      </c>
      <c r="E586" s="13">
        <v>77.31</v>
      </c>
      <c r="F586" s="13">
        <v>0</v>
      </c>
      <c r="G586" s="13">
        <v>24.699999999999996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f>IFERROR(VLOOKUP($A586,'SQL Results'!$A:$B,2,0),0)</f>
        <v>0</v>
      </c>
    </row>
    <row r="587" spans="1:14" s="13" customFormat="1" x14ac:dyDescent="0.25">
      <c r="A587" s="16" t="s">
        <v>1854</v>
      </c>
      <c r="B587" s="17" t="s">
        <v>1855</v>
      </c>
      <c r="C587" s="13">
        <v>36310.26</v>
      </c>
      <c r="D587" s="13">
        <v>71570.83</v>
      </c>
      <c r="E587" s="13">
        <v>66493.289999999994</v>
      </c>
      <c r="F587" s="13">
        <v>127803.71</v>
      </c>
      <c r="G587" s="13">
        <v>103552.61</v>
      </c>
      <c r="H587" s="13">
        <v>117749.22</v>
      </c>
      <c r="I587" s="13">
        <v>120875.53</v>
      </c>
      <c r="J587" s="13">
        <v>47913.15</v>
      </c>
      <c r="K587" s="13">
        <v>83036.509999999995</v>
      </c>
      <c r="L587" s="13">
        <v>77576.639999999999</v>
      </c>
      <c r="M587" s="13">
        <v>103024.10999999999</v>
      </c>
      <c r="N587" s="13">
        <f>IFERROR(VLOOKUP($A587,'SQL Results'!$A:$B,2,0),0)</f>
        <v>75320.45</v>
      </c>
    </row>
    <row r="588" spans="1:14" s="13" customFormat="1" x14ac:dyDescent="0.25">
      <c r="A588" s="16" t="s">
        <v>1856</v>
      </c>
      <c r="B588" s="17" t="s">
        <v>1857</v>
      </c>
      <c r="C588" s="13">
        <v>121.6</v>
      </c>
      <c r="D588" s="13">
        <v>33.270000000000003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f>IFERROR(VLOOKUP($A588,'SQL Results'!$A:$B,2,0),0)</f>
        <v>0</v>
      </c>
    </row>
    <row r="589" spans="1:14" s="13" customFormat="1" ht="30" x14ac:dyDescent="0.25">
      <c r="A589" s="16" t="s">
        <v>1860</v>
      </c>
      <c r="B589" s="17" t="s">
        <v>1859</v>
      </c>
      <c r="C589" s="13">
        <v>30261.72</v>
      </c>
      <c r="D589" s="13">
        <v>15668.98</v>
      </c>
      <c r="E589" s="13">
        <v>18462.099999999999</v>
      </c>
      <c r="F589" s="13">
        <v>29673.35</v>
      </c>
      <c r="G589" s="13">
        <v>26326.48</v>
      </c>
      <c r="H589" s="13">
        <v>14841.93</v>
      </c>
      <c r="I589" s="13">
        <v>34588.1</v>
      </c>
      <c r="J589" s="13">
        <v>48299.99</v>
      </c>
      <c r="K589" s="13">
        <v>26996.1</v>
      </c>
      <c r="L589" s="13">
        <v>25096.1</v>
      </c>
      <c r="M589" s="13">
        <v>26646.360000000004</v>
      </c>
      <c r="N589" s="13">
        <f>IFERROR(VLOOKUP($A589,'SQL Results'!$A:$B,2,0),0)</f>
        <v>23645.61</v>
      </c>
    </row>
    <row r="590" spans="1:14" s="13" customFormat="1" x14ac:dyDescent="0.25">
      <c r="A590" s="16" t="s">
        <v>1865</v>
      </c>
      <c r="B590" s="17" t="s">
        <v>1864</v>
      </c>
      <c r="C590" s="13">
        <v>5192.1599999999989</v>
      </c>
      <c r="D590" s="13">
        <v>9343.7999999999993</v>
      </c>
      <c r="E590" s="13">
        <v>8301.01</v>
      </c>
      <c r="F590" s="13">
        <v>24042.86</v>
      </c>
      <c r="G590" s="13">
        <v>14181.84</v>
      </c>
      <c r="H590" s="13">
        <v>16452.900000000001</v>
      </c>
      <c r="I590" s="13">
        <v>18868.21</v>
      </c>
      <c r="J590" s="13">
        <v>52336.02</v>
      </c>
      <c r="K590" s="13">
        <v>37752.370000000003</v>
      </c>
      <c r="L590" s="13">
        <v>35177.769999999997</v>
      </c>
      <c r="M590" s="13">
        <v>29647.89</v>
      </c>
      <c r="N590" s="13">
        <f>IFERROR(VLOOKUP($A590,'SQL Results'!$A:$B,2,0),0)</f>
        <v>6517.43</v>
      </c>
    </row>
    <row r="591" spans="1:14" s="13" customFormat="1" x14ac:dyDescent="0.25">
      <c r="A591" s="16" t="s">
        <v>1868</v>
      </c>
      <c r="B591" s="17" t="s">
        <v>1869</v>
      </c>
      <c r="C591" s="13">
        <v>0</v>
      </c>
      <c r="D591" s="13">
        <v>0</v>
      </c>
      <c r="E591" s="13">
        <v>0</v>
      </c>
      <c r="F591" s="13">
        <v>6.46</v>
      </c>
      <c r="G591" s="13">
        <v>6.8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f>IFERROR(VLOOKUP($A591,'SQL Results'!$A:$B,2,0),0)</f>
        <v>0</v>
      </c>
    </row>
    <row r="592" spans="1:14" s="13" customFormat="1" x14ac:dyDescent="0.25">
      <c r="A592" s="16" t="s">
        <v>1870</v>
      </c>
      <c r="B592" s="17" t="s">
        <v>1871</v>
      </c>
      <c r="C592" s="13">
        <v>3593.8000000000006</v>
      </c>
      <c r="D592" s="13">
        <v>9889.41</v>
      </c>
      <c r="E592" s="13">
        <v>2156.39</v>
      </c>
      <c r="F592" s="13">
        <v>37877.29</v>
      </c>
      <c r="G592" s="13">
        <v>161005.5</v>
      </c>
      <c r="H592" s="13">
        <v>4425.5200000000004</v>
      </c>
      <c r="I592" s="13">
        <v>2877.63</v>
      </c>
      <c r="J592" s="13">
        <v>91194.34</v>
      </c>
      <c r="K592" s="13">
        <v>42636.51</v>
      </c>
      <c r="L592" s="13">
        <v>21.309999999999995</v>
      </c>
      <c r="M592" s="13">
        <v>8511.08</v>
      </c>
      <c r="N592" s="13">
        <f>IFERROR(VLOOKUP($A592,'SQL Results'!$A:$B,2,0),0)</f>
        <v>58.54</v>
      </c>
    </row>
    <row r="593" spans="1:14" s="13" customFormat="1" x14ac:dyDescent="0.25">
      <c r="A593" s="16" t="s">
        <v>4360</v>
      </c>
      <c r="B593" s="17" t="s">
        <v>4361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f>IFERROR(VLOOKUP($A593,'SQL Results'!$A:$B,2,0),0)</f>
        <v>0</v>
      </c>
    </row>
    <row r="594" spans="1:14" s="13" customFormat="1" x14ac:dyDescent="0.25">
      <c r="A594" s="16" t="s">
        <v>1878</v>
      </c>
      <c r="B594" s="17" t="s">
        <v>1877</v>
      </c>
      <c r="C594" s="13">
        <v>9719153.9099999983</v>
      </c>
      <c r="D594" s="13">
        <v>9328709.6699999999</v>
      </c>
      <c r="E594" s="13">
        <v>9648347.5099999979</v>
      </c>
      <c r="F594" s="13">
        <v>7577825.0700000003</v>
      </c>
      <c r="G594" s="13">
        <v>4900864.3600000003</v>
      </c>
      <c r="H594" s="13">
        <v>5005890.3600000003</v>
      </c>
      <c r="I594" s="13">
        <v>7511255.5800000001</v>
      </c>
      <c r="J594" s="13">
        <v>4766487.72</v>
      </c>
      <c r="K594" s="13">
        <v>3939920.4900000007</v>
      </c>
      <c r="L594" s="13">
        <v>7066999.3600000003</v>
      </c>
      <c r="M594" s="13">
        <v>7622828.4100000001</v>
      </c>
      <c r="N594" s="13">
        <f>IFERROR(VLOOKUP($A594,'SQL Results'!$A:$B,2,0),0)</f>
        <v>10499796.99</v>
      </c>
    </row>
    <row r="595" spans="1:14" s="13" customFormat="1" ht="30" x14ac:dyDescent="0.25">
      <c r="A595" s="16" t="s">
        <v>1879</v>
      </c>
      <c r="B595" s="17" t="s">
        <v>1880</v>
      </c>
      <c r="C595" s="13">
        <v>95.79</v>
      </c>
      <c r="D595" s="13">
        <v>772.05999999999983</v>
      </c>
      <c r="E595" s="13">
        <v>15.37</v>
      </c>
      <c r="F595" s="13">
        <v>42.38000000000001</v>
      </c>
      <c r="G595" s="13">
        <v>232.59</v>
      </c>
      <c r="H595" s="13">
        <v>86.41</v>
      </c>
      <c r="I595" s="13">
        <v>67.239999999999981</v>
      </c>
      <c r="J595" s="13">
        <v>103.42</v>
      </c>
      <c r="K595" s="13">
        <v>46.68</v>
      </c>
      <c r="L595" s="13">
        <v>14.13</v>
      </c>
      <c r="M595" s="13">
        <v>46.84</v>
      </c>
      <c r="N595" s="13">
        <f>IFERROR(VLOOKUP($A595,'SQL Results'!$A:$B,2,0),0)</f>
        <v>48.32</v>
      </c>
    </row>
    <row r="596" spans="1:14" s="13" customFormat="1" x14ac:dyDescent="0.25">
      <c r="A596" s="16" t="s">
        <v>1883</v>
      </c>
      <c r="B596" s="17" t="s">
        <v>1882</v>
      </c>
      <c r="C596" s="13">
        <v>901573.61999999988</v>
      </c>
      <c r="D596" s="13">
        <v>434073.14</v>
      </c>
      <c r="E596" s="13">
        <v>423951.65000000008</v>
      </c>
      <c r="F596" s="13">
        <v>206503.99</v>
      </c>
      <c r="G596" s="13">
        <v>86848.16</v>
      </c>
      <c r="H596" s="13">
        <v>154806.71</v>
      </c>
      <c r="I596" s="13">
        <v>94989.67</v>
      </c>
      <c r="J596" s="13">
        <v>399505.46</v>
      </c>
      <c r="K596" s="13">
        <v>94477.1</v>
      </c>
      <c r="L596" s="13">
        <v>130972.93</v>
      </c>
      <c r="M596" s="13">
        <v>103195.9</v>
      </c>
      <c r="N596" s="13">
        <f>IFERROR(VLOOKUP($A596,'SQL Results'!$A:$B,2,0),0)</f>
        <v>34281.839999999997</v>
      </c>
    </row>
    <row r="597" spans="1:14" s="13" customFormat="1" x14ac:dyDescent="0.25">
      <c r="A597" s="16" t="s">
        <v>1886</v>
      </c>
      <c r="B597" s="17" t="s">
        <v>1885</v>
      </c>
      <c r="C597" s="13">
        <v>27265.799999999996</v>
      </c>
      <c r="D597" s="13">
        <v>33583.839999999997</v>
      </c>
      <c r="E597" s="13">
        <v>9446.7800000000007</v>
      </c>
      <c r="F597" s="13">
        <v>6378.8500000000013</v>
      </c>
      <c r="G597" s="13">
        <v>6288.52</v>
      </c>
      <c r="H597" s="13">
        <v>7452.18</v>
      </c>
      <c r="I597" s="13">
        <v>11456.47</v>
      </c>
      <c r="J597" s="13">
        <v>6595.46</v>
      </c>
      <c r="K597" s="13">
        <v>8500.0400000000009</v>
      </c>
      <c r="L597" s="13">
        <v>7084.86</v>
      </c>
      <c r="M597" s="13">
        <v>266.94</v>
      </c>
      <c r="N597" s="13">
        <f>IFERROR(VLOOKUP($A597,'SQL Results'!$A:$B,2,0),0)</f>
        <v>1169.0399999999997</v>
      </c>
    </row>
    <row r="598" spans="1:14" s="13" customFormat="1" x14ac:dyDescent="0.25">
      <c r="A598" s="16" t="s">
        <v>1889</v>
      </c>
      <c r="B598" s="17" t="s">
        <v>1888</v>
      </c>
      <c r="C598" s="13">
        <v>87332179.519999996</v>
      </c>
      <c r="D598" s="13">
        <v>96650992.760000005</v>
      </c>
      <c r="E598" s="13">
        <v>60685082.409999996</v>
      </c>
      <c r="F598" s="13">
        <v>95785794.950000003</v>
      </c>
      <c r="G598" s="13">
        <v>51629405.140000001</v>
      </c>
      <c r="H598" s="13">
        <v>73666279.709999993</v>
      </c>
      <c r="I598" s="13">
        <v>65429095.770000003</v>
      </c>
      <c r="J598" s="13">
        <v>56699228.420000002</v>
      </c>
      <c r="K598" s="13">
        <v>40806862.329999998</v>
      </c>
      <c r="L598" s="13">
        <v>44774729.829999998</v>
      </c>
      <c r="M598" s="13">
        <v>46145252.909999996</v>
      </c>
      <c r="N598" s="13">
        <f>IFERROR(VLOOKUP($A598,'SQL Results'!$A:$B,2,0),0)</f>
        <v>41298884.960000008</v>
      </c>
    </row>
    <row r="599" spans="1:14" s="13" customFormat="1" x14ac:dyDescent="0.25">
      <c r="A599" s="16" t="s">
        <v>1894</v>
      </c>
      <c r="B599" s="17" t="s">
        <v>1895</v>
      </c>
      <c r="C599" s="13">
        <v>51233.330000000009</v>
      </c>
      <c r="D599" s="13">
        <v>24297.560000000005</v>
      </c>
      <c r="E599" s="13">
        <v>19833.439999999995</v>
      </c>
      <c r="F599" s="13">
        <v>17911.54</v>
      </c>
      <c r="G599" s="13">
        <v>14290.71</v>
      </c>
      <c r="H599" s="13">
        <v>40813.83</v>
      </c>
      <c r="I599" s="13">
        <v>30522.959999999999</v>
      </c>
      <c r="J599" s="13">
        <v>41499.01</v>
      </c>
      <c r="K599" s="13">
        <v>23901.83</v>
      </c>
      <c r="L599" s="13">
        <v>12591.98</v>
      </c>
      <c r="M599" s="13">
        <v>14930.79</v>
      </c>
      <c r="N599" s="13">
        <f>IFERROR(VLOOKUP($A599,'SQL Results'!$A:$B,2,0),0)</f>
        <v>21164.28</v>
      </c>
    </row>
    <row r="600" spans="1:14" s="13" customFormat="1" x14ac:dyDescent="0.25">
      <c r="A600" s="16" t="s">
        <v>1896</v>
      </c>
      <c r="B600" s="17" t="s">
        <v>1897</v>
      </c>
      <c r="C600" s="13">
        <v>159726.78</v>
      </c>
      <c r="D600" s="13">
        <v>160211.07</v>
      </c>
      <c r="E600" s="13">
        <v>86597.08</v>
      </c>
      <c r="F600" s="13">
        <v>113198.3</v>
      </c>
      <c r="G600" s="13">
        <v>104586.58999999998</v>
      </c>
      <c r="H600" s="13">
        <v>97763.72</v>
      </c>
      <c r="I600" s="13">
        <v>108785.19000000002</v>
      </c>
      <c r="J600" s="13">
        <v>115685.89999999998</v>
      </c>
      <c r="K600" s="13">
        <v>193700.86</v>
      </c>
      <c r="L600" s="13">
        <v>187114.18</v>
      </c>
      <c r="M600" s="13">
        <v>195163.33</v>
      </c>
      <c r="N600" s="13">
        <f>IFERROR(VLOOKUP($A600,'SQL Results'!$A:$B,2,0),0)</f>
        <v>503095.03000000009</v>
      </c>
    </row>
    <row r="601" spans="1:14" s="13" customFormat="1" x14ac:dyDescent="0.25">
      <c r="A601" s="16" t="s">
        <v>1901</v>
      </c>
      <c r="B601" s="17" t="s">
        <v>1899</v>
      </c>
      <c r="C601" s="13"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30.63</v>
      </c>
      <c r="K601" s="13">
        <v>16.309999999999995</v>
      </c>
      <c r="L601" s="13">
        <v>18.079999999999998</v>
      </c>
      <c r="M601" s="13">
        <v>0</v>
      </c>
      <c r="N601" s="13">
        <f>IFERROR(VLOOKUP($A601,'SQL Results'!$A:$B,2,0),0)</f>
        <v>0</v>
      </c>
    </row>
    <row r="602" spans="1:14" s="13" customFormat="1" x14ac:dyDescent="0.25">
      <c r="A602" s="16" t="s">
        <v>1907</v>
      </c>
      <c r="B602" s="17" t="s">
        <v>1905</v>
      </c>
      <c r="C602" s="13">
        <v>89822.9</v>
      </c>
      <c r="D602" s="13">
        <v>94736.24000000002</v>
      </c>
      <c r="E602" s="13">
        <v>80202.320000000007</v>
      </c>
      <c r="F602" s="13">
        <v>134531.31</v>
      </c>
      <c r="G602" s="13">
        <v>137694.75</v>
      </c>
      <c r="H602" s="13">
        <v>125297.45</v>
      </c>
      <c r="I602" s="13">
        <v>185852.69</v>
      </c>
      <c r="J602" s="13">
        <v>154704.14000000001</v>
      </c>
      <c r="K602" s="13">
        <v>207803.98</v>
      </c>
      <c r="L602" s="13">
        <v>125395.3</v>
      </c>
      <c r="M602" s="13">
        <v>143969.79</v>
      </c>
      <c r="N602" s="13">
        <f>IFERROR(VLOOKUP($A602,'SQL Results'!$A:$B,2,0),0)</f>
        <v>70151.570000000007</v>
      </c>
    </row>
    <row r="603" spans="1:14" s="13" customFormat="1" x14ac:dyDescent="0.25">
      <c r="A603" s="16" t="s">
        <v>1908</v>
      </c>
      <c r="B603" s="17" t="s">
        <v>1909</v>
      </c>
      <c r="C603" s="13">
        <v>156.91999999999999</v>
      </c>
      <c r="D603" s="13">
        <v>156.12</v>
      </c>
      <c r="E603" s="13">
        <v>215.02</v>
      </c>
      <c r="F603" s="13">
        <v>167.99000000000004</v>
      </c>
      <c r="G603" s="13">
        <v>113.18</v>
      </c>
      <c r="H603" s="13">
        <v>135.88999999999999</v>
      </c>
      <c r="I603" s="13">
        <v>508.98000000000008</v>
      </c>
      <c r="J603" s="13">
        <v>193.46</v>
      </c>
      <c r="K603" s="13">
        <v>73.86</v>
      </c>
      <c r="L603" s="13">
        <v>176.34</v>
      </c>
      <c r="M603" s="13">
        <v>234.99</v>
      </c>
      <c r="N603" s="13">
        <f>IFERROR(VLOOKUP($A603,'SQL Results'!$A:$B,2,0),0)</f>
        <v>292.17</v>
      </c>
    </row>
    <row r="604" spans="1:14" s="13" customFormat="1" x14ac:dyDescent="0.25">
      <c r="A604" s="16" t="s">
        <v>1915</v>
      </c>
      <c r="B604" s="17" t="s">
        <v>1914</v>
      </c>
      <c r="C604" s="13">
        <v>4452.93</v>
      </c>
      <c r="D604" s="13">
        <v>3795.65</v>
      </c>
      <c r="E604" s="13">
        <v>1789.64</v>
      </c>
      <c r="F604" s="13">
        <v>2147.86</v>
      </c>
      <c r="G604" s="13">
        <v>2428.7199999999998</v>
      </c>
      <c r="H604" s="13">
        <v>2783.69</v>
      </c>
      <c r="I604" s="13">
        <v>3495.4699999999993</v>
      </c>
      <c r="J604" s="13">
        <v>9881.25</v>
      </c>
      <c r="K604" s="13">
        <v>5593.35</v>
      </c>
      <c r="L604" s="13">
        <v>4210</v>
      </c>
      <c r="M604" s="13">
        <v>2431.4899999999998</v>
      </c>
      <c r="N604" s="13">
        <f>IFERROR(VLOOKUP($A604,'SQL Results'!$A:$B,2,0),0)</f>
        <v>9119.01</v>
      </c>
    </row>
    <row r="605" spans="1:14" s="13" customFormat="1" x14ac:dyDescent="0.25">
      <c r="A605" s="16" t="s">
        <v>1918</v>
      </c>
      <c r="B605" s="17" t="s">
        <v>1917</v>
      </c>
      <c r="C605" s="13">
        <v>444.00000000000006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2872.41</v>
      </c>
      <c r="K605" s="13">
        <v>0</v>
      </c>
      <c r="L605" s="13">
        <v>766.62</v>
      </c>
      <c r="M605" s="13">
        <v>52.92</v>
      </c>
      <c r="N605" s="13">
        <f>IFERROR(VLOOKUP($A605,'SQL Results'!$A:$B,2,0),0)</f>
        <v>260.33999999999997</v>
      </c>
    </row>
    <row r="606" spans="1:14" s="13" customFormat="1" x14ac:dyDescent="0.25">
      <c r="A606" s="16" t="s">
        <v>1924</v>
      </c>
      <c r="B606" s="17" t="s">
        <v>1923</v>
      </c>
      <c r="C606" s="13">
        <v>136260.62</v>
      </c>
      <c r="D606" s="13">
        <v>96202.300000000017</v>
      </c>
      <c r="E606" s="13">
        <v>81554.699999999983</v>
      </c>
      <c r="F606" s="13">
        <v>253555.23999999996</v>
      </c>
      <c r="G606" s="13">
        <v>191651.07</v>
      </c>
      <c r="H606" s="13">
        <v>154413.19</v>
      </c>
      <c r="I606" s="13">
        <v>85705.500000000015</v>
      </c>
      <c r="J606" s="13">
        <v>98239.039999999994</v>
      </c>
      <c r="K606" s="13">
        <v>125808.44</v>
      </c>
      <c r="L606" s="13">
        <v>264013.14</v>
      </c>
      <c r="M606" s="13">
        <v>109085.91</v>
      </c>
      <c r="N606" s="13">
        <f>IFERROR(VLOOKUP($A606,'SQL Results'!$A:$B,2,0),0)</f>
        <v>111595.19</v>
      </c>
    </row>
    <row r="607" spans="1:14" s="13" customFormat="1" x14ac:dyDescent="0.25">
      <c r="A607" s="16" t="s">
        <v>1927</v>
      </c>
      <c r="B607" s="17" t="s">
        <v>1926</v>
      </c>
      <c r="C607" s="13">
        <v>10814.75</v>
      </c>
      <c r="D607" s="13">
        <v>10408.6</v>
      </c>
      <c r="E607" s="13">
        <v>7009.82</v>
      </c>
      <c r="F607" s="13">
        <v>7152.23</v>
      </c>
      <c r="G607" s="13">
        <v>11283.37</v>
      </c>
      <c r="H607" s="13">
        <v>12605.6</v>
      </c>
      <c r="I607" s="13">
        <v>10674.97</v>
      </c>
      <c r="J607" s="13">
        <v>9593.41</v>
      </c>
      <c r="K607" s="13">
        <v>8951.69</v>
      </c>
      <c r="L607" s="13">
        <v>7652.23</v>
      </c>
      <c r="M607" s="13">
        <v>9748.1200000000008</v>
      </c>
      <c r="N607" s="13">
        <f>IFERROR(VLOOKUP($A607,'SQL Results'!$A:$B,2,0),0)</f>
        <v>11428.22</v>
      </c>
    </row>
    <row r="608" spans="1:14" s="13" customFormat="1" x14ac:dyDescent="0.25">
      <c r="A608" s="16" t="s">
        <v>1932</v>
      </c>
      <c r="B608" s="17" t="s">
        <v>1931</v>
      </c>
      <c r="C608" s="13">
        <v>800.12000000000012</v>
      </c>
      <c r="D608" s="13">
        <v>21521.11</v>
      </c>
      <c r="E608" s="13">
        <v>2642.75</v>
      </c>
      <c r="F608" s="13">
        <v>3599.48</v>
      </c>
      <c r="G608" s="13">
        <v>6599.9</v>
      </c>
      <c r="H608" s="13">
        <v>2152.25</v>
      </c>
      <c r="I608" s="13">
        <v>5285.6999999999989</v>
      </c>
      <c r="J608" s="13">
        <v>1467.88</v>
      </c>
      <c r="K608" s="13">
        <v>719.42999999999984</v>
      </c>
      <c r="L608" s="13">
        <v>14203.02</v>
      </c>
      <c r="M608" s="13">
        <v>10608.39</v>
      </c>
      <c r="N608" s="13">
        <f>IFERROR(VLOOKUP($A608,'SQL Results'!$A:$B,2,0),0)</f>
        <v>11458.39</v>
      </c>
    </row>
    <row r="609" spans="1:14" s="13" customFormat="1" x14ac:dyDescent="0.25">
      <c r="A609" s="16" t="s">
        <v>1935</v>
      </c>
      <c r="B609" s="17" t="s">
        <v>1934</v>
      </c>
      <c r="C609" s="13">
        <v>6624.95</v>
      </c>
      <c r="D609" s="13">
        <v>5946.36</v>
      </c>
      <c r="E609" s="13">
        <v>12577.290000000003</v>
      </c>
      <c r="F609" s="13">
        <v>8238.18</v>
      </c>
      <c r="G609" s="13">
        <v>8712.8799999999992</v>
      </c>
      <c r="H609" s="13">
        <v>8118.96</v>
      </c>
      <c r="I609" s="13">
        <v>7306.59</v>
      </c>
      <c r="J609" s="13">
        <v>8632.39</v>
      </c>
      <c r="K609" s="13">
        <v>6388.7</v>
      </c>
      <c r="L609" s="13">
        <v>5176.8999999999996</v>
      </c>
      <c r="M609" s="13">
        <v>4230.2700000000004</v>
      </c>
      <c r="N609" s="13">
        <f>IFERROR(VLOOKUP($A609,'SQL Results'!$A:$B,2,0),0)</f>
        <v>17764.89</v>
      </c>
    </row>
    <row r="610" spans="1:14" s="13" customFormat="1" x14ac:dyDescent="0.25">
      <c r="A610" s="16" t="s">
        <v>1940</v>
      </c>
      <c r="B610" s="17" t="s">
        <v>1941</v>
      </c>
      <c r="C610" s="13">
        <v>0</v>
      </c>
      <c r="D610" s="13">
        <v>555.04</v>
      </c>
      <c r="E610" s="13">
        <v>1393.9</v>
      </c>
      <c r="F610" s="13">
        <v>220.47</v>
      </c>
      <c r="G610" s="13">
        <v>579.1</v>
      </c>
      <c r="H610" s="13">
        <v>1604.04</v>
      </c>
      <c r="I610" s="13">
        <v>2129.79</v>
      </c>
      <c r="J610" s="13">
        <v>1669.24</v>
      </c>
      <c r="K610" s="13">
        <v>1448.56</v>
      </c>
      <c r="L610" s="13">
        <v>668.29</v>
      </c>
      <c r="M610" s="13">
        <v>1023.9600000000002</v>
      </c>
      <c r="N610" s="13">
        <f>IFERROR(VLOOKUP($A610,'SQL Results'!$A:$B,2,0),0)</f>
        <v>1393.51</v>
      </c>
    </row>
    <row r="611" spans="1:14" s="13" customFormat="1" x14ac:dyDescent="0.25">
      <c r="A611" s="16" t="s">
        <v>1942</v>
      </c>
      <c r="B611" s="17" t="s">
        <v>1943</v>
      </c>
      <c r="C611" s="13">
        <v>235099.33</v>
      </c>
      <c r="D611" s="13">
        <v>129707.88</v>
      </c>
      <c r="E611" s="13">
        <v>222806.18</v>
      </c>
      <c r="F611" s="13">
        <v>131515.38</v>
      </c>
      <c r="G611" s="13">
        <v>178274.19</v>
      </c>
      <c r="H611" s="13">
        <v>167416.95000000001</v>
      </c>
      <c r="I611" s="13">
        <v>146463.07</v>
      </c>
      <c r="J611" s="13">
        <v>120997.08</v>
      </c>
      <c r="K611" s="13">
        <v>129896.53</v>
      </c>
      <c r="L611" s="13">
        <v>128308.11</v>
      </c>
      <c r="M611" s="13">
        <v>107190.51</v>
      </c>
      <c r="N611" s="13">
        <f>IFERROR(VLOOKUP($A611,'SQL Results'!$A:$B,2,0),0)</f>
        <v>166946.73000000004</v>
      </c>
    </row>
    <row r="612" spans="1:14" s="13" customFormat="1" x14ac:dyDescent="0.25">
      <c r="A612" s="16" t="s">
        <v>1946</v>
      </c>
      <c r="B612" s="17" t="s">
        <v>1945</v>
      </c>
      <c r="C612" s="13">
        <v>109250.96</v>
      </c>
      <c r="D612" s="13">
        <v>6467.53</v>
      </c>
      <c r="E612" s="13">
        <v>36988.43</v>
      </c>
      <c r="F612" s="13">
        <v>5151.2299999999996</v>
      </c>
      <c r="G612" s="13">
        <v>10141.540000000001</v>
      </c>
      <c r="H612" s="13">
        <v>5717.42</v>
      </c>
      <c r="I612" s="13">
        <v>3998.88</v>
      </c>
      <c r="J612" s="13">
        <v>2629.16</v>
      </c>
      <c r="K612" s="13">
        <v>19950.279999999995</v>
      </c>
      <c r="L612" s="13">
        <v>7106.02</v>
      </c>
      <c r="M612" s="13">
        <v>3724</v>
      </c>
      <c r="N612" s="13">
        <f>IFERROR(VLOOKUP($A612,'SQL Results'!$A:$B,2,0),0)</f>
        <v>7752.92</v>
      </c>
    </row>
    <row r="613" spans="1:14" s="13" customFormat="1" x14ac:dyDescent="0.25">
      <c r="A613" s="16" t="s">
        <v>1949</v>
      </c>
      <c r="B613" s="17" t="s">
        <v>1950</v>
      </c>
      <c r="C613" s="13">
        <v>0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10.4</v>
      </c>
      <c r="L613" s="13">
        <v>0</v>
      </c>
      <c r="M613" s="13">
        <v>0</v>
      </c>
      <c r="N613" s="13">
        <f>IFERROR(VLOOKUP($A613,'SQL Results'!$A:$B,2,0),0)</f>
        <v>0</v>
      </c>
    </row>
    <row r="614" spans="1:14" s="13" customFormat="1" x14ac:dyDescent="0.25">
      <c r="A614" s="16" t="s">
        <v>1951</v>
      </c>
      <c r="B614" s="17" t="s">
        <v>1948</v>
      </c>
      <c r="C614" s="13">
        <v>38773.93</v>
      </c>
      <c r="D614" s="13">
        <v>37746.050000000003</v>
      </c>
      <c r="E614" s="13">
        <v>30371.1</v>
      </c>
      <c r="F614" s="13">
        <v>30602.76</v>
      </c>
      <c r="G614" s="13">
        <v>28990.419999999995</v>
      </c>
      <c r="H614" s="13">
        <v>25432.32</v>
      </c>
      <c r="I614" s="13">
        <v>17665.970000000005</v>
      </c>
      <c r="J614" s="13">
        <v>27474.45</v>
      </c>
      <c r="K614" s="13">
        <v>23252.5</v>
      </c>
      <c r="L614" s="13">
        <v>52648.5</v>
      </c>
      <c r="M614" s="13">
        <v>32007.77</v>
      </c>
      <c r="N614" s="13">
        <f>IFERROR(VLOOKUP($A614,'SQL Results'!$A:$B,2,0),0)</f>
        <v>30972.33</v>
      </c>
    </row>
    <row r="615" spans="1:14" s="13" customFormat="1" x14ac:dyDescent="0.25">
      <c r="A615" s="16" t="s">
        <v>1956</v>
      </c>
      <c r="B615" s="17" t="s">
        <v>1954</v>
      </c>
      <c r="C615" s="13">
        <v>1809.25</v>
      </c>
      <c r="D615" s="13">
        <v>78.67</v>
      </c>
      <c r="E615" s="13">
        <v>85.78</v>
      </c>
      <c r="F615" s="13">
        <v>363.73</v>
      </c>
      <c r="G615" s="13">
        <v>489.89</v>
      </c>
      <c r="H615" s="13">
        <v>78.67</v>
      </c>
      <c r="I615" s="13">
        <v>4845.91</v>
      </c>
      <c r="J615" s="13">
        <v>107.27</v>
      </c>
      <c r="K615" s="13">
        <v>154.51</v>
      </c>
      <c r="L615" s="13">
        <v>2800.25</v>
      </c>
      <c r="M615" s="13">
        <v>92.870000000000019</v>
      </c>
      <c r="N615" s="13">
        <f>IFERROR(VLOOKUP($A615,'SQL Results'!$A:$B,2,0),0)</f>
        <v>2598.6700000000005</v>
      </c>
    </row>
    <row r="616" spans="1:14" s="13" customFormat="1" x14ac:dyDescent="0.25">
      <c r="A616" s="16" t="s">
        <v>1962</v>
      </c>
      <c r="B616" s="17" t="s">
        <v>1960</v>
      </c>
      <c r="C616" s="13">
        <v>6398.75</v>
      </c>
      <c r="D616" s="13">
        <v>50535.13</v>
      </c>
      <c r="E616" s="13">
        <v>9860.9599999999991</v>
      </c>
      <c r="F616" s="13">
        <v>6834.97</v>
      </c>
      <c r="G616" s="13">
        <v>12817.48</v>
      </c>
      <c r="H616" s="13">
        <v>15039.45</v>
      </c>
      <c r="I616" s="13">
        <v>9081.02</v>
      </c>
      <c r="J616" s="13">
        <v>9422.43</v>
      </c>
      <c r="K616" s="13">
        <v>13280.88</v>
      </c>
      <c r="L616" s="13">
        <v>12443.93</v>
      </c>
      <c r="M616" s="13">
        <v>9677.23</v>
      </c>
      <c r="N616" s="13">
        <f>IFERROR(VLOOKUP($A616,'SQL Results'!$A:$B,2,0),0)</f>
        <v>14531.39</v>
      </c>
    </row>
    <row r="617" spans="1:14" s="13" customFormat="1" x14ac:dyDescent="0.25">
      <c r="A617" s="16" t="s">
        <v>1966</v>
      </c>
      <c r="B617" s="17" t="s">
        <v>1964</v>
      </c>
      <c r="C617" s="13">
        <v>35925.699999999997</v>
      </c>
      <c r="D617" s="13">
        <v>38336.01</v>
      </c>
      <c r="E617" s="13">
        <v>23413.45</v>
      </c>
      <c r="F617" s="13">
        <v>60997.37</v>
      </c>
      <c r="G617" s="13">
        <v>45668.84</v>
      </c>
      <c r="H617" s="13">
        <v>60296</v>
      </c>
      <c r="I617" s="13">
        <v>54515.17</v>
      </c>
      <c r="J617" s="13">
        <v>45372.30999999999</v>
      </c>
      <c r="K617" s="13">
        <v>22480.3</v>
      </c>
      <c r="L617" s="13">
        <v>45404.419999999991</v>
      </c>
      <c r="M617" s="13">
        <v>42162.42</v>
      </c>
      <c r="N617" s="13">
        <f>IFERROR(VLOOKUP($A617,'SQL Results'!$A:$B,2,0),0)</f>
        <v>62029.2</v>
      </c>
    </row>
    <row r="618" spans="1:14" s="13" customFormat="1" x14ac:dyDescent="0.25">
      <c r="A618" s="16" t="s">
        <v>1970</v>
      </c>
      <c r="B618" s="17" t="s">
        <v>1969</v>
      </c>
      <c r="C618" s="13">
        <v>2096.3000000000002</v>
      </c>
      <c r="D618" s="13">
        <v>2618.69</v>
      </c>
      <c r="E618" s="13">
        <v>1924.2</v>
      </c>
      <c r="F618" s="13">
        <v>8188.39</v>
      </c>
      <c r="G618" s="13">
        <v>9430.1200000000008</v>
      </c>
      <c r="H618" s="13">
        <v>5116.6499999999996</v>
      </c>
      <c r="I618" s="13">
        <v>9285.2999999999993</v>
      </c>
      <c r="J618" s="13">
        <v>13150.09</v>
      </c>
      <c r="K618" s="13">
        <v>10465.459999999999</v>
      </c>
      <c r="L618" s="13">
        <v>38416.07</v>
      </c>
      <c r="M618" s="13">
        <v>7376.14</v>
      </c>
      <c r="N618" s="13">
        <f>IFERROR(VLOOKUP($A618,'SQL Results'!$A:$B,2,0),0)</f>
        <v>4417.34</v>
      </c>
    </row>
    <row r="619" spans="1:14" s="13" customFormat="1" x14ac:dyDescent="0.25">
      <c r="A619" s="16" t="s">
        <v>1971</v>
      </c>
      <c r="B619" s="17" t="s">
        <v>1972</v>
      </c>
      <c r="C619" s="13">
        <v>3582.45</v>
      </c>
      <c r="D619" s="13">
        <v>1342.07</v>
      </c>
      <c r="E619" s="13">
        <v>3441.69</v>
      </c>
      <c r="F619" s="13">
        <v>4012.2399999999993</v>
      </c>
      <c r="G619" s="13">
        <v>2422.7399999999998</v>
      </c>
      <c r="H619" s="13">
        <v>749.86</v>
      </c>
      <c r="I619" s="13">
        <v>1117.52</v>
      </c>
      <c r="J619" s="13">
        <v>1739.22</v>
      </c>
      <c r="K619" s="13">
        <v>585.74</v>
      </c>
      <c r="L619" s="13">
        <v>951.02999999999986</v>
      </c>
      <c r="M619" s="13">
        <v>1319.72</v>
      </c>
      <c r="N619" s="13">
        <f>IFERROR(VLOOKUP($A619,'SQL Results'!$A:$B,2,0),0)</f>
        <v>5349.06</v>
      </c>
    </row>
    <row r="620" spans="1:14" s="13" customFormat="1" x14ac:dyDescent="0.25">
      <c r="A620" s="16" t="s">
        <v>1975</v>
      </c>
      <c r="B620" s="17" t="s">
        <v>1974</v>
      </c>
      <c r="C620" s="13">
        <v>14295.89</v>
      </c>
      <c r="D620" s="13">
        <v>1457.36</v>
      </c>
      <c r="E620" s="13">
        <v>14047.94</v>
      </c>
      <c r="F620" s="13">
        <v>19347.52</v>
      </c>
      <c r="G620" s="13">
        <v>105066.85</v>
      </c>
      <c r="H620" s="13">
        <v>5660.15</v>
      </c>
      <c r="I620" s="13">
        <v>8486.739999999998</v>
      </c>
      <c r="J620" s="13">
        <v>19490.759999999998</v>
      </c>
      <c r="K620" s="13">
        <v>19400.689999999995</v>
      </c>
      <c r="L620" s="13">
        <v>16149.82</v>
      </c>
      <c r="M620" s="13">
        <v>3870.5100000000007</v>
      </c>
      <c r="N620" s="13">
        <f>IFERROR(VLOOKUP($A620,'SQL Results'!$A:$B,2,0),0)</f>
        <v>8311.1299999999992</v>
      </c>
    </row>
    <row r="621" spans="1:14" s="13" customFormat="1" x14ac:dyDescent="0.25">
      <c r="A621" s="16" t="s">
        <v>1978</v>
      </c>
      <c r="B621" s="17" t="s">
        <v>1977</v>
      </c>
      <c r="C621" s="13">
        <v>476.62000000000006</v>
      </c>
      <c r="D621" s="13">
        <v>380.94</v>
      </c>
      <c r="E621" s="13">
        <v>609.61</v>
      </c>
      <c r="F621" s="13">
        <v>225.32</v>
      </c>
      <c r="G621" s="13">
        <v>275.24</v>
      </c>
      <c r="H621" s="13">
        <v>455.6</v>
      </c>
      <c r="I621" s="13">
        <v>373.36</v>
      </c>
      <c r="J621" s="13">
        <v>535.9899999999999</v>
      </c>
      <c r="K621" s="13">
        <v>821.53999999999985</v>
      </c>
      <c r="L621" s="13">
        <v>2322.8000000000002</v>
      </c>
      <c r="M621" s="13">
        <v>2284.9499999999998</v>
      </c>
      <c r="N621" s="13">
        <f>IFERROR(VLOOKUP($A621,'SQL Results'!$A:$B,2,0),0)</f>
        <v>2068.2399999999998</v>
      </c>
    </row>
    <row r="622" spans="1:14" s="13" customFormat="1" x14ac:dyDescent="0.25">
      <c r="A622" s="16" t="s">
        <v>1982</v>
      </c>
      <c r="B622" s="17" t="s">
        <v>1983</v>
      </c>
      <c r="C622" s="13">
        <v>0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f>IFERROR(VLOOKUP($A622,'SQL Results'!$A:$B,2,0),0)</f>
        <v>0</v>
      </c>
    </row>
    <row r="623" spans="1:14" s="13" customFormat="1" x14ac:dyDescent="0.25">
      <c r="A623" s="16" t="s">
        <v>1984</v>
      </c>
      <c r="B623" s="17" t="s">
        <v>1985</v>
      </c>
      <c r="C623" s="13">
        <v>2057.46</v>
      </c>
      <c r="D623" s="13">
        <v>4273.37</v>
      </c>
      <c r="E623" s="13">
        <v>2857.51</v>
      </c>
      <c r="F623" s="13">
        <v>16806.68</v>
      </c>
      <c r="G623" s="13">
        <v>3879.14</v>
      </c>
      <c r="H623" s="13">
        <v>509.17000000000007</v>
      </c>
      <c r="I623" s="13">
        <v>5630.48</v>
      </c>
      <c r="J623" s="13">
        <v>10234.93</v>
      </c>
      <c r="K623" s="13">
        <v>5868.31</v>
      </c>
      <c r="L623" s="13">
        <v>7530.74</v>
      </c>
      <c r="M623" s="13">
        <v>4767.6400000000003</v>
      </c>
      <c r="N623" s="13">
        <f>IFERROR(VLOOKUP($A623,'SQL Results'!$A:$B,2,0),0)</f>
        <v>4943.68</v>
      </c>
    </row>
    <row r="624" spans="1:14" s="13" customFormat="1" x14ac:dyDescent="0.25">
      <c r="A624" s="16" t="s">
        <v>1986</v>
      </c>
      <c r="B624" s="17" t="s">
        <v>1987</v>
      </c>
      <c r="C624" s="13">
        <v>1415.91</v>
      </c>
      <c r="D624" s="13">
        <v>50.64</v>
      </c>
      <c r="E624" s="13">
        <v>189.5</v>
      </c>
      <c r="F624" s="13">
        <v>0</v>
      </c>
      <c r="G624" s="13">
        <v>131.47999999999999</v>
      </c>
      <c r="H624" s="13">
        <v>29.31</v>
      </c>
      <c r="I624" s="13">
        <v>92.15</v>
      </c>
      <c r="J624" s="13">
        <v>39.700000000000003</v>
      </c>
      <c r="K624" s="13">
        <v>0</v>
      </c>
      <c r="L624" s="13">
        <v>48.32</v>
      </c>
      <c r="M624" s="13">
        <v>70.22</v>
      </c>
      <c r="N624" s="13">
        <f>IFERROR(VLOOKUP($A624,'SQL Results'!$A:$B,2,0),0)</f>
        <v>0</v>
      </c>
    </row>
    <row r="625" spans="1:14" s="13" customFormat="1" x14ac:dyDescent="0.25">
      <c r="A625" s="16" t="s">
        <v>1988</v>
      </c>
      <c r="B625" s="17" t="s">
        <v>1989</v>
      </c>
      <c r="C625" s="13">
        <v>182955.36</v>
      </c>
      <c r="D625" s="13">
        <v>135858.96</v>
      </c>
      <c r="E625" s="13">
        <v>126141.27</v>
      </c>
      <c r="F625" s="13">
        <v>189503.75</v>
      </c>
      <c r="G625" s="13">
        <v>80614.42</v>
      </c>
      <c r="H625" s="13">
        <v>192940.54</v>
      </c>
      <c r="I625" s="13">
        <v>39807.339999999997</v>
      </c>
      <c r="J625" s="13">
        <v>232059.64000000004</v>
      </c>
      <c r="K625" s="13">
        <v>82021.06</v>
      </c>
      <c r="L625" s="13">
        <v>116729.55</v>
      </c>
      <c r="M625" s="13">
        <v>172703.54</v>
      </c>
      <c r="N625" s="13">
        <f>IFERROR(VLOOKUP($A625,'SQL Results'!$A:$B,2,0),0)</f>
        <v>123235.75</v>
      </c>
    </row>
    <row r="626" spans="1:14" s="13" customFormat="1" x14ac:dyDescent="0.25">
      <c r="A626" s="16" t="s">
        <v>1990</v>
      </c>
      <c r="B626" s="17" t="s">
        <v>1991</v>
      </c>
      <c r="C626" s="13">
        <v>799.83</v>
      </c>
      <c r="D626" s="13">
        <v>1155.7599999999998</v>
      </c>
      <c r="E626" s="13">
        <v>2472.7600000000002</v>
      </c>
      <c r="F626" s="13">
        <v>9957.2800000000007</v>
      </c>
      <c r="G626" s="13">
        <v>3581.25</v>
      </c>
      <c r="H626" s="13">
        <v>5554.25</v>
      </c>
      <c r="I626" s="13">
        <v>2146.88</v>
      </c>
      <c r="J626" s="13">
        <v>2064.06</v>
      </c>
      <c r="K626" s="13">
        <v>2544.14</v>
      </c>
      <c r="L626" s="13">
        <v>101.75000000000001</v>
      </c>
      <c r="M626" s="13">
        <v>2774.68</v>
      </c>
      <c r="N626" s="13">
        <f>IFERROR(VLOOKUP($A626,'SQL Results'!$A:$B,2,0),0)</f>
        <v>40.86</v>
      </c>
    </row>
    <row r="627" spans="1:14" s="13" customFormat="1" ht="30" x14ac:dyDescent="0.25">
      <c r="A627" s="16" t="s">
        <v>1994</v>
      </c>
      <c r="B627" s="17" t="s">
        <v>1995</v>
      </c>
      <c r="C627" s="13">
        <v>363.51</v>
      </c>
      <c r="D627" s="13">
        <v>0</v>
      </c>
      <c r="E627" s="13">
        <v>66.94</v>
      </c>
      <c r="F627" s="13">
        <v>5.0999999999999996</v>
      </c>
      <c r="G627" s="13">
        <v>0</v>
      </c>
      <c r="H627" s="13">
        <v>0</v>
      </c>
      <c r="I627" s="13">
        <v>30</v>
      </c>
      <c r="J627" s="13">
        <v>789.33</v>
      </c>
      <c r="K627" s="13">
        <v>116.48</v>
      </c>
      <c r="L627" s="13">
        <v>7.2</v>
      </c>
      <c r="M627" s="13">
        <v>179.41999999999996</v>
      </c>
      <c r="N627" s="13">
        <f>IFERROR(VLOOKUP($A627,'SQL Results'!$A:$B,2,0),0)</f>
        <v>227.76</v>
      </c>
    </row>
    <row r="628" spans="1:14" s="13" customFormat="1" x14ac:dyDescent="0.25">
      <c r="A628" s="16" t="s">
        <v>1996</v>
      </c>
      <c r="B628" s="17" t="s">
        <v>1997</v>
      </c>
      <c r="C628" s="13"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412.24</v>
      </c>
      <c r="I628" s="13">
        <v>257.33</v>
      </c>
      <c r="J628" s="13">
        <v>0</v>
      </c>
      <c r="K628" s="13">
        <v>217.75000000000003</v>
      </c>
      <c r="L628" s="13">
        <v>131.27000000000001</v>
      </c>
      <c r="M628" s="13">
        <v>24.36</v>
      </c>
      <c r="N628" s="13">
        <f>IFERROR(VLOOKUP($A628,'SQL Results'!$A:$B,2,0),0)</f>
        <v>769.98</v>
      </c>
    </row>
    <row r="629" spans="1:14" s="13" customFormat="1" x14ac:dyDescent="0.25">
      <c r="A629" s="16" t="s">
        <v>2000</v>
      </c>
      <c r="B629" s="17" t="s">
        <v>1999</v>
      </c>
      <c r="C629" s="13">
        <v>0</v>
      </c>
      <c r="D629" s="13">
        <v>2238.4699999999998</v>
      </c>
      <c r="E629" s="13">
        <v>903.55999999999983</v>
      </c>
      <c r="F629" s="13">
        <v>4978.3100000000004</v>
      </c>
      <c r="G629" s="13">
        <v>28807.38</v>
      </c>
      <c r="H629" s="13">
        <v>7278.39</v>
      </c>
      <c r="I629" s="13">
        <v>5169.83</v>
      </c>
      <c r="J629" s="13">
        <v>8126.1000000000013</v>
      </c>
      <c r="K629" s="13">
        <v>6096.41</v>
      </c>
      <c r="L629" s="13">
        <v>6872.63</v>
      </c>
      <c r="M629" s="13">
        <v>5587.02</v>
      </c>
      <c r="N629" s="13">
        <f>IFERROR(VLOOKUP($A629,'SQL Results'!$A:$B,2,0),0)</f>
        <v>4557.78</v>
      </c>
    </row>
    <row r="630" spans="1:14" s="13" customFormat="1" x14ac:dyDescent="0.25">
      <c r="A630" s="19" t="s">
        <v>2004</v>
      </c>
      <c r="B630" s="17" t="s">
        <v>2003</v>
      </c>
      <c r="C630" s="13">
        <v>25037.11</v>
      </c>
      <c r="D630" s="13">
        <v>40004.169999999991</v>
      </c>
      <c r="E630" s="13">
        <v>51810.14</v>
      </c>
      <c r="F630" s="13">
        <v>54309.139999999992</v>
      </c>
      <c r="G630" s="13">
        <v>35811.47</v>
      </c>
      <c r="H630" s="13">
        <v>51708.47</v>
      </c>
      <c r="I630" s="13">
        <v>17455.88</v>
      </c>
      <c r="J630" s="13">
        <v>35272.93</v>
      </c>
      <c r="K630" s="13">
        <v>30271.200000000001</v>
      </c>
      <c r="L630" s="13">
        <v>24224.869999999995</v>
      </c>
      <c r="M630" s="13">
        <v>41424.589999999997</v>
      </c>
      <c r="N630" s="13">
        <f>IFERROR(VLOOKUP($A630,'SQL Results'!$A:$B,2,0),0)</f>
        <v>128817.34</v>
      </c>
    </row>
    <row r="631" spans="1:14" s="13" customFormat="1" x14ac:dyDescent="0.25">
      <c r="A631" s="19" t="s">
        <v>2007</v>
      </c>
      <c r="B631" s="17" t="s">
        <v>2008</v>
      </c>
      <c r="C631" s="13">
        <v>2659.52</v>
      </c>
      <c r="D631" s="13">
        <v>2426.2199999999998</v>
      </c>
      <c r="E631" s="13">
        <v>14688.69</v>
      </c>
      <c r="F631" s="13">
        <v>31341.53</v>
      </c>
      <c r="G631" s="13">
        <v>8353.23</v>
      </c>
      <c r="H631" s="13">
        <v>4955.63</v>
      </c>
      <c r="I631" s="13">
        <v>29480.68</v>
      </c>
      <c r="J631" s="13">
        <v>69285.020000000019</v>
      </c>
      <c r="K631" s="13">
        <v>53755.55999999999</v>
      </c>
      <c r="L631" s="13">
        <v>71679.570000000007</v>
      </c>
      <c r="M631" s="13">
        <v>75848.740000000005</v>
      </c>
      <c r="N631" s="13">
        <f>IFERROR(VLOOKUP($A631,'SQL Results'!$A:$B,2,0),0)</f>
        <v>53382.74</v>
      </c>
    </row>
    <row r="632" spans="1:14" s="13" customFormat="1" x14ac:dyDescent="0.25">
      <c r="A632" s="16" t="s">
        <v>2009</v>
      </c>
      <c r="B632" s="17" t="s">
        <v>2010</v>
      </c>
      <c r="C632" s="13">
        <v>80335.839999999997</v>
      </c>
      <c r="D632" s="13">
        <v>30769.39</v>
      </c>
      <c r="E632" s="13">
        <v>60710.65</v>
      </c>
      <c r="F632" s="13">
        <v>54536.160000000003</v>
      </c>
      <c r="G632" s="13">
        <v>23202.11</v>
      </c>
      <c r="H632" s="13">
        <v>15802.46</v>
      </c>
      <c r="I632" s="13">
        <v>40150.46</v>
      </c>
      <c r="J632" s="13">
        <v>96520.43</v>
      </c>
      <c r="K632" s="13">
        <v>33403.550000000003</v>
      </c>
      <c r="L632" s="13">
        <v>132486.35</v>
      </c>
      <c r="M632" s="13">
        <v>191756.18</v>
      </c>
      <c r="N632" s="13">
        <f>IFERROR(VLOOKUP($A632,'SQL Results'!$A:$B,2,0),0)</f>
        <v>83177.130000000019</v>
      </c>
    </row>
    <row r="633" spans="1:14" s="13" customFormat="1" x14ac:dyDescent="0.25">
      <c r="A633" s="16" t="s">
        <v>2013</v>
      </c>
      <c r="B633" s="17" t="s">
        <v>2014</v>
      </c>
      <c r="C633" s="13">
        <v>7.74</v>
      </c>
      <c r="D633" s="13">
        <v>12.8</v>
      </c>
      <c r="E633" s="13">
        <v>0</v>
      </c>
      <c r="F633" s="13">
        <v>4.03</v>
      </c>
      <c r="G633" s="13">
        <v>0</v>
      </c>
      <c r="H633" s="13">
        <v>1899.59</v>
      </c>
      <c r="I633" s="13">
        <v>7.17</v>
      </c>
      <c r="J633" s="13">
        <v>0</v>
      </c>
      <c r="K633" s="13">
        <v>0</v>
      </c>
      <c r="L633" s="13">
        <v>124.06</v>
      </c>
      <c r="M633" s="13">
        <v>19</v>
      </c>
      <c r="N633" s="13">
        <f>IFERROR(VLOOKUP($A633,'SQL Results'!$A:$B,2,0),0)</f>
        <v>0</v>
      </c>
    </row>
    <row r="634" spans="1:14" s="13" customFormat="1" x14ac:dyDescent="0.25">
      <c r="A634" s="16" t="s">
        <v>2015</v>
      </c>
      <c r="B634" s="17" t="s">
        <v>2016</v>
      </c>
      <c r="C634" s="13">
        <v>46394.05</v>
      </c>
      <c r="D634" s="13">
        <v>75779.64</v>
      </c>
      <c r="E634" s="13">
        <v>46086.38</v>
      </c>
      <c r="F634" s="13">
        <v>42408.88</v>
      </c>
      <c r="G634" s="13">
        <v>78436.75</v>
      </c>
      <c r="H634" s="13">
        <v>64055.41</v>
      </c>
      <c r="I634" s="13">
        <v>64797.97</v>
      </c>
      <c r="J634" s="13">
        <v>71106.240000000005</v>
      </c>
      <c r="K634" s="13">
        <v>35002.480000000003</v>
      </c>
      <c r="L634" s="13">
        <v>67858.42</v>
      </c>
      <c r="M634" s="13">
        <v>82830.100000000006</v>
      </c>
      <c r="N634" s="13">
        <f>IFERROR(VLOOKUP($A634,'SQL Results'!$A:$B,2,0),0)</f>
        <v>51180.84</v>
      </c>
    </row>
    <row r="635" spans="1:14" s="13" customFormat="1" x14ac:dyDescent="0.25">
      <c r="A635" s="16" t="s">
        <v>2022</v>
      </c>
      <c r="B635" s="17" t="s">
        <v>2023</v>
      </c>
      <c r="C635" s="13">
        <v>0</v>
      </c>
      <c r="D635" s="13">
        <v>10.52</v>
      </c>
      <c r="E635" s="13">
        <v>0</v>
      </c>
      <c r="F635" s="13">
        <v>0</v>
      </c>
      <c r="G635" s="13">
        <v>77.7</v>
      </c>
      <c r="H635" s="13">
        <v>155.4</v>
      </c>
      <c r="I635" s="13">
        <v>310.8</v>
      </c>
      <c r="J635" s="13">
        <v>0</v>
      </c>
      <c r="K635" s="13">
        <v>70.64</v>
      </c>
      <c r="L635" s="13">
        <v>34.560000000000009</v>
      </c>
      <c r="M635" s="13">
        <v>0</v>
      </c>
      <c r="N635" s="13">
        <f>IFERROR(VLOOKUP($A635,'SQL Results'!$A:$B,2,0),0)</f>
        <v>0</v>
      </c>
    </row>
    <row r="636" spans="1:14" s="13" customFormat="1" x14ac:dyDescent="0.25">
      <c r="A636" s="16" t="s">
        <v>2024</v>
      </c>
      <c r="B636" s="17" t="s">
        <v>2025</v>
      </c>
      <c r="C636" s="13">
        <v>2406.2100000000005</v>
      </c>
      <c r="D636" s="13">
        <v>803.51</v>
      </c>
      <c r="E636" s="13">
        <v>510.2</v>
      </c>
      <c r="F636" s="13">
        <v>505.97</v>
      </c>
      <c r="G636" s="13">
        <v>138.66</v>
      </c>
      <c r="H636" s="13">
        <v>561.66</v>
      </c>
      <c r="I636" s="13">
        <v>533.55999999999995</v>
      </c>
      <c r="J636" s="13">
        <v>2063.4</v>
      </c>
      <c r="K636" s="13">
        <v>133.6</v>
      </c>
      <c r="L636" s="13">
        <v>412.2</v>
      </c>
      <c r="M636" s="13">
        <v>79.48</v>
      </c>
      <c r="N636" s="13">
        <f>IFERROR(VLOOKUP($A636,'SQL Results'!$A:$B,2,0),0)</f>
        <v>262.27</v>
      </c>
    </row>
    <row r="637" spans="1:14" s="13" customFormat="1" x14ac:dyDescent="0.25">
      <c r="A637" s="16" t="s">
        <v>2028</v>
      </c>
      <c r="B637" s="17" t="s">
        <v>2027</v>
      </c>
      <c r="C637" s="13">
        <v>10182.98</v>
      </c>
      <c r="D637" s="13">
        <v>2748.17</v>
      </c>
      <c r="E637" s="13">
        <v>851.23</v>
      </c>
      <c r="F637" s="13">
        <v>4769.92</v>
      </c>
      <c r="G637" s="13">
        <v>4326.42</v>
      </c>
      <c r="H637" s="13">
        <v>6610.84</v>
      </c>
      <c r="I637" s="13">
        <v>11000.78</v>
      </c>
      <c r="J637" s="13">
        <v>1472.95</v>
      </c>
      <c r="K637" s="13">
        <v>1356.4799999999998</v>
      </c>
      <c r="L637" s="13">
        <v>2740.36</v>
      </c>
      <c r="M637" s="13">
        <v>2644.85</v>
      </c>
      <c r="N637" s="13">
        <f>IFERROR(VLOOKUP($A637,'SQL Results'!$A:$B,2,0),0)</f>
        <v>331.51</v>
      </c>
    </row>
    <row r="638" spans="1:14" s="13" customFormat="1" x14ac:dyDescent="0.25">
      <c r="A638" s="16" t="s">
        <v>2031</v>
      </c>
      <c r="B638" s="17" t="s">
        <v>2030</v>
      </c>
      <c r="C638" s="13">
        <v>2611.4499999999998</v>
      </c>
      <c r="D638" s="13">
        <v>1588.8</v>
      </c>
      <c r="E638" s="13">
        <v>2212.6</v>
      </c>
      <c r="F638" s="13">
        <v>3054.84</v>
      </c>
      <c r="G638" s="13">
        <v>4779.8599999999997</v>
      </c>
      <c r="H638" s="13">
        <v>1636.0899999999997</v>
      </c>
      <c r="I638" s="13">
        <v>816.01</v>
      </c>
      <c r="J638" s="13">
        <v>1705.87</v>
      </c>
      <c r="K638" s="13">
        <v>1030.3900000000001</v>
      </c>
      <c r="L638" s="13">
        <v>937.27</v>
      </c>
      <c r="M638" s="13">
        <v>1056.53</v>
      </c>
      <c r="N638" s="13">
        <f>IFERROR(VLOOKUP($A638,'SQL Results'!$A:$B,2,0),0)</f>
        <v>1706.56</v>
      </c>
    </row>
    <row r="639" spans="1:14" s="13" customFormat="1" x14ac:dyDescent="0.25">
      <c r="A639" s="16" t="s">
        <v>2034</v>
      </c>
      <c r="B639" s="17" t="s">
        <v>2033</v>
      </c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6.72</v>
      </c>
      <c r="J639" s="13">
        <v>0</v>
      </c>
      <c r="K639" s="13">
        <v>0</v>
      </c>
      <c r="L639" s="13">
        <v>0</v>
      </c>
      <c r="M639" s="13">
        <v>0</v>
      </c>
      <c r="N639" s="13">
        <f>IFERROR(VLOOKUP($A639,'SQL Results'!$A:$B,2,0),0)</f>
        <v>0</v>
      </c>
    </row>
    <row r="640" spans="1:14" s="13" customFormat="1" x14ac:dyDescent="0.25">
      <c r="A640" s="16" t="s">
        <v>2039</v>
      </c>
      <c r="B640" s="17" t="s">
        <v>2040</v>
      </c>
      <c r="C640" s="13">
        <v>64438.8</v>
      </c>
      <c r="D640" s="13">
        <v>25736.7</v>
      </c>
      <c r="E640" s="13">
        <v>14216.67</v>
      </c>
      <c r="F640" s="13">
        <v>14162.04</v>
      </c>
      <c r="G640" s="13">
        <v>42405.97</v>
      </c>
      <c r="H640" s="13">
        <v>18524.89</v>
      </c>
      <c r="I640" s="13">
        <v>30114.240000000005</v>
      </c>
      <c r="J640" s="13">
        <v>36593.839999999997</v>
      </c>
      <c r="K640" s="13">
        <v>29373.52</v>
      </c>
      <c r="L640" s="13">
        <v>31909.14</v>
      </c>
      <c r="M640" s="13">
        <v>29490.41</v>
      </c>
      <c r="N640" s="13">
        <f>IFERROR(VLOOKUP($A640,'SQL Results'!$A:$B,2,0),0)</f>
        <v>22976.200000000004</v>
      </c>
    </row>
    <row r="641" spans="1:14" s="13" customFormat="1" x14ac:dyDescent="0.25">
      <c r="A641" s="16" t="s">
        <v>2043</v>
      </c>
      <c r="B641" s="17" t="s">
        <v>2044</v>
      </c>
      <c r="C641" s="13">
        <v>10306.659999999998</v>
      </c>
      <c r="D641" s="13">
        <v>15791.76</v>
      </c>
      <c r="E641" s="13">
        <v>31125.84</v>
      </c>
      <c r="F641" s="13">
        <v>11173.3</v>
      </c>
      <c r="G641" s="13">
        <v>12062.11</v>
      </c>
      <c r="H641" s="13">
        <v>23936.06</v>
      </c>
      <c r="I641" s="13">
        <v>9921.3799999999992</v>
      </c>
      <c r="J641" s="13">
        <v>8974.69</v>
      </c>
      <c r="K641" s="13">
        <v>18363.689999999999</v>
      </c>
      <c r="L641" s="13">
        <v>14257.4</v>
      </c>
      <c r="M641" s="13">
        <v>10461.09</v>
      </c>
      <c r="N641" s="13">
        <f>IFERROR(VLOOKUP($A641,'SQL Results'!$A:$B,2,0),0)</f>
        <v>16845.57</v>
      </c>
    </row>
    <row r="642" spans="1:14" s="13" customFormat="1" ht="30" x14ac:dyDescent="0.25">
      <c r="A642" s="16" t="s">
        <v>2045</v>
      </c>
      <c r="B642" s="17" t="s">
        <v>2046</v>
      </c>
      <c r="C642" s="13">
        <v>9777.4300000000021</v>
      </c>
      <c r="D642" s="13">
        <v>12559.209999999997</v>
      </c>
      <c r="E642" s="13">
        <v>4513.05</v>
      </c>
      <c r="F642" s="13">
        <v>2801.44</v>
      </c>
      <c r="G642" s="13">
        <v>4988.6899999999996</v>
      </c>
      <c r="H642" s="13">
        <v>9389.08</v>
      </c>
      <c r="I642" s="13">
        <v>5941.2600000000011</v>
      </c>
      <c r="J642" s="13">
        <v>6184.16</v>
      </c>
      <c r="K642" s="13">
        <v>2808.78</v>
      </c>
      <c r="L642" s="13">
        <v>2000.9800000000002</v>
      </c>
      <c r="M642" s="13">
        <v>3273.75</v>
      </c>
      <c r="N642" s="13">
        <f>IFERROR(VLOOKUP($A642,'SQL Results'!$A:$B,2,0),0)</f>
        <v>2757.04</v>
      </c>
    </row>
    <row r="643" spans="1:14" s="13" customFormat="1" x14ac:dyDescent="0.25">
      <c r="A643" s="16" t="s">
        <v>2047</v>
      </c>
      <c r="B643" s="17" t="s">
        <v>2048</v>
      </c>
      <c r="C643" s="13">
        <v>8433.14</v>
      </c>
      <c r="D643" s="13">
        <v>2387.96</v>
      </c>
      <c r="E643" s="13">
        <v>6220.26</v>
      </c>
      <c r="F643" s="13">
        <v>8942.36</v>
      </c>
      <c r="G643" s="13">
        <v>968.24999999999989</v>
      </c>
      <c r="H643" s="13">
        <v>7604.35</v>
      </c>
      <c r="I643" s="13">
        <v>6945.89</v>
      </c>
      <c r="J643" s="13">
        <v>11952.08</v>
      </c>
      <c r="K643" s="13">
        <v>12126.51</v>
      </c>
      <c r="L643" s="13">
        <v>5016.4099999999989</v>
      </c>
      <c r="M643" s="13">
        <v>18049.8</v>
      </c>
      <c r="N643" s="13">
        <f>IFERROR(VLOOKUP($A643,'SQL Results'!$A:$B,2,0),0)</f>
        <v>6980.04</v>
      </c>
    </row>
    <row r="644" spans="1:14" s="13" customFormat="1" x14ac:dyDescent="0.25">
      <c r="A644" s="16" t="s">
        <v>2051</v>
      </c>
      <c r="B644" s="17" t="s">
        <v>2052</v>
      </c>
      <c r="C644" s="13">
        <v>0</v>
      </c>
      <c r="D644" s="13">
        <v>0</v>
      </c>
      <c r="E644" s="13">
        <v>0</v>
      </c>
      <c r="F644" s="13">
        <v>0</v>
      </c>
      <c r="G644" s="13">
        <v>107.90000000000002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f>IFERROR(VLOOKUP($A644,'SQL Results'!$A:$B,2,0),0)</f>
        <v>0</v>
      </c>
    </row>
    <row r="645" spans="1:14" s="13" customFormat="1" x14ac:dyDescent="0.25">
      <c r="A645" s="16" t="s">
        <v>2053</v>
      </c>
      <c r="B645" s="17" t="s">
        <v>2054</v>
      </c>
      <c r="C645" s="13">
        <v>0</v>
      </c>
      <c r="D645" s="13">
        <v>0</v>
      </c>
      <c r="E645" s="13">
        <v>96975.71</v>
      </c>
      <c r="F645" s="13">
        <v>19418.27</v>
      </c>
      <c r="G645" s="13">
        <v>1007.1</v>
      </c>
      <c r="H645" s="13">
        <v>2311.83</v>
      </c>
      <c r="I645" s="13">
        <v>69290.38</v>
      </c>
      <c r="J645" s="13">
        <v>521.36</v>
      </c>
      <c r="K645" s="13">
        <v>11941.53</v>
      </c>
      <c r="L645" s="13">
        <v>448.78</v>
      </c>
      <c r="M645" s="13">
        <v>438.45</v>
      </c>
      <c r="N645" s="13">
        <f>IFERROR(VLOOKUP($A645,'SQL Results'!$A:$B,2,0),0)</f>
        <v>1312.35</v>
      </c>
    </row>
    <row r="646" spans="1:14" s="13" customFormat="1" x14ac:dyDescent="0.25">
      <c r="A646" s="16" t="s">
        <v>2055</v>
      </c>
      <c r="B646" s="17" t="s">
        <v>2056</v>
      </c>
      <c r="C646" s="13">
        <v>45558.07</v>
      </c>
      <c r="D646" s="13">
        <v>50076.08</v>
      </c>
      <c r="E646" s="13">
        <v>50012.59</v>
      </c>
      <c r="F646" s="13">
        <v>34966.379999999997</v>
      </c>
      <c r="G646" s="13">
        <v>45954.61</v>
      </c>
      <c r="H646" s="13">
        <v>48694.35</v>
      </c>
      <c r="I646" s="13">
        <v>53769.56</v>
      </c>
      <c r="J646" s="13">
        <v>52275.83</v>
      </c>
      <c r="K646" s="13">
        <v>50920.54</v>
      </c>
      <c r="L646" s="13">
        <v>47700.66</v>
      </c>
      <c r="M646" s="13">
        <v>58903.9</v>
      </c>
      <c r="N646" s="13">
        <f>IFERROR(VLOOKUP($A646,'SQL Results'!$A:$B,2,0),0)</f>
        <v>45926.32</v>
      </c>
    </row>
    <row r="647" spans="1:14" s="13" customFormat="1" ht="30" x14ac:dyDescent="0.25">
      <c r="A647" s="16" t="s">
        <v>2057</v>
      </c>
      <c r="B647" s="17" t="s">
        <v>2058</v>
      </c>
      <c r="C647" s="13">
        <v>13160.19</v>
      </c>
      <c r="D647" s="13">
        <v>7493.71</v>
      </c>
      <c r="E647" s="13">
        <v>228.74</v>
      </c>
      <c r="F647" s="13">
        <v>1175.95</v>
      </c>
      <c r="G647" s="13">
        <v>4228</v>
      </c>
      <c r="H647" s="13">
        <v>28.49</v>
      </c>
      <c r="I647" s="13">
        <v>3142.56</v>
      </c>
      <c r="J647" s="13">
        <v>238.64</v>
      </c>
      <c r="K647" s="13">
        <v>1601.73</v>
      </c>
      <c r="L647" s="13">
        <v>1324.11</v>
      </c>
      <c r="M647" s="13">
        <v>2836.76</v>
      </c>
      <c r="N647" s="13">
        <f>IFERROR(VLOOKUP($A647,'SQL Results'!$A:$B,2,0),0)</f>
        <v>2632.76</v>
      </c>
    </row>
    <row r="648" spans="1:14" s="13" customFormat="1" x14ac:dyDescent="0.25">
      <c r="A648" s="16" t="s">
        <v>2059</v>
      </c>
      <c r="B648" s="17" t="s">
        <v>2060</v>
      </c>
      <c r="C648" s="13">
        <v>31383.95</v>
      </c>
      <c r="D648" s="13">
        <v>19430.48</v>
      </c>
      <c r="E648" s="13">
        <v>13370.05</v>
      </c>
      <c r="F648" s="13">
        <v>37814.11</v>
      </c>
      <c r="G648" s="13">
        <v>36308.18</v>
      </c>
      <c r="H648" s="13">
        <v>8076.3100000000013</v>
      </c>
      <c r="I648" s="13">
        <v>3082.22</v>
      </c>
      <c r="J648" s="13">
        <v>1907.81</v>
      </c>
      <c r="K648" s="13">
        <v>882.33</v>
      </c>
      <c r="L648" s="13">
        <v>603.74</v>
      </c>
      <c r="M648" s="13">
        <v>2085.75</v>
      </c>
      <c r="N648" s="13">
        <f>IFERROR(VLOOKUP($A648,'SQL Results'!$A:$B,2,0),0)</f>
        <v>97.83</v>
      </c>
    </row>
    <row r="649" spans="1:14" s="13" customFormat="1" x14ac:dyDescent="0.25">
      <c r="A649" s="16" t="s">
        <v>2061</v>
      </c>
      <c r="B649" s="17" t="s">
        <v>2062</v>
      </c>
      <c r="C649" s="13">
        <v>7110.02</v>
      </c>
      <c r="D649" s="13">
        <v>42249.32</v>
      </c>
      <c r="E649" s="13">
        <v>4303.57</v>
      </c>
      <c r="F649" s="13">
        <v>14278.03</v>
      </c>
      <c r="G649" s="13">
        <v>5095.7100000000009</v>
      </c>
      <c r="H649" s="13">
        <v>5339.17</v>
      </c>
      <c r="I649" s="13">
        <v>5510.170000000001</v>
      </c>
      <c r="J649" s="13">
        <v>3323.5</v>
      </c>
      <c r="K649" s="13">
        <v>8050.64</v>
      </c>
      <c r="L649" s="13">
        <v>422.73000000000008</v>
      </c>
      <c r="M649" s="13">
        <v>4705.84</v>
      </c>
      <c r="N649" s="13">
        <f>IFERROR(VLOOKUP($A649,'SQL Results'!$A:$B,2,0),0)</f>
        <v>1397.2500000000002</v>
      </c>
    </row>
    <row r="650" spans="1:14" s="13" customFormat="1" x14ac:dyDescent="0.25">
      <c r="A650" s="16" t="s">
        <v>2066</v>
      </c>
      <c r="B650" s="17" t="s">
        <v>2067</v>
      </c>
      <c r="C650" s="13">
        <v>0</v>
      </c>
      <c r="D650" s="13">
        <v>0</v>
      </c>
      <c r="E650" s="13">
        <v>4.3</v>
      </c>
      <c r="F650" s="13">
        <v>0</v>
      </c>
      <c r="G650" s="13">
        <v>149.34</v>
      </c>
      <c r="H650" s="13">
        <v>0</v>
      </c>
      <c r="I650" s="13">
        <v>0</v>
      </c>
      <c r="J650" s="13">
        <v>45.34</v>
      </c>
      <c r="K650" s="13">
        <v>160.44999999999996</v>
      </c>
      <c r="L650" s="13">
        <v>168.55000000000004</v>
      </c>
      <c r="M650" s="13">
        <v>160.44999999999996</v>
      </c>
      <c r="N650" s="13">
        <f>IFERROR(VLOOKUP($A650,'SQL Results'!$A:$B,2,0),0)</f>
        <v>160.44999999999996</v>
      </c>
    </row>
    <row r="651" spans="1:14" s="13" customFormat="1" ht="30" x14ac:dyDescent="0.25">
      <c r="A651" s="16" t="s">
        <v>2068</v>
      </c>
      <c r="B651" s="17" t="s">
        <v>2069</v>
      </c>
      <c r="C651" s="13">
        <v>27.62</v>
      </c>
      <c r="D651" s="13">
        <v>136.63</v>
      </c>
      <c r="E651" s="13">
        <v>64.97</v>
      </c>
      <c r="F651" s="13">
        <v>96.73</v>
      </c>
      <c r="G651" s="13">
        <v>135.84</v>
      </c>
      <c r="H651" s="13">
        <v>48.97</v>
      </c>
      <c r="I651" s="13">
        <v>15.91</v>
      </c>
      <c r="J651" s="13">
        <v>81.110000000000014</v>
      </c>
      <c r="K651" s="13">
        <v>80.73</v>
      </c>
      <c r="L651" s="13">
        <v>2108.5100000000002</v>
      </c>
      <c r="M651" s="13">
        <v>12.49</v>
      </c>
      <c r="N651" s="13">
        <f>IFERROR(VLOOKUP($A651,'SQL Results'!$A:$B,2,0),0)</f>
        <v>242.19</v>
      </c>
    </row>
    <row r="652" spans="1:14" s="13" customFormat="1" x14ac:dyDescent="0.25">
      <c r="A652" s="16" t="s">
        <v>2070</v>
      </c>
      <c r="B652" s="17" t="s">
        <v>2071</v>
      </c>
      <c r="C652" s="13">
        <v>0</v>
      </c>
      <c r="D652" s="13">
        <v>0</v>
      </c>
      <c r="E652" s="13">
        <v>0</v>
      </c>
      <c r="F652" s="13">
        <v>0</v>
      </c>
      <c r="G652" s="13">
        <v>20.100000000000005</v>
      </c>
      <c r="H652" s="13">
        <v>0</v>
      </c>
      <c r="I652" s="13">
        <v>19.54</v>
      </c>
      <c r="J652" s="13">
        <v>0</v>
      </c>
      <c r="K652" s="13">
        <v>0</v>
      </c>
      <c r="L652" s="13">
        <v>19.72</v>
      </c>
      <c r="M652" s="13">
        <v>23.890000000000004</v>
      </c>
      <c r="N652" s="13">
        <f>IFERROR(VLOOKUP($A652,'SQL Results'!$A:$B,2,0),0)</f>
        <v>0</v>
      </c>
    </row>
    <row r="653" spans="1:14" s="13" customFormat="1" x14ac:dyDescent="0.25">
      <c r="A653" s="16" t="s">
        <v>2072</v>
      </c>
      <c r="B653" s="17" t="s">
        <v>2073</v>
      </c>
      <c r="C653" s="13">
        <v>8311.42</v>
      </c>
      <c r="D653" s="13">
        <v>7578.23</v>
      </c>
      <c r="E653" s="13">
        <v>14882.3</v>
      </c>
      <c r="F653" s="13">
        <v>9202.8700000000008</v>
      </c>
      <c r="G653" s="13">
        <v>16089.01</v>
      </c>
      <c r="H653" s="13">
        <v>20418.45</v>
      </c>
      <c r="I653" s="13">
        <v>19681.88</v>
      </c>
      <c r="J653" s="13">
        <v>23517.4</v>
      </c>
      <c r="K653" s="13">
        <v>13449.14</v>
      </c>
      <c r="L653" s="13">
        <v>14718.38</v>
      </c>
      <c r="M653" s="13">
        <v>19776.5</v>
      </c>
      <c r="N653" s="13">
        <f>IFERROR(VLOOKUP($A653,'SQL Results'!$A:$B,2,0),0)</f>
        <v>16005.71</v>
      </c>
    </row>
    <row r="654" spans="1:14" s="13" customFormat="1" x14ac:dyDescent="0.25">
      <c r="A654" s="16" t="s">
        <v>2074</v>
      </c>
      <c r="B654" s="17" t="s">
        <v>2075</v>
      </c>
      <c r="C654" s="13">
        <v>0</v>
      </c>
      <c r="D654" s="13">
        <v>0</v>
      </c>
      <c r="E654" s="13">
        <v>22.399999999999995</v>
      </c>
      <c r="F654" s="13">
        <v>0</v>
      </c>
      <c r="G654" s="13">
        <v>0</v>
      </c>
      <c r="H654" s="13">
        <v>7.23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f>IFERROR(VLOOKUP($A654,'SQL Results'!$A:$B,2,0),0)</f>
        <v>23.690000000000005</v>
      </c>
    </row>
    <row r="655" spans="1:14" s="13" customFormat="1" x14ac:dyDescent="0.25">
      <c r="A655" s="16" t="s">
        <v>2076</v>
      </c>
      <c r="B655" s="17" t="s">
        <v>2077</v>
      </c>
      <c r="C655" s="13">
        <v>6508.7</v>
      </c>
      <c r="D655" s="13">
        <v>4329.3999999999996</v>
      </c>
      <c r="E655" s="13">
        <v>2988.82</v>
      </c>
      <c r="F655" s="13">
        <v>10805.99</v>
      </c>
      <c r="G655" s="13">
        <v>18314.47</v>
      </c>
      <c r="H655" s="13">
        <v>25043.72</v>
      </c>
      <c r="I655" s="13">
        <v>31073.5</v>
      </c>
      <c r="J655" s="13">
        <v>29431.61</v>
      </c>
      <c r="K655" s="13">
        <v>34751.22</v>
      </c>
      <c r="L655" s="13">
        <v>34828.639999999999</v>
      </c>
      <c r="M655" s="13">
        <v>1245.0300000000002</v>
      </c>
      <c r="N655" s="13">
        <f>IFERROR(VLOOKUP($A655,'SQL Results'!$A:$B,2,0),0)</f>
        <v>994.36</v>
      </c>
    </row>
    <row r="656" spans="1:14" s="13" customFormat="1" x14ac:dyDescent="0.25">
      <c r="A656" s="16" t="s">
        <v>2082</v>
      </c>
      <c r="B656" s="17" t="s">
        <v>2081</v>
      </c>
      <c r="C656" s="13">
        <v>1257.83</v>
      </c>
      <c r="D656" s="13">
        <v>3707.57</v>
      </c>
      <c r="E656" s="13">
        <v>9094.69</v>
      </c>
      <c r="F656" s="13">
        <v>898.11</v>
      </c>
      <c r="G656" s="13">
        <v>1253.07</v>
      </c>
      <c r="H656" s="13">
        <v>65.64</v>
      </c>
      <c r="I656" s="13">
        <v>8121.62</v>
      </c>
      <c r="J656" s="13">
        <v>8531.68</v>
      </c>
      <c r="K656" s="13">
        <v>1197.8599999999999</v>
      </c>
      <c r="L656" s="13">
        <v>1747.63</v>
      </c>
      <c r="M656" s="13">
        <v>805.52999999999986</v>
      </c>
      <c r="N656" s="13">
        <f>IFERROR(VLOOKUP($A656,'SQL Results'!$A:$B,2,0),0)</f>
        <v>6907.56</v>
      </c>
    </row>
    <row r="657" spans="1:14" s="13" customFormat="1" x14ac:dyDescent="0.25">
      <c r="A657" s="16" t="s">
        <v>2085</v>
      </c>
      <c r="B657" s="17" t="s">
        <v>2086</v>
      </c>
      <c r="C657" s="13">
        <v>2185.59</v>
      </c>
      <c r="D657" s="13">
        <v>8558.260000000002</v>
      </c>
      <c r="E657" s="13">
        <v>6826.89</v>
      </c>
      <c r="F657" s="13">
        <v>925.89</v>
      </c>
      <c r="G657" s="13">
        <v>16638.689999999995</v>
      </c>
      <c r="H657" s="13">
        <v>15591.9</v>
      </c>
      <c r="I657" s="13">
        <v>9896.4699999999993</v>
      </c>
      <c r="J657" s="13">
        <v>24131.37</v>
      </c>
      <c r="K657" s="13">
        <v>4562.33</v>
      </c>
      <c r="L657" s="13">
        <v>1358.2100000000003</v>
      </c>
      <c r="M657" s="13">
        <v>20060.88</v>
      </c>
      <c r="N657" s="13">
        <f>IFERROR(VLOOKUP($A657,'SQL Results'!$A:$B,2,0),0)</f>
        <v>20305.900000000001</v>
      </c>
    </row>
    <row r="658" spans="1:14" s="13" customFormat="1" x14ac:dyDescent="0.25">
      <c r="A658" s="16" t="s">
        <v>2087</v>
      </c>
      <c r="B658" s="17" t="s">
        <v>2088</v>
      </c>
      <c r="C658" s="13">
        <v>1563.19</v>
      </c>
      <c r="D658" s="13">
        <v>1474</v>
      </c>
      <c r="E658" s="13">
        <v>1710.3</v>
      </c>
      <c r="F658" s="13">
        <v>1088.9100000000001</v>
      </c>
      <c r="G658" s="13">
        <v>4889.59</v>
      </c>
      <c r="H658" s="13">
        <v>2937.02</v>
      </c>
      <c r="I658" s="13">
        <v>4233.82</v>
      </c>
      <c r="J658" s="13">
        <v>1822.84</v>
      </c>
      <c r="K658" s="13">
        <v>6081.52</v>
      </c>
      <c r="L658" s="13">
        <v>3019.37</v>
      </c>
      <c r="M658" s="13">
        <v>1201.71</v>
      </c>
      <c r="N658" s="13">
        <f>IFERROR(VLOOKUP($A658,'SQL Results'!$A:$B,2,0),0)</f>
        <v>1317.59</v>
      </c>
    </row>
    <row r="659" spans="1:14" s="13" customFormat="1" x14ac:dyDescent="0.25">
      <c r="A659" s="16" t="s">
        <v>2089</v>
      </c>
      <c r="B659" s="17" t="s">
        <v>2090</v>
      </c>
      <c r="C659" s="13">
        <v>940.63</v>
      </c>
      <c r="D659" s="13">
        <v>1925.77</v>
      </c>
      <c r="E659" s="13">
        <v>1322</v>
      </c>
      <c r="F659" s="13">
        <v>1514.49</v>
      </c>
      <c r="G659" s="13">
        <v>629.53</v>
      </c>
      <c r="H659" s="13">
        <v>1490.06</v>
      </c>
      <c r="I659" s="13">
        <v>1957.68</v>
      </c>
      <c r="J659" s="13">
        <v>1773.42</v>
      </c>
      <c r="K659" s="13">
        <v>716.1</v>
      </c>
      <c r="L659" s="13">
        <v>3095.34</v>
      </c>
      <c r="M659" s="13">
        <v>1338.06</v>
      </c>
      <c r="N659" s="13">
        <f>IFERROR(VLOOKUP($A659,'SQL Results'!$A:$B,2,0),0)</f>
        <v>550.45000000000005</v>
      </c>
    </row>
    <row r="660" spans="1:14" s="13" customFormat="1" ht="30" x14ac:dyDescent="0.25">
      <c r="A660" s="16" t="s">
        <v>2091</v>
      </c>
      <c r="B660" s="17" t="s">
        <v>2092</v>
      </c>
      <c r="C660" s="13">
        <v>6880.46</v>
      </c>
      <c r="D660" s="13">
        <v>4154.57</v>
      </c>
      <c r="E660" s="13">
        <v>17206.52</v>
      </c>
      <c r="F660" s="13">
        <v>543.92999999999995</v>
      </c>
      <c r="G660" s="13">
        <v>666.72</v>
      </c>
      <c r="H660" s="13">
        <v>66.37</v>
      </c>
      <c r="I660" s="13">
        <v>1859.82</v>
      </c>
      <c r="J660" s="13">
        <v>3.49</v>
      </c>
      <c r="K660" s="13">
        <v>911.87</v>
      </c>
      <c r="L660" s="13">
        <v>6140.8999999999987</v>
      </c>
      <c r="M660" s="13">
        <v>13126.98</v>
      </c>
      <c r="N660" s="13">
        <f>IFERROR(VLOOKUP($A660,'SQL Results'!$A:$B,2,0),0)</f>
        <v>6755.72</v>
      </c>
    </row>
    <row r="661" spans="1:14" s="13" customFormat="1" x14ac:dyDescent="0.25">
      <c r="A661" s="16" t="s">
        <v>2093</v>
      </c>
      <c r="B661" s="17" t="s">
        <v>2094</v>
      </c>
      <c r="C661" s="13">
        <v>0</v>
      </c>
      <c r="D661" s="13">
        <v>0</v>
      </c>
      <c r="E661" s="13">
        <v>110.07</v>
      </c>
      <c r="F661" s="13">
        <v>22.14</v>
      </c>
      <c r="G661" s="13">
        <v>88.829999999999984</v>
      </c>
      <c r="H661" s="13">
        <v>0</v>
      </c>
      <c r="I661" s="13">
        <v>53.96</v>
      </c>
      <c r="J661" s="13">
        <v>47.89</v>
      </c>
      <c r="K661" s="13">
        <v>0</v>
      </c>
      <c r="L661" s="13">
        <v>0</v>
      </c>
      <c r="M661" s="13">
        <v>0</v>
      </c>
      <c r="N661" s="13">
        <f>IFERROR(VLOOKUP($A661,'SQL Results'!$A:$B,2,0),0)</f>
        <v>0</v>
      </c>
    </row>
    <row r="662" spans="1:14" s="13" customFormat="1" x14ac:dyDescent="0.25">
      <c r="A662" s="16" t="s">
        <v>2095</v>
      </c>
      <c r="B662" s="20" t="s">
        <v>2084</v>
      </c>
      <c r="C662" s="13">
        <v>2940.9699999999993</v>
      </c>
      <c r="D662" s="13">
        <v>2968.4</v>
      </c>
      <c r="E662" s="13">
        <v>666.19</v>
      </c>
      <c r="F662" s="13">
        <v>1507.98</v>
      </c>
      <c r="G662" s="13">
        <v>1890.13</v>
      </c>
      <c r="H662" s="13">
        <v>1264.55</v>
      </c>
      <c r="I662" s="13">
        <v>28127.7</v>
      </c>
      <c r="J662" s="13">
        <v>11142.26</v>
      </c>
      <c r="K662" s="13">
        <v>47926.54</v>
      </c>
      <c r="L662" s="13">
        <v>10058.57</v>
      </c>
      <c r="M662" s="13">
        <v>17951.8</v>
      </c>
      <c r="N662" s="13">
        <f>IFERROR(VLOOKUP($A662,'SQL Results'!$A:$B,2,0),0)</f>
        <v>28326.6</v>
      </c>
    </row>
    <row r="663" spans="1:14" s="13" customFormat="1" x14ac:dyDescent="0.25">
      <c r="A663" s="16" t="s">
        <v>2102</v>
      </c>
      <c r="B663" s="17" t="s">
        <v>2103</v>
      </c>
      <c r="C663" s="13">
        <v>349486.5</v>
      </c>
      <c r="D663" s="13">
        <v>331661.7</v>
      </c>
      <c r="E663" s="13">
        <v>301915.7</v>
      </c>
      <c r="F663" s="13">
        <v>263672.17</v>
      </c>
      <c r="G663" s="13">
        <v>315749.23</v>
      </c>
      <c r="H663" s="13">
        <v>318834.2</v>
      </c>
      <c r="I663" s="13">
        <v>312971.40999999997</v>
      </c>
      <c r="J663" s="13">
        <v>318722.26</v>
      </c>
      <c r="K663" s="13">
        <v>358447.75</v>
      </c>
      <c r="L663" s="13">
        <v>338711.06</v>
      </c>
      <c r="M663" s="13">
        <v>343293.9</v>
      </c>
      <c r="N663" s="13">
        <f>IFERROR(VLOOKUP($A663,'SQL Results'!$A:$B,2,0),0)</f>
        <v>366561.7</v>
      </c>
    </row>
    <row r="664" spans="1:14" s="13" customFormat="1" x14ac:dyDescent="0.25">
      <c r="A664" s="16" t="s">
        <v>2104</v>
      </c>
      <c r="B664" s="17" t="s">
        <v>2105</v>
      </c>
      <c r="C664" s="13">
        <v>63665.17</v>
      </c>
      <c r="D664" s="13">
        <v>65911.789999999994</v>
      </c>
      <c r="E664" s="13">
        <v>58718.65</v>
      </c>
      <c r="F664" s="13">
        <v>65338.21</v>
      </c>
      <c r="G664" s="13">
        <v>62490.71</v>
      </c>
      <c r="H664" s="13">
        <v>69775.11</v>
      </c>
      <c r="I664" s="13">
        <v>76248.37</v>
      </c>
      <c r="J664" s="13">
        <v>71890.399999999994</v>
      </c>
      <c r="K664" s="13">
        <v>69804.240000000005</v>
      </c>
      <c r="L664" s="13">
        <v>76729.070000000007</v>
      </c>
      <c r="M664" s="13">
        <v>73562.09</v>
      </c>
      <c r="N664" s="13">
        <f>IFERROR(VLOOKUP($A664,'SQL Results'!$A:$B,2,0),0)</f>
        <v>67512.100000000006</v>
      </c>
    </row>
    <row r="665" spans="1:14" s="13" customFormat="1" x14ac:dyDescent="0.25">
      <c r="A665" s="16" t="s">
        <v>2106</v>
      </c>
      <c r="B665" s="17" t="s">
        <v>2107</v>
      </c>
      <c r="C665" s="13">
        <v>126865.39</v>
      </c>
      <c r="D665" s="13">
        <v>163087.60999999996</v>
      </c>
      <c r="E665" s="13">
        <v>171614.35</v>
      </c>
      <c r="F665" s="13">
        <v>96008.19</v>
      </c>
      <c r="G665" s="13">
        <v>135000.66</v>
      </c>
      <c r="H665" s="13">
        <v>227649.76</v>
      </c>
      <c r="I665" s="13">
        <v>92870.27</v>
      </c>
      <c r="J665" s="13">
        <v>79796.710000000006</v>
      </c>
      <c r="K665" s="13">
        <v>96663.42</v>
      </c>
      <c r="L665" s="13">
        <v>107670.05000000002</v>
      </c>
      <c r="M665" s="13">
        <v>83820.06</v>
      </c>
      <c r="N665" s="13">
        <f>IFERROR(VLOOKUP($A665,'SQL Results'!$A:$B,2,0),0)</f>
        <v>90640.889999999985</v>
      </c>
    </row>
    <row r="666" spans="1:14" s="13" customFormat="1" x14ac:dyDescent="0.25">
      <c r="A666" s="16" t="s">
        <v>2108</v>
      </c>
      <c r="B666" s="20" t="s">
        <v>2109</v>
      </c>
      <c r="C666" s="13">
        <v>23108.13</v>
      </c>
      <c r="D666" s="13">
        <v>9955.3500000000022</v>
      </c>
      <c r="E666" s="13">
        <v>4811.87</v>
      </c>
      <c r="F666" s="13">
        <v>3862.01</v>
      </c>
      <c r="G666" s="13">
        <v>10327.25</v>
      </c>
      <c r="H666" s="13">
        <v>6037.56</v>
      </c>
      <c r="I666" s="13">
        <v>8053.36</v>
      </c>
      <c r="J666" s="13">
        <v>17036.87</v>
      </c>
      <c r="K666" s="13">
        <v>8461.4599999999991</v>
      </c>
      <c r="L666" s="13">
        <v>5534.68</v>
      </c>
      <c r="M666" s="13">
        <v>7367.6</v>
      </c>
      <c r="N666" s="13">
        <f>IFERROR(VLOOKUP($A666,'SQL Results'!$A:$B,2,0),0)</f>
        <v>6905.08</v>
      </c>
    </row>
    <row r="667" spans="1:14" s="13" customFormat="1" x14ac:dyDescent="0.25">
      <c r="A667" s="16" t="s">
        <v>2110</v>
      </c>
      <c r="B667" s="20" t="s">
        <v>2111</v>
      </c>
      <c r="C667" s="13">
        <v>0</v>
      </c>
      <c r="D667" s="13">
        <v>0</v>
      </c>
      <c r="E667" s="13">
        <v>0</v>
      </c>
      <c r="F667" s="13">
        <v>274.58</v>
      </c>
      <c r="G667" s="13">
        <v>192.95</v>
      </c>
      <c r="H667" s="13">
        <v>198.4</v>
      </c>
      <c r="I667" s="13">
        <v>1004.7</v>
      </c>
      <c r="J667" s="13">
        <v>271.60000000000002</v>
      </c>
      <c r="K667" s="13">
        <v>740.78</v>
      </c>
      <c r="L667" s="13">
        <v>282.60000000000002</v>
      </c>
      <c r="M667" s="13">
        <v>410.1</v>
      </c>
      <c r="N667" s="13">
        <f>IFERROR(VLOOKUP($A667,'SQL Results'!$A:$B,2,0),0)</f>
        <v>221</v>
      </c>
    </row>
    <row r="668" spans="1:14" s="13" customFormat="1" x14ac:dyDescent="0.25">
      <c r="A668" s="16" t="s">
        <v>2112</v>
      </c>
      <c r="B668" s="20" t="s">
        <v>2113</v>
      </c>
      <c r="C668" s="13">
        <v>604</v>
      </c>
      <c r="D668" s="13">
        <v>30</v>
      </c>
      <c r="E668" s="13">
        <v>654</v>
      </c>
      <c r="F668" s="13">
        <v>228.5</v>
      </c>
      <c r="G668" s="13">
        <v>0</v>
      </c>
      <c r="H668" s="13">
        <v>0</v>
      </c>
      <c r="I668" s="13">
        <v>103.94</v>
      </c>
      <c r="J668" s="13">
        <v>13</v>
      </c>
      <c r="K668" s="13">
        <v>0</v>
      </c>
      <c r="L668" s="13">
        <v>0</v>
      </c>
      <c r="M668" s="13">
        <v>0</v>
      </c>
      <c r="N668" s="13">
        <f>IFERROR(VLOOKUP($A668,'SQL Results'!$A:$B,2,0),0)</f>
        <v>0</v>
      </c>
    </row>
    <row r="669" spans="1:14" s="13" customFormat="1" x14ac:dyDescent="0.25">
      <c r="A669" s="16" t="s">
        <v>2116</v>
      </c>
      <c r="B669" s="17" t="s">
        <v>2115</v>
      </c>
      <c r="C669" s="13">
        <v>1487.5999999999997</v>
      </c>
      <c r="D669" s="13">
        <v>1185.33</v>
      </c>
      <c r="E669" s="13">
        <v>914.45000000000016</v>
      </c>
      <c r="F669" s="13">
        <v>665.65</v>
      </c>
      <c r="G669" s="13">
        <v>1182.3699999999999</v>
      </c>
      <c r="H669" s="13">
        <v>1297.52</v>
      </c>
      <c r="I669" s="13">
        <v>624.97000000000014</v>
      </c>
      <c r="J669" s="13">
        <v>954.05</v>
      </c>
      <c r="K669" s="13">
        <v>968.39999999999986</v>
      </c>
      <c r="L669" s="13">
        <v>652.41</v>
      </c>
      <c r="M669" s="13">
        <v>898.65</v>
      </c>
      <c r="N669" s="13">
        <f>IFERROR(VLOOKUP($A669,'SQL Results'!$A:$B,2,0),0)</f>
        <v>1129.9699999999998</v>
      </c>
    </row>
    <row r="670" spans="1:14" s="13" customFormat="1" x14ac:dyDescent="0.25">
      <c r="A670" s="16" t="s">
        <v>2117</v>
      </c>
      <c r="B670" s="20" t="s">
        <v>2118</v>
      </c>
      <c r="C670" s="13">
        <v>298</v>
      </c>
      <c r="D670" s="13">
        <v>261.10000000000002</v>
      </c>
      <c r="E670" s="13">
        <v>380.4</v>
      </c>
      <c r="F670" s="13">
        <v>352.3</v>
      </c>
      <c r="G670" s="13">
        <v>428.9</v>
      </c>
      <c r="H670" s="13">
        <v>708.97</v>
      </c>
      <c r="I670" s="13">
        <v>522.87999999999988</v>
      </c>
      <c r="J670" s="13">
        <v>412.24</v>
      </c>
      <c r="K670" s="13">
        <v>130.85</v>
      </c>
      <c r="L670" s="13">
        <v>441.55</v>
      </c>
      <c r="M670" s="13">
        <v>193.38</v>
      </c>
      <c r="N670" s="13">
        <f>IFERROR(VLOOKUP($A670,'SQL Results'!$A:$B,2,0),0)</f>
        <v>314.7</v>
      </c>
    </row>
    <row r="671" spans="1:14" s="13" customFormat="1" x14ac:dyDescent="0.25">
      <c r="A671" s="16" t="s">
        <v>2122</v>
      </c>
      <c r="B671" s="17" t="s">
        <v>2123</v>
      </c>
      <c r="C671" s="13">
        <v>3231.3</v>
      </c>
      <c r="D671" s="13">
        <v>2854.7</v>
      </c>
      <c r="E671" s="13">
        <v>2454.7199999999998</v>
      </c>
      <c r="F671" s="13">
        <v>6328.98</v>
      </c>
      <c r="G671" s="13">
        <v>9382.6200000000008</v>
      </c>
      <c r="H671" s="13">
        <v>5587.7</v>
      </c>
      <c r="I671" s="13">
        <v>6744.57</v>
      </c>
      <c r="J671" s="13">
        <v>4188.869999999999</v>
      </c>
      <c r="K671" s="13">
        <v>8062.1000000000013</v>
      </c>
      <c r="L671" s="13">
        <v>9358.75</v>
      </c>
      <c r="M671" s="13">
        <v>7859.77</v>
      </c>
      <c r="N671" s="13">
        <f>IFERROR(VLOOKUP($A671,'SQL Results'!$A:$B,2,0),0)</f>
        <v>11057.63</v>
      </c>
    </row>
    <row r="672" spans="1:14" s="13" customFormat="1" x14ac:dyDescent="0.25">
      <c r="A672" s="16" t="s">
        <v>2124</v>
      </c>
      <c r="B672" s="20" t="s">
        <v>2125</v>
      </c>
      <c r="C672" s="13">
        <v>326.99</v>
      </c>
      <c r="D672" s="13">
        <v>4033.95</v>
      </c>
      <c r="E672" s="13">
        <v>2627.11</v>
      </c>
      <c r="F672" s="13">
        <v>2547.2800000000002</v>
      </c>
      <c r="G672" s="13">
        <v>1853.97</v>
      </c>
      <c r="H672" s="13">
        <v>686.57</v>
      </c>
      <c r="I672" s="13">
        <v>1345.69</v>
      </c>
      <c r="J672" s="13">
        <v>969.3</v>
      </c>
      <c r="K672" s="13">
        <v>2150</v>
      </c>
      <c r="L672" s="13">
        <v>1341.7699999999998</v>
      </c>
      <c r="M672" s="13">
        <v>1485.51</v>
      </c>
      <c r="N672" s="13">
        <f>IFERROR(VLOOKUP($A672,'SQL Results'!$A:$B,2,0),0)</f>
        <v>1481.74</v>
      </c>
    </row>
    <row r="673" spans="1:14" s="13" customFormat="1" x14ac:dyDescent="0.25">
      <c r="A673" s="16" t="s">
        <v>2126</v>
      </c>
      <c r="B673" s="17" t="s">
        <v>2127</v>
      </c>
      <c r="C673" s="13">
        <v>0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f>IFERROR(VLOOKUP($A673,'SQL Results'!$A:$B,2,0),0)</f>
        <v>0</v>
      </c>
    </row>
    <row r="674" spans="1:14" s="13" customFormat="1" x14ac:dyDescent="0.25">
      <c r="A674" s="16" t="s">
        <v>2128</v>
      </c>
      <c r="B674" s="17" t="s">
        <v>2129</v>
      </c>
      <c r="C674" s="13">
        <v>10.5</v>
      </c>
      <c r="D674" s="13">
        <v>14.02</v>
      </c>
      <c r="E674" s="13">
        <v>61.82</v>
      </c>
      <c r="F674" s="13">
        <v>48.499999999999993</v>
      </c>
      <c r="G674" s="13">
        <v>32.520000000000003</v>
      </c>
      <c r="H674" s="13">
        <v>1721.68</v>
      </c>
      <c r="I674" s="13">
        <v>3999.64</v>
      </c>
      <c r="J674" s="13">
        <v>2973.87</v>
      </c>
      <c r="K674" s="13">
        <v>2790.13</v>
      </c>
      <c r="L674" s="13">
        <v>2999.92</v>
      </c>
      <c r="M674" s="13">
        <v>2779.35</v>
      </c>
      <c r="N674" s="13">
        <f>IFERROR(VLOOKUP($A674,'SQL Results'!$A:$B,2,0),0)</f>
        <v>1658.54</v>
      </c>
    </row>
    <row r="675" spans="1:14" s="13" customFormat="1" x14ac:dyDescent="0.25">
      <c r="A675" s="16" t="s">
        <v>2130</v>
      </c>
      <c r="B675" s="20" t="s">
        <v>2131</v>
      </c>
      <c r="C675" s="13">
        <v>287.57</v>
      </c>
      <c r="D675" s="13">
        <v>356.8</v>
      </c>
      <c r="E675" s="13">
        <v>348.32</v>
      </c>
      <c r="F675" s="13">
        <v>415.05</v>
      </c>
      <c r="G675" s="13">
        <v>113.42</v>
      </c>
      <c r="H675" s="13">
        <v>79.88</v>
      </c>
      <c r="I675" s="13">
        <v>187.46</v>
      </c>
      <c r="J675" s="13">
        <v>603.6</v>
      </c>
      <c r="K675" s="13">
        <v>116.59</v>
      </c>
      <c r="L675" s="13">
        <v>1722.0799999999997</v>
      </c>
      <c r="M675" s="13">
        <v>157.02000000000001</v>
      </c>
      <c r="N675" s="13">
        <f>IFERROR(VLOOKUP($A675,'SQL Results'!$A:$B,2,0),0)</f>
        <v>27.11</v>
      </c>
    </row>
    <row r="676" spans="1:14" s="13" customFormat="1" x14ac:dyDescent="0.25">
      <c r="A676" s="16" t="s">
        <v>2132</v>
      </c>
      <c r="B676" s="17" t="s">
        <v>2133</v>
      </c>
      <c r="C676" s="13">
        <v>0</v>
      </c>
      <c r="D676" s="13">
        <v>0</v>
      </c>
      <c r="E676" s="13">
        <v>134.81</v>
      </c>
      <c r="F676" s="13">
        <v>0</v>
      </c>
      <c r="G676" s="13">
        <v>71.319999999999993</v>
      </c>
      <c r="H676" s="13">
        <v>0</v>
      </c>
      <c r="I676" s="13">
        <v>20.100000000000005</v>
      </c>
      <c r="J676" s="13">
        <v>0</v>
      </c>
      <c r="K676" s="13">
        <v>0</v>
      </c>
      <c r="L676" s="13">
        <v>22.14</v>
      </c>
      <c r="M676" s="13">
        <v>60.05</v>
      </c>
      <c r="N676" s="13">
        <f>IFERROR(VLOOKUP($A676,'SQL Results'!$A:$B,2,0),0)</f>
        <v>169.18</v>
      </c>
    </row>
    <row r="677" spans="1:14" s="13" customFormat="1" ht="30" x14ac:dyDescent="0.25">
      <c r="A677" s="16" t="s">
        <v>2134</v>
      </c>
      <c r="B677" s="17" t="s">
        <v>2135</v>
      </c>
      <c r="C677" s="13">
        <v>9397.66</v>
      </c>
      <c r="D677" s="13">
        <v>16473.66</v>
      </c>
      <c r="E677" s="13">
        <v>14451.67</v>
      </c>
      <c r="F677" s="13">
        <v>13818.55</v>
      </c>
      <c r="G677" s="13">
        <v>14406.52</v>
      </c>
      <c r="H677" s="13">
        <v>12382.22</v>
      </c>
      <c r="I677" s="13">
        <v>16194.38</v>
      </c>
      <c r="J677" s="13">
        <v>23513.02</v>
      </c>
      <c r="K677" s="13">
        <v>18474.529999999995</v>
      </c>
      <c r="L677" s="13">
        <v>16785.86</v>
      </c>
      <c r="M677" s="13">
        <v>18259.86</v>
      </c>
      <c r="N677" s="13">
        <f>IFERROR(VLOOKUP($A677,'SQL Results'!$A:$B,2,0),0)</f>
        <v>13000.01</v>
      </c>
    </row>
    <row r="678" spans="1:14" s="13" customFormat="1" x14ac:dyDescent="0.25">
      <c r="A678" s="16" t="s">
        <v>2136</v>
      </c>
      <c r="B678" s="17" t="s">
        <v>2137</v>
      </c>
      <c r="C678" s="13">
        <v>0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f>IFERROR(VLOOKUP($A678,'SQL Results'!$A:$B,2,0),0)</f>
        <v>217.41</v>
      </c>
    </row>
    <row r="679" spans="1:14" s="13" customFormat="1" x14ac:dyDescent="0.25">
      <c r="A679" s="16" t="s">
        <v>2141</v>
      </c>
      <c r="B679" s="17" t="s">
        <v>2142</v>
      </c>
      <c r="C679" s="13">
        <v>2319877.4500000002</v>
      </c>
      <c r="D679" s="13">
        <v>2814638.16</v>
      </c>
      <c r="E679" s="13">
        <v>2399126.2400000002</v>
      </c>
      <c r="F679" s="13">
        <v>2309623.7400000002</v>
      </c>
      <c r="G679" s="13">
        <v>2359173.4500000002</v>
      </c>
      <c r="H679" s="13">
        <v>4086158.4100000006</v>
      </c>
      <c r="I679" s="13">
        <v>2595405.85</v>
      </c>
      <c r="J679" s="13">
        <v>2899443.84</v>
      </c>
      <c r="K679" s="13">
        <v>2743048.38</v>
      </c>
      <c r="L679" s="13">
        <v>2775367.9999999995</v>
      </c>
      <c r="M679" s="13">
        <v>2932351.39</v>
      </c>
      <c r="N679" s="13">
        <f>IFERROR(VLOOKUP($A679,'SQL Results'!$A:$B,2,0),0)</f>
        <v>2836156.62</v>
      </c>
    </row>
    <row r="680" spans="1:14" s="13" customFormat="1" x14ac:dyDescent="0.25">
      <c r="A680" s="16" t="s">
        <v>2143</v>
      </c>
      <c r="B680" s="20" t="s">
        <v>2144</v>
      </c>
      <c r="C680" s="13">
        <v>555151.66</v>
      </c>
      <c r="D680" s="13">
        <v>607227.82999999996</v>
      </c>
      <c r="E680" s="13">
        <v>711012.23</v>
      </c>
      <c r="F680" s="13">
        <v>681810.75</v>
      </c>
      <c r="G680" s="13">
        <v>485688.27</v>
      </c>
      <c r="H680" s="13">
        <v>687684.7</v>
      </c>
      <c r="I680" s="13">
        <v>546546.01</v>
      </c>
      <c r="J680" s="13">
        <v>610318.11</v>
      </c>
      <c r="K680" s="13">
        <v>644769.27</v>
      </c>
      <c r="L680" s="13">
        <v>649648.30000000005</v>
      </c>
      <c r="M680" s="13">
        <v>519226.6</v>
      </c>
      <c r="N680" s="13">
        <f>IFERROR(VLOOKUP($A680,'SQL Results'!$A:$B,2,0),0)</f>
        <v>549148.19999999995</v>
      </c>
    </row>
    <row r="681" spans="1:14" s="13" customFormat="1" x14ac:dyDescent="0.25">
      <c r="A681" s="16" t="s">
        <v>2145</v>
      </c>
      <c r="B681" s="17" t="s">
        <v>2146</v>
      </c>
      <c r="C681" s="13">
        <v>402719.23999999993</v>
      </c>
      <c r="D681" s="13">
        <v>417126.54</v>
      </c>
      <c r="E681" s="13">
        <v>364537.75</v>
      </c>
      <c r="F681" s="13">
        <v>385832.64</v>
      </c>
      <c r="G681" s="13">
        <v>361764.6</v>
      </c>
      <c r="H681" s="13">
        <v>354946.25</v>
      </c>
      <c r="I681" s="13">
        <v>438882.34000000008</v>
      </c>
      <c r="J681" s="13">
        <v>473833.9</v>
      </c>
      <c r="K681" s="13">
        <v>422777.96</v>
      </c>
      <c r="L681" s="13">
        <v>405085.32</v>
      </c>
      <c r="M681" s="13">
        <v>384016.40999999992</v>
      </c>
      <c r="N681" s="13">
        <f>IFERROR(VLOOKUP($A681,'SQL Results'!$A:$B,2,0),0)</f>
        <v>506831.22999999992</v>
      </c>
    </row>
    <row r="682" spans="1:14" s="13" customFormat="1" x14ac:dyDescent="0.25">
      <c r="A682" s="16" t="s">
        <v>2147</v>
      </c>
      <c r="B682" s="17" t="s">
        <v>2148</v>
      </c>
      <c r="C682" s="13">
        <v>391.52</v>
      </c>
      <c r="D682" s="13">
        <v>410.34</v>
      </c>
      <c r="E682" s="13">
        <v>1542.32</v>
      </c>
      <c r="F682" s="13">
        <v>872.85</v>
      </c>
      <c r="G682" s="13">
        <v>540.16</v>
      </c>
      <c r="H682" s="13">
        <v>764.16999999999985</v>
      </c>
      <c r="I682" s="13">
        <v>288.37</v>
      </c>
      <c r="J682" s="13">
        <v>883.77</v>
      </c>
      <c r="K682" s="13">
        <v>743.08</v>
      </c>
      <c r="L682" s="13">
        <v>253.62</v>
      </c>
      <c r="M682" s="13">
        <v>10700.21</v>
      </c>
      <c r="N682" s="13">
        <f>IFERROR(VLOOKUP($A682,'SQL Results'!$A:$B,2,0),0)</f>
        <v>9032.73</v>
      </c>
    </row>
    <row r="683" spans="1:14" s="13" customFormat="1" x14ac:dyDescent="0.25">
      <c r="A683" s="16" t="s">
        <v>2149</v>
      </c>
      <c r="B683" s="17" t="s">
        <v>2150</v>
      </c>
      <c r="C683" s="13">
        <v>42843.72</v>
      </c>
      <c r="D683" s="13">
        <v>47393.69</v>
      </c>
      <c r="E683" s="13">
        <v>40923.129999999997</v>
      </c>
      <c r="F683" s="13">
        <v>32917.300000000003</v>
      </c>
      <c r="G683" s="13">
        <v>36073.68</v>
      </c>
      <c r="H683" s="13">
        <v>36960.61</v>
      </c>
      <c r="I683" s="13">
        <v>31618.85</v>
      </c>
      <c r="J683" s="13">
        <v>41319.589999999997</v>
      </c>
      <c r="K683" s="13">
        <v>38361.12999999999</v>
      </c>
      <c r="L683" s="13">
        <v>36508.67</v>
      </c>
      <c r="M683" s="13">
        <v>40444.550000000003</v>
      </c>
      <c r="N683" s="13">
        <f>IFERROR(VLOOKUP($A683,'SQL Results'!$A:$B,2,0),0)</f>
        <v>40104.62000000001</v>
      </c>
    </row>
    <row r="684" spans="1:14" s="13" customFormat="1" ht="30" x14ac:dyDescent="0.25">
      <c r="A684" s="16" t="s">
        <v>2151</v>
      </c>
      <c r="B684" s="17" t="s">
        <v>2152</v>
      </c>
      <c r="C684" s="13">
        <v>2716.92</v>
      </c>
      <c r="D684" s="13">
        <v>3431.13</v>
      </c>
      <c r="E684" s="13">
        <v>3810.42</v>
      </c>
      <c r="F684" s="13">
        <v>3007.66</v>
      </c>
      <c r="G684" s="13">
        <v>4583.1599999999989</v>
      </c>
      <c r="H684" s="13">
        <v>3753.79</v>
      </c>
      <c r="I684" s="13">
        <v>5139.03</v>
      </c>
      <c r="J684" s="13">
        <v>4276.25</v>
      </c>
      <c r="K684" s="13">
        <v>2712.98</v>
      </c>
      <c r="L684" s="13">
        <v>3066.21</v>
      </c>
      <c r="M684" s="13">
        <v>2678.89</v>
      </c>
      <c r="N684" s="13">
        <f>IFERROR(VLOOKUP($A684,'SQL Results'!$A:$B,2,0),0)</f>
        <v>1522.88</v>
      </c>
    </row>
    <row r="685" spans="1:14" s="13" customFormat="1" x14ac:dyDescent="0.25">
      <c r="A685" s="16" t="s">
        <v>2157</v>
      </c>
      <c r="B685" s="17" t="s">
        <v>2158</v>
      </c>
      <c r="C685" s="13">
        <v>13045.54</v>
      </c>
      <c r="D685" s="13">
        <v>14060.04</v>
      </c>
      <c r="E685" s="13">
        <v>6517.07</v>
      </c>
      <c r="F685" s="13">
        <v>6114.19</v>
      </c>
      <c r="G685" s="13">
        <v>8136.5699999999988</v>
      </c>
      <c r="H685" s="13">
        <v>6551.33</v>
      </c>
      <c r="I685" s="13">
        <v>44615.57</v>
      </c>
      <c r="J685" s="13">
        <v>8315.23</v>
      </c>
      <c r="K685" s="13">
        <v>6931.04</v>
      </c>
      <c r="L685" s="13">
        <v>8192.75</v>
      </c>
      <c r="M685" s="13">
        <v>7013.72</v>
      </c>
      <c r="N685" s="13">
        <f>IFERROR(VLOOKUP($A685,'SQL Results'!$A:$B,2,0),0)</f>
        <v>7359.76</v>
      </c>
    </row>
    <row r="686" spans="1:14" s="13" customFormat="1" x14ac:dyDescent="0.25">
      <c r="A686" s="16" t="s">
        <v>2159</v>
      </c>
      <c r="B686" s="17" t="s">
        <v>2160</v>
      </c>
      <c r="C686" s="13">
        <v>39974.080000000002</v>
      </c>
      <c r="D686" s="13">
        <v>52768.55999999999</v>
      </c>
      <c r="E686" s="13">
        <v>43006.140000000007</v>
      </c>
      <c r="F686" s="13">
        <v>39931.37000000001</v>
      </c>
      <c r="G686" s="13">
        <v>47137.49</v>
      </c>
      <c r="H686" s="13">
        <v>42670.98</v>
      </c>
      <c r="I686" s="13">
        <v>53860.89</v>
      </c>
      <c r="J686" s="13">
        <v>42452.08</v>
      </c>
      <c r="K686" s="13">
        <v>49049.87999999999</v>
      </c>
      <c r="L686" s="13">
        <v>42214.029999999992</v>
      </c>
      <c r="M686" s="13">
        <v>45408.12</v>
      </c>
      <c r="N686" s="13">
        <f>IFERROR(VLOOKUP($A686,'SQL Results'!$A:$B,2,0),0)</f>
        <v>48820.85</v>
      </c>
    </row>
    <row r="687" spans="1:14" s="13" customFormat="1" x14ac:dyDescent="0.25">
      <c r="A687" s="16" t="s">
        <v>2161</v>
      </c>
      <c r="B687" s="17" t="s">
        <v>2162</v>
      </c>
      <c r="C687" s="13">
        <v>28371.41</v>
      </c>
      <c r="D687" s="13">
        <v>21403.03</v>
      </c>
      <c r="E687" s="13">
        <v>26354.080000000002</v>
      </c>
      <c r="F687" s="13">
        <v>22831.37</v>
      </c>
      <c r="G687" s="13">
        <v>28411.89</v>
      </c>
      <c r="H687" s="13">
        <v>25738.73</v>
      </c>
      <c r="I687" s="13">
        <v>29093.94</v>
      </c>
      <c r="J687" s="13">
        <v>32211.119999999999</v>
      </c>
      <c r="K687" s="13">
        <v>32132.89</v>
      </c>
      <c r="L687" s="13">
        <v>30150.16</v>
      </c>
      <c r="M687" s="13">
        <v>35474.62000000001</v>
      </c>
      <c r="N687" s="13">
        <f>IFERROR(VLOOKUP($A687,'SQL Results'!$A:$B,2,0),0)</f>
        <v>27438.34</v>
      </c>
    </row>
    <row r="688" spans="1:14" s="13" customFormat="1" x14ac:dyDescent="0.25">
      <c r="A688" s="16" t="s">
        <v>2163</v>
      </c>
      <c r="B688" s="17" t="s">
        <v>2164</v>
      </c>
      <c r="C688" s="13">
        <v>0</v>
      </c>
      <c r="D688" s="13">
        <v>75.38</v>
      </c>
      <c r="E688" s="13">
        <v>0</v>
      </c>
      <c r="F688" s="13">
        <v>0</v>
      </c>
      <c r="G688" s="13">
        <v>12.5</v>
      </c>
      <c r="H688" s="13">
        <v>121.7</v>
      </c>
      <c r="I688" s="13">
        <v>3.61</v>
      </c>
      <c r="J688" s="13">
        <v>1.53</v>
      </c>
      <c r="K688" s="13">
        <v>37.5</v>
      </c>
      <c r="L688" s="13">
        <v>0.8</v>
      </c>
      <c r="M688" s="13">
        <v>38.5</v>
      </c>
      <c r="N688" s="13">
        <f>IFERROR(VLOOKUP($A688,'SQL Results'!$A:$B,2,0),0)</f>
        <v>0</v>
      </c>
    </row>
    <row r="689" spans="1:14" s="13" customFormat="1" x14ac:dyDescent="0.25">
      <c r="A689" s="16" t="s">
        <v>2165</v>
      </c>
      <c r="B689" s="17" t="s">
        <v>2166</v>
      </c>
      <c r="C689" s="13">
        <v>24921.09</v>
      </c>
      <c r="D689" s="13">
        <v>22679.21</v>
      </c>
      <c r="E689" s="13">
        <v>28597.389999999996</v>
      </c>
      <c r="F689" s="13">
        <v>37694.75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f>IFERROR(VLOOKUP($A689,'SQL Results'!$A:$B,2,0),0)</f>
        <v>0</v>
      </c>
    </row>
    <row r="690" spans="1:14" s="13" customFormat="1" ht="30" x14ac:dyDescent="0.25">
      <c r="A690" s="16" t="s">
        <v>2169</v>
      </c>
      <c r="B690" s="20" t="s">
        <v>2170</v>
      </c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f>IFERROR(VLOOKUP($A690,'SQL Results'!$A:$B,2,0),0)</f>
        <v>0</v>
      </c>
    </row>
    <row r="691" spans="1:14" s="13" customFormat="1" x14ac:dyDescent="0.25">
      <c r="A691" s="16" t="s">
        <v>2171</v>
      </c>
      <c r="B691" s="17" t="s">
        <v>2172</v>
      </c>
      <c r="C691" s="13">
        <v>0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f>IFERROR(VLOOKUP($A691,'SQL Results'!$A:$B,2,0),0)</f>
        <v>0</v>
      </c>
    </row>
    <row r="692" spans="1:14" s="13" customFormat="1" x14ac:dyDescent="0.25">
      <c r="A692" s="16" t="s">
        <v>2175</v>
      </c>
      <c r="B692" s="20" t="s">
        <v>2176</v>
      </c>
      <c r="C692" s="13">
        <v>1543.29</v>
      </c>
      <c r="D692" s="13">
        <v>253.49</v>
      </c>
      <c r="E692" s="13">
        <v>434.94</v>
      </c>
      <c r="F692" s="13">
        <v>410.66</v>
      </c>
      <c r="G692" s="13">
        <v>470.42</v>
      </c>
      <c r="H692" s="13">
        <v>439.94</v>
      </c>
      <c r="I692" s="13">
        <v>386.13</v>
      </c>
      <c r="J692" s="13">
        <v>528.39</v>
      </c>
      <c r="K692" s="13">
        <v>577.16999999999985</v>
      </c>
      <c r="L692" s="13">
        <v>431.18999999999994</v>
      </c>
      <c r="M692" s="13">
        <v>457</v>
      </c>
      <c r="N692" s="13">
        <f>IFERROR(VLOOKUP($A692,'SQL Results'!$A:$B,2,0),0)</f>
        <v>310.02999999999997</v>
      </c>
    </row>
    <row r="693" spans="1:14" s="13" customFormat="1" ht="30" x14ac:dyDescent="0.25">
      <c r="A693" s="16" t="s">
        <v>2183</v>
      </c>
      <c r="B693" s="17" t="s">
        <v>2182</v>
      </c>
      <c r="C693" s="13">
        <v>560.11</v>
      </c>
      <c r="D693" s="13">
        <v>146.88</v>
      </c>
      <c r="E693" s="13">
        <v>353.74</v>
      </c>
      <c r="F693" s="13">
        <v>209.58</v>
      </c>
      <c r="G693" s="13">
        <v>0</v>
      </c>
      <c r="H693" s="13">
        <v>200.36</v>
      </c>
      <c r="I693" s="13">
        <v>320.18</v>
      </c>
      <c r="J693" s="13">
        <v>0</v>
      </c>
      <c r="K693" s="13">
        <v>186</v>
      </c>
      <c r="L693" s="13">
        <v>0</v>
      </c>
      <c r="M693" s="13">
        <v>1477.26</v>
      </c>
      <c r="N693" s="13">
        <f>IFERROR(VLOOKUP($A693,'SQL Results'!$A:$B,2,0),0)</f>
        <v>0</v>
      </c>
    </row>
    <row r="694" spans="1:14" s="13" customFormat="1" ht="30" x14ac:dyDescent="0.25">
      <c r="A694" s="16" t="s">
        <v>2186</v>
      </c>
      <c r="B694" s="17" t="s">
        <v>2185</v>
      </c>
      <c r="C694" s="13">
        <v>9058.83</v>
      </c>
      <c r="D694" s="13">
        <v>12036.25</v>
      </c>
      <c r="E694" s="13">
        <v>11360.3</v>
      </c>
      <c r="F694" s="13">
        <v>6447.41</v>
      </c>
      <c r="G694" s="13">
        <v>9616.08</v>
      </c>
      <c r="H694" s="13">
        <v>10748.83</v>
      </c>
      <c r="I694" s="13">
        <v>8806.07</v>
      </c>
      <c r="J694" s="13">
        <v>8421.86</v>
      </c>
      <c r="K694" s="13">
        <v>3175.69</v>
      </c>
      <c r="L694" s="13">
        <v>11405.87</v>
      </c>
      <c r="M694" s="13">
        <v>11119.17</v>
      </c>
      <c r="N694" s="13">
        <f>IFERROR(VLOOKUP($A694,'SQL Results'!$A:$B,2,0),0)</f>
        <v>18086.88</v>
      </c>
    </row>
    <row r="695" spans="1:14" s="13" customFormat="1" ht="30" x14ac:dyDescent="0.25">
      <c r="A695" s="16" t="s">
        <v>2189</v>
      </c>
      <c r="B695" s="20" t="s">
        <v>2188</v>
      </c>
      <c r="C695" s="13">
        <v>0</v>
      </c>
      <c r="D695" s="13">
        <v>0</v>
      </c>
      <c r="E695" s="13">
        <v>0</v>
      </c>
      <c r="F695" s="13">
        <v>0</v>
      </c>
      <c r="G695" s="13">
        <v>42.6</v>
      </c>
      <c r="H695" s="13">
        <v>0</v>
      </c>
      <c r="I695" s="13">
        <v>34.71</v>
      </c>
      <c r="J695" s="13">
        <v>0</v>
      </c>
      <c r="K695" s="13">
        <v>18.899999999999999</v>
      </c>
      <c r="L695" s="13">
        <v>18.79</v>
      </c>
      <c r="M695" s="13">
        <v>0</v>
      </c>
      <c r="N695" s="13">
        <f>IFERROR(VLOOKUP($A695,'SQL Results'!$A:$B,2,0),0)</f>
        <v>199.36</v>
      </c>
    </row>
    <row r="696" spans="1:14" s="13" customFormat="1" ht="30" x14ac:dyDescent="0.25">
      <c r="A696" s="16" t="s">
        <v>2192</v>
      </c>
      <c r="B696" s="17" t="s">
        <v>2191</v>
      </c>
      <c r="C696" s="13">
        <v>68739.3</v>
      </c>
      <c r="D696" s="13">
        <v>27665.9</v>
      </c>
      <c r="E696" s="13">
        <v>40823.699999999997</v>
      </c>
      <c r="F696" s="13">
        <v>10608.62</v>
      </c>
      <c r="G696" s="13">
        <v>31036.48</v>
      </c>
      <c r="H696" s="13">
        <v>22042.02</v>
      </c>
      <c r="I696" s="13">
        <v>11972.89</v>
      </c>
      <c r="J696" s="13">
        <v>121915.54</v>
      </c>
      <c r="K696" s="13">
        <v>19112.97</v>
      </c>
      <c r="L696" s="13">
        <v>82987.009999999995</v>
      </c>
      <c r="M696" s="13">
        <v>46361.34</v>
      </c>
      <c r="N696" s="13">
        <f>IFERROR(VLOOKUP($A696,'SQL Results'!$A:$B,2,0),0)</f>
        <v>54395.7</v>
      </c>
    </row>
    <row r="697" spans="1:14" s="13" customFormat="1" ht="30" x14ac:dyDescent="0.25">
      <c r="A697" s="16" t="s">
        <v>2195</v>
      </c>
      <c r="B697" s="17" t="s">
        <v>2194</v>
      </c>
      <c r="C697" s="13">
        <v>495.78</v>
      </c>
      <c r="D697" s="13">
        <v>725.85</v>
      </c>
      <c r="E697" s="13">
        <v>1004.4400000000002</v>
      </c>
      <c r="F697" s="13">
        <v>350.07</v>
      </c>
      <c r="G697" s="13">
        <v>573.14</v>
      </c>
      <c r="H697" s="13">
        <v>702.98</v>
      </c>
      <c r="I697" s="13">
        <v>639.07000000000016</v>
      </c>
      <c r="J697" s="13">
        <v>584.37</v>
      </c>
      <c r="K697" s="13">
        <v>428.81</v>
      </c>
      <c r="L697" s="13">
        <v>195.27</v>
      </c>
      <c r="M697" s="13">
        <v>249.80000000000004</v>
      </c>
      <c r="N697" s="13">
        <f>IFERROR(VLOOKUP($A697,'SQL Results'!$A:$B,2,0),0)</f>
        <v>167.49</v>
      </c>
    </row>
    <row r="698" spans="1:14" s="13" customFormat="1" ht="30" x14ac:dyDescent="0.25">
      <c r="A698" s="16" t="s">
        <v>2198</v>
      </c>
      <c r="B698" s="17" t="s">
        <v>2197</v>
      </c>
      <c r="C698" s="13">
        <v>31706.38</v>
      </c>
      <c r="D698" s="13">
        <v>25325.700000000004</v>
      </c>
      <c r="E698" s="13">
        <v>23929.31</v>
      </c>
      <c r="F698" s="13">
        <v>18744.36</v>
      </c>
      <c r="G698" s="13">
        <v>19084.62</v>
      </c>
      <c r="H698" s="13">
        <v>22789.439999999999</v>
      </c>
      <c r="I698" s="13">
        <v>22445.3</v>
      </c>
      <c r="J698" s="13">
        <v>25349.67</v>
      </c>
      <c r="K698" s="13">
        <v>25504.119999999995</v>
      </c>
      <c r="L698" s="13">
        <v>19892.38</v>
      </c>
      <c r="M698" s="13">
        <v>19878.080000000002</v>
      </c>
      <c r="N698" s="13">
        <f>IFERROR(VLOOKUP($A698,'SQL Results'!$A:$B,2,0),0)</f>
        <v>29747.87</v>
      </c>
    </row>
    <row r="699" spans="1:14" s="13" customFormat="1" ht="30" x14ac:dyDescent="0.25">
      <c r="A699" s="16" t="s">
        <v>2201</v>
      </c>
      <c r="B699" s="17" t="s">
        <v>2200</v>
      </c>
      <c r="C699" s="13">
        <v>10463.07</v>
      </c>
      <c r="D699" s="13">
        <v>6514.34</v>
      </c>
      <c r="E699" s="13">
        <v>9208.2199999999993</v>
      </c>
      <c r="F699" s="13">
        <v>8830.8799999999992</v>
      </c>
      <c r="G699" s="13">
        <v>10862.38</v>
      </c>
      <c r="H699" s="13">
        <v>8561.39</v>
      </c>
      <c r="I699" s="13">
        <v>10341.44</v>
      </c>
      <c r="J699" s="13">
        <v>8295.3799999999992</v>
      </c>
      <c r="K699" s="13">
        <v>8296.6299999999992</v>
      </c>
      <c r="L699" s="13">
        <v>7896.67</v>
      </c>
      <c r="M699" s="13">
        <v>9808.8199999999979</v>
      </c>
      <c r="N699" s="13">
        <f>IFERROR(VLOOKUP($A699,'SQL Results'!$A:$B,2,0),0)</f>
        <v>4137.55</v>
      </c>
    </row>
    <row r="700" spans="1:14" s="13" customFormat="1" ht="30" x14ac:dyDescent="0.25">
      <c r="A700" s="16" t="s">
        <v>2204</v>
      </c>
      <c r="B700" s="17" t="s">
        <v>2205</v>
      </c>
      <c r="C700" s="13"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f>IFERROR(VLOOKUP($A700,'SQL Results'!$A:$B,2,0),0)</f>
        <v>0</v>
      </c>
    </row>
    <row r="701" spans="1:14" s="13" customFormat="1" ht="30" x14ac:dyDescent="0.25">
      <c r="A701" s="16" t="s">
        <v>2206</v>
      </c>
      <c r="B701" s="17" t="s">
        <v>2207</v>
      </c>
      <c r="C701" s="13">
        <v>0</v>
      </c>
      <c r="D701" s="13">
        <v>30.85</v>
      </c>
      <c r="E701" s="13">
        <v>0</v>
      </c>
      <c r="F701" s="13">
        <v>15.96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f>IFERROR(VLOOKUP($A701,'SQL Results'!$A:$B,2,0),0)</f>
        <v>5736.35</v>
      </c>
    </row>
    <row r="702" spans="1:14" s="13" customFormat="1" ht="30" x14ac:dyDescent="0.25">
      <c r="A702" s="16" t="s">
        <v>2208</v>
      </c>
      <c r="B702" s="18" t="s">
        <v>2209</v>
      </c>
      <c r="C702" s="13">
        <v>4.74</v>
      </c>
      <c r="D702" s="13">
        <v>0</v>
      </c>
      <c r="E702" s="13">
        <v>0</v>
      </c>
      <c r="F702" s="13">
        <v>111.18</v>
      </c>
      <c r="G702" s="13">
        <v>189.11000000000004</v>
      </c>
      <c r="H702" s="13">
        <v>3550.82</v>
      </c>
      <c r="I702" s="13">
        <v>200</v>
      </c>
      <c r="J702" s="13">
        <v>333.37</v>
      </c>
      <c r="K702" s="13">
        <v>1390.42</v>
      </c>
      <c r="L702" s="13">
        <v>826.59</v>
      </c>
      <c r="M702" s="13">
        <v>48.99</v>
      </c>
      <c r="N702" s="13">
        <f>IFERROR(VLOOKUP($A702,'SQL Results'!$A:$B,2,0),0)</f>
        <v>10.89</v>
      </c>
    </row>
    <row r="703" spans="1:14" s="13" customFormat="1" ht="30" x14ac:dyDescent="0.25">
      <c r="A703" s="16" t="s">
        <v>2210</v>
      </c>
      <c r="B703" s="20" t="s">
        <v>2211</v>
      </c>
      <c r="C703" s="13">
        <v>5256.5</v>
      </c>
      <c r="D703" s="13">
        <v>4157.079999999999</v>
      </c>
      <c r="E703" s="13">
        <v>61.98</v>
      </c>
      <c r="F703" s="13">
        <v>13287.83</v>
      </c>
      <c r="G703" s="13">
        <v>16746.57</v>
      </c>
      <c r="H703" s="13">
        <v>13909.72</v>
      </c>
      <c r="I703" s="13">
        <v>31397.55</v>
      </c>
      <c r="J703" s="13">
        <v>163.31</v>
      </c>
      <c r="K703" s="13">
        <v>1275.3499999999999</v>
      </c>
      <c r="L703" s="13">
        <v>19027.28</v>
      </c>
      <c r="M703" s="13">
        <v>77.58</v>
      </c>
      <c r="N703" s="13">
        <f>IFERROR(VLOOKUP($A703,'SQL Results'!$A:$B,2,0),0)</f>
        <v>16617.78</v>
      </c>
    </row>
    <row r="704" spans="1:14" s="13" customFormat="1" ht="30" x14ac:dyDescent="0.25">
      <c r="A704" s="16" t="s">
        <v>2214</v>
      </c>
      <c r="B704" s="17" t="s">
        <v>2213</v>
      </c>
      <c r="C704" s="13">
        <v>332900.09999999998</v>
      </c>
      <c r="D704" s="13">
        <v>382974.53000000009</v>
      </c>
      <c r="E704" s="13">
        <v>310349.52</v>
      </c>
      <c r="F704" s="13">
        <v>315120.14</v>
      </c>
      <c r="G704" s="13">
        <v>386701.72</v>
      </c>
      <c r="H704" s="13">
        <v>199949.13</v>
      </c>
      <c r="I704" s="13">
        <v>434561.93</v>
      </c>
      <c r="J704" s="13">
        <v>449176.15999999992</v>
      </c>
      <c r="K704" s="13">
        <v>606357.93999999983</v>
      </c>
      <c r="L704" s="13">
        <v>445645.91</v>
      </c>
      <c r="M704" s="13">
        <v>726439.12</v>
      </c>
      <c r="N704" s="13">
        <f>IFERROR(VLOOKUP($A704,'SQL Results'!$A:$B,2,0),0)</f>
        <v>440743.33</v>
      </c>
    </row>
    <row r="705" spans="1:14" s="13" customFormat="1" x14ac:dyDescent="0.25">
      <c r="A705" s="16" t="s">
        <v>2218</v>
      </c>
      <c r="B705" s="17" t="s">
        <v>2217</v>
      </c>
      <c r="C705" s="13">
        <v>2200.2199999999998</v>
      </c>
      <c r="D705" s="13">
        <v>956.88999999999987</v>
      </c>
      <c r="E705" s="13">
        <v>2265.11</v>
      </c>
      <c r="F705" s="13">
        <v>4925.33</v>
      </c>
      <c r="G705" s="13">
        <v>12100.35</v>
      </c>
      <c r="H705" s="13">
        <v>17114.169999999998</v>
      </c>
      <c r="I705" s="13">
        <v>15643.030000000002</v>
      </c>
      <c r="J705" s="13">
        <v>39677.239999999991</v>
      </c>
      <c r="K705" s="13">
        <v>29703.19</v>
      </c>
      <c r="L705" s="13">
        <v>33309.93</v>
      </c>
      <c r="M705" s="13">
        <v>37217.69</v>
      </c>
      <c r="N705" s="13">
        <f>IFERROR(VLOOKUP($A705,'SQL Results'!$A:$B,2,0),0)</f>
        <v>31799.88</v>
      </c>
    </row>
    <row r="706" spans="1:14" s="13" customFormat="1" x14ac:dyDescent="0.25">
      <c r="A706" s="16" t="s">
        <v>2221</v>
      </c>
      <c r="B706" s="17" t="s">
        <v>2220</v>
      </c>
      <c r="C706" s="13"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f>IFERROR(VLOOKUP($A706,'SQL Results'!$A:$B,2,0),0)</f>
        <v>0</v>
      </c>
    </row>
    <row r="707" spans="1:14" s="13" customFormat="1" x14ac:dyDescent="0.25">
      <c r="A707" s="16" t="s">
        <v>2223</v>
      </c>
      <c r="B707" s="17" t="s">
        <v>2224</v>
      </c>
      <c r="C707" s="13"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119.4</v>
      </c>
      <c r="N707" s="13">
        <f>IFERROR(VLOOKUP($A707,'SQL Results'!$A:$B,2,0),0)</f>
        <v>748.85</v>
      </c>
    </row>
    <row r="708" spans="1:14" s="13" customFormat="1" ht="30" x14ac:dyDescent="0.25">
      <c r="A708" s="16" t="s">
        <v>2225</v>
      </c>
      <c r="B708" s="17" t="s">
        <v>2226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f>IFERROR(VLOOKUP($A708,'SQL Results'!$A:$B,2,0),0)</f>
        <v>0</v>
      </c>
    </row>
    <row r="709" spans="1:14" s="13" customFormat="1" x14ac:dyDescent="0.25">
      <c r="A709" s="16" t="s">
        <v>2227</v>
      </c>
      <c r="B709" s="17" t="s">
        <v>2228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f>IFERROR(VLOOKUP($A709,'SQL Results'!$A:$B,2,0),0)</f>
        <v>0</v>
      </c>
    </row>
    <row r="710" spans="1:14" s="13" customFormat="1" x14ac:dyDescent="0.25">
      <c r="A710" s="16" t="s">
        <v>2229</v>
      </c>
      <c r="B710" s="17" t="s">
        <v>2230</v>
      </c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f>IFERROR(VLOOKUP($A710,'SQL Results'!$A:$B,2,0),0)</f>
        <v>0</v>
      </c>
    </row>
    <row r="711" spans="1:14" s="13" customFormat="1" x14ac:dyDescent="0.25">
      <c r="A711" s="16" t="s">
        <v>2231</v>
      </c>
      <c r="B711" s="17" t="s">
        <v>2232</v>
      </c>
      <c r="C711" s="13">
        <v>0</v>
      </c>
      <c r="D711" s="13">
        <v>2.7</v>
      </c>
      <c r="E711" s="13">
        <v>15344.66</v>
      </c>
      <c r="F711" s="13">
        <v>7205.01</v>
      </c>
      <c r="G711" s="13">
        <v>8216.989999999998</v>
      </c>
      <c r="H711" s="13">
        <v>9873.27</v>
      </c>
      <c r="I711" s="13">
        <v>4874.6499999999996</v>
      </c>
      <c r="J711" s="13">
        <v>5515.73</v>
      </c>
      <c r="K711" s="13">
        <v>1580.28</v>
      </c>
      <c r="L711" s="13">
        <v>4862.1099999999997</v>
      </c>
      <c r="M711" s="13">
        <v>3810.87</v>
      </c>
      <c r="N711" s="13">
        <f>IFERROR(VLOOKUP($A711,'SQL Results'!$A:$B,2,0),0)</f>
        <v>6354.89</v>
      </c>
    </row>
    <row r="712" spans="1:14" s="13" customFormat="1" x14ac:dyDescent="0.25">
      <c r="A712" s="16" t="s">
        <v>2233</v>
      </c>
      <c r="B712" s="17" t="s">
        <v>2234</v>
      </c>
      <c r="C712" s="13">
        <v>435.57999999999993</v>
      </c>
      <c r="D712" s="13">
        <v>609.4</v>
      </c>
      <c r="E712" s="13">
        <v>158.29</v>
      </c>
      <c r="F712" s="13">
        <v>443.83999999999992</v>
      </c>
      <c r="G712" s="13">
        <v>931.38</v>
      </c>
      <c r="H712" s="13">
        <v>337.27</v>
      </c>
      <c r="I712" s="13">
        <v>45</v>
      </c>
      <c r="J712" s="13">
        <v>325.22000000000003</v>
      </c>
      <c r="K712" s="13">
        <v>115.93</v>
      </c>
      <c r="L712" s="13">
        <v>18.899999999999999</v>
      </c>
      <c r="M712" s="13">
        <v>17.760000000000002</v>
      </c>
      <c r="N712" s="13">
        <f>IFERROR(VLOOKUP($A712,'SQL Results'!$A:$B,2,0),0)</f>
        <v>119.15</v>
      </c>
    </row>
    <row r="713" spans="1:14" s="13" customFormat="1" x14ac:dyDescent="0.25">
      <c r="A713" s="16" t="s">
        <v>2235</v>
      </c>
      <c r="B713" s="17" t="s">
        <v>2236</v>
      </c>
      <c r="C713" s="13">
        <v>0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f>IFERROR(VLOOKUP($A713,'SQL Results'!$A:$B,2,0),0)</f>
        <v>0</v>
      </c>
    </row>
    <row r="714" spans="1:14" s="13" customFormat="1" ht="30" x14ac:dyDescent="0.25">
      <c r="A714" s="16" t="s">
        <v>2237</v>
      </c>
      <c r="B714" s="17" t="s">
        <v>2238</v>
      </c>
      <c r="C714" s="13"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3736.4499999999994</v>
      </c>
      <c r="I714" s="13">
        <v>0</v>
      </c>
      <c r="J714" s="13">
        <v>0</v>
      </c>
      <c r="K714" s="13">
        <v>0</v>
      </c>
      <c r="L714" s="13">
        <v>1996.84</v>
      </c>
      <c r="M714" s="13">
        <v>0</v>
      </c>
      <c r="N714" s="13">
        <f>IFERROR(VLOOKUP($A714,'SQL Results'!$A:$B,2,0),0)</f>
        <v>0</v>
      </c>
    </row>
    <row r="715" spans="1:14" s="13" customFormat="1" x14ac:dyDescent="0.25">
      <c r="A715" s="16" t="s">
        <v>2239</v>
      </c>
      <c r="B715" s="17" t="s">
        <v>2240</v>
      </c>
      <c r="C715" s="13">
        <v>635948.14</v>
      </c>
      <c r="D715" s="13">
        <v>505609.28</v>
      </c>
      <c r="E715" s="13">
        <v>613962.63</v>
      </c>
      <c r="F715" s="13">
        <v>827722.99</v>
      </c>
      <c r="G715" s="13">
        <v>664912.44999999984</v>
      </c>
      <c r="H715" s="13">
        <v>903193.28</v>
      </c>
      <c r="I715" s="13">
        <v>875611.77000000014</v>
      </c>
      <c r="J715" s="13">
        <v>916649.16</v>
      </c>
      <c r="K715" s="13">
        <v>930162.85</v>
      </c>
      <c r="L715" s="13">
        <v>991611.54000000015</v>
      </c>
      <c r="M715" s="13">
        <v>1044602.91</v>
      </c>
      <c r="N715" s="13">
        <f>IFERROR(VLOOKUP($A715,'SQL Results'!$A:$B,2,0),0)</f>
        <v>1010185.03</v>
      </c>
    </row>
    <row r="716" spans="1:14" s="13" customFormat="1" x14ac:dyDescent="0.25">
      <c r="A716" s="16" t="s">
        <v>2241</v>
      </c>
      <c r="B716" s="17" t="s">
        <v>2242</v>
      </c>
      <c r="C716" s="13">
        <v>2167.71</v>
      </c>
      <c r="D716" s="13">
        <v>5219.8500000000004</v>
      </c>
      <c r="E716" s="13">
        <v>7265.94</v>
      </c>
      <c r="F716" s="13">
        <v>3146.66</v>
      </c>
      <c r="G716" s="13">
        <v>3750.88</v>
      </c>
      <c r="H716" s="13">
        <v>9956.6299999999992</v>
      </c>
      <c r="I716" s="13">
        <v>9333.6800000000021</v>
      </c>
      <c r="J716" s="13">
        <v>6575.83</v>
      </c>
      <c r="K716" s="13">
        <v>287.33999999999997</v>
      </c>
      <c r="L716" s="13">
        <v>418.95999999999992</v>
      </c>
      <c r="M716" s="13">
        <v>3707.36</v>
      </c>
      <c r="N716" s="13">
        <f>IFERROR(VLOOKUP($A716,'SQL Results'!$A:$B,2,0),0)</f>
        <v>1196.4000000000001</v>
      </c>
    </row>
    <row r="717" spans="1:14" s="13" customFormat="1" x14ac:dyDescent="0.25">
      <c r="A717" s="16" t="s">
        <v>2247</v>
      </c>
      <c r="B717" s="17" t="s">
        <v>2246</v>
      </c>
      <c r="C717" s="13">
        <v>2178239.12</v>
      </c>
      <c r="D717" s="13">
        <v>2303487.08</v>
      </c>
      <c r="E717" s="13">
        <v>2152723.81</v>
      </c>
      <c r="F717" s="13">
        <v>2174910.5299999998</v>
      </c>
      <c r="G717" s="13">
        <v>2060859.1499999997</v>
      </c>
      <c r="H717" s="13">
        <v>2232200.98</v>
      </c>
      <c r="I717" s="13">
        <v>1981591.93</v>
      </c>
      <c r="J717" s="13">
        <v>2225482.3300000005</v>
      </c>
      <c r="K717" s="13">
        <v>2215398.02</v>
      </c>
      <c r="L717" s="13">
        <v>2252534.9700000002</v>
      </c>
      <c r="M717" s="13">
        <v>2296041.79</v>
      </c>
      <c r="N717" s="13">
        <f>IFERROR(VLOOKUP($A717,'SQL Results'!$A:$B,2,0),0)</f>
        <v>2241385.17</v>
      </c>
    </row>
    <row r="718" spans="1:14" s="13" customFormat="1" x14ac:dyDescent="0.25">
      <c r="A718" s="16" t="s">
        <v>2250</v>
      </c>
      <c r="B718" s="17" t="s">
        <v>2251</v>
      </c>
      <c r="C718" s="13">
        <v>544642.36999999988</v>
      </c>
      <c r="D718" s="13">
        <v>365586.61</v>
      </c>
      <c r="E718" s="13">
        <v>392842</v>
      </c>
      <c r="F718" s="13">
        <v>494085.75</v>
      </c>
      <c r="G718" s="13">
        <v>540748.37</v>
      </c>
      <c r="H718" s="13">
        <v>477601.76</v>
      </c>
      <c r="I718" s="13">
        <v>447032.16999999993</v>
      </c>
      <c r="J718" s="13">
        <v>541883.04</v>
      </c>
      <c r="K718" s="13">
        <v>521092.74</v>
      </c>
      <c r="L718" s="13">
        <v>431224.62</v>
      </c>
      <c r="M718" s="13">
        <v>451553.09</v>
      </c>
      <c r="N718" s="13">
        <f>IFERROR(VLOOKUP($A718,'SQL Results'!$A:$B,2,0),0)</f>
        <v>120820.88</v>
      </c>
    </row>
    <row r="719" spans="1:14" s="13" customFormat="1" x14ac:dyDescent="0.25">
      <c r="A719" s="16" t="s">
        <v>2252</v>
      </c>
      <c r="B719" s="17" t="s">
        <v>2253</v>
      </c>
      <c r="C719" s="13">
        <v>198824.44</v>
      </c>
      <c r="D719" s="13">
        <v>165052.09</v>
      </c>
      <c r="E719" s="13">
        <v>150809.91</v>
      </c>
      <c r="F719" s="13">
        <v>149829.29999999999</v>
      </c>
      <c r="G719" s="13">
        <v>184346.05</v>
      </c>
      <c r="H719" s="13">
        <v>208192.86</v>
      </c>
      <c r="I719" s="13">
        <v>185021.01000000004</v>
      </c>
      <c r="J719" s="13">
        <v>224190.21</v>
      </c>
      <c r="K719" s="13">
        <v>240826.10999999996</v>
      </c>
      <c r="L719" s="13">
        <v>174854.53</v>
      </c>
      <c r="M719" s="13">
        <v>248006.82000000004</v>
      </c>
      <c r="N719" s="13">
        <f>IFERROR(VLOOKUP($A719,'SQL Results'!$A:$B,2,0),0)</f>
        <v>243554.45000000004</v>
      </c>
    </row>
    <row r="720" spans="1:14" s="13" customFormat="1" ht="30" x14ac:dyDescent="0.25">
      <c r="A720" s="16" t="s">
        <v>2254</v>
      </c>
      <c r="B720" s="17" t="s">
        <v>2255</v>
      </c>
      <c r="C720" s="13">
        <v>7012.88</v>
      </c>
      <c r="D720" s="13">
        <v>5179.7899999999991</v>
      </c>
      <c r="E720" s="13">
        <v>4524.079999999999</v>
      </c>
      <c r="F720" s="13">
        <v>3004.68</v>
      </c>
      <c r="G720" s="13">
        <v>7040.9799999999987</v>
      </c>
      <c r="H720" s="13">
        <v>2395.33</v>
      </c>
      <c r="I720" s="13">
        <v>1497.2</v>
      </c>
      <c r="J720" s="13">
        <v>5424.98</v>
      </c>
      <c r="K720" s="13">
        <v>14938.28</v>
      </c>
      <c r="L720" s="13">
        <v>2925.78</v>
      </c>
      <c r="M720" s="13">
        <v>5976.59</v>
      </c>
      <c r="N720" s="13">
        <f>IFERROR(VLOOKUP($A720,'SQL Results'!$A:$B,2,0),0)</f>
        <v>3584.85</v>
      </c>
    </row>
    <row r="721" spans="1:14" s="13" customFormat="1" ht="30" x14ac:dyDescent="0.25">
      <c r="A721" s="16" t="s">
        <v>2258</v>
      </c>
      <c r="B721" s="17" t="s">
        <v>2259</v>
      </c>
      <c r="C721" s="13">
        <v>211349.79</v>
      </c>
      <c r="D721" s="13">
        <v>207981.85</v>
      </c>
      <c r="E721" s="13">
        <v>204135.11</v>
      </c>
      <c r="F721" s="13">
        <v>236177.94</v>
      </c>
      <c r="G721" s="13">
        <v>307237.40000000008</v>
      </c>
      <c r="H721" s="13">
        <v>236810.27</v>
      </c>
      <c r="I721" s="13">
        <v>234957.68</v>
      </c>
      <c r="J721" s="13">
        <v>252362.26</v>
      </c>
      <c r="K721" s="13">
        <v>300894.99</v>
      </c>
      <c r="L721" s="13">
        <v>137388.6</v>
      </c>
      <c r="M721" s="13">
        <v>267074.45</v>
      </c>
      <c r="N721" s="13">
        <f>IFERROR(VLOOKUP($A721,'SQL Results'!$A:$B,2,0),0)</f>
        <v>263809.46000000002</v>
      </c>
    </row>
    <row r="722" spans="1:14" s="13" customFormat="1" x14ac:dyDescent="0.25">
      <c r="A722" s="16" t="s">
        <v>2260</v>
      </c>
      <c r="B722" s="17" t="s">
        <v>2261</v>
      </c>
      <c r="C722" s="13">
        <v>248.72</v>
      </c>
      <c r="D722" s="13">
        <v>121.07</v>
      </c>
      <c r="E722" s="13">
        <v>70.879999999999981</v>
      </c>
      <c r="F722" s="13">
        <v>0</v>
      </c>
      <c r="G722" s="13">
        <v>0</v>
      </c>
      <c r="H722" s="13">
        <v>262.39999999999998</v>
      </c>
      <c r="I722" s="13">
        <v>284.8</v>
      </c>
      <c r="J722" s="13">
        <v>240.02</v>
      </c>
      <c r="K722" s="13">
        <v>36.770000000000003</v>
      </c>
      <c r="L722" s="13">
        <v>89.94</v>
      </c>
      <c r="M722" s="13">
        <v>0</v>
      </c>
      <c r="N722" s="13">
        <f>IFERROR(VLOOKUP($A722,'SQL Results'!$A:$B,2,0),0)</f>
        <v>28.71</v>
      </c>
    </row>
    <row r="723" spans="1:14" s="13" customFormat="1" x14ac:dyDescent="0.25">
      <c r="A723" s="16" t="s">
        <v>2262</v>
      </c>
      <c r="B723" s="17" t="s">
        <v>2263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f>IFERROR(VLOOKUP($A723,'SQL Results'!$A:$B,2,0),0)</f>
        <v>0</v>
      </c>
    </row>
    <row r="724" spans="1:14" s="13" customFormat="1" x14ac:dyDescent="0.25">
      <c r="A724" s="16" t="s">
        <v>2266</v>
      </c>
      <c r="B724" s="17" t="s">
        <v>2267</v>
      </c>
      <c r="C724" s="13">
        <v>1635927.1599999997</v>
      </c>
      <c r="D724" s="13">
        <v>1574348.19</v>
      </c>
      <c r="E724" s="13">
        <v>1584146.04</v>
      </c>
      <c r="F724" s="13">
        <v>1483958.52</v>
      </c>
      <c r="G724" s="13">
        <v>1616599.92</v>
      </c>
      <c r="H724" s="13">
        <v>1677835.38</v>
      </c>
      <c r="I724" s="13">
        <v>1516613.18</v>
      </c>
      <c r="J724" s="13">
        <v>1669313.64</v>
      </c>
      <c r="K724" s="13">
        <v>1745946.86</v>
      </c>
      <c r="L724" s="13">
        <v>1668354.98</v>
      </c>
      <c r="M724" s="13">
        <v>1902278.65</v>
      </c>
      <c r="N724" s="13">
        <f>IFERROR(VLOOKUP($A724,'SQL Results'!$A:$B,2,0),0)</f>
        <v>1735816.04</v>
      </c>
    </row>
    <row r="725" spans="1:14" s="13" customFormat="1" x14ac:dyDescent="0.25">
      <c r="A725" s="16" t="s">
        <v>2268</v>
      </c>
      <c r="B725" s="17" t="s">
        <v>2269</v>
      </c>
      <c r="C725" s="13">
        <v>24209.200000000004</v>
      </c>
      <c r="D725" s="13">
        <v>24526.67</v>
      </c>
      <c r="E725" s="13">
        <v>30479.4</v>
      </c>
      <c r="F725" s="13">
        <v>23120.37</v>
      </c>
      <c r="G725" s="13">
        <v>14009.16</v>
      </c>
      <c r="H725" s="13">
        <v>49805.34</v>
      </c>
      <c r="I725" s="13">
        <v>54053.260000000009</v>
      </c>
      <c r="J725" s="13">
        <v>75377.94</v>
      </c>
      <c r="K725" s="13">
        <v>57906.78</v>
      </c>
      <c r="L725" s="13">
        <v>21709.869999999995</v>
      </c>
      <c r="M725" s="13">
        <v>65333.84</v>
      </c>
      <c r="N725" s="13">
        <f>IFERROR(VLOOKUP($A725,'SQL Results'!$A:$B,2,0),0)</f>
        <v>57794.93</v>
      </c>
    </row>
    <row r="726" spans="1:14" s="13" customFormat="1" x14ac:dyDescent="0.25">
      <c r="A726" s="16" t="s">
        <v>2270</v>
      </c>
      <c r="B726" s="17" t="s">
        <v>2271</v>
      </c>
      <c r="C726" s="13">
        <v>73000.770000000019</v>
      </c>
      <c r="D726" s="13">
        <v>57948.45</v>
      </c>
      <c r="E726" s="13">
        <v>123055.34</v>
      </c>
      <c r="F726" s="13">
        <v>153883.79</v>
      </c>
      <c r="G726" s="13">
        <v>33748.639999999999</v>
      </c>
      <c r="H726" s="13">
        <v>52151.07</v>
      </c>
      <c r="I726" s="13">
        <v>42640.080000000009</v>
      </c>
      <c r="J726" s="13">
        <v>48693.280000000006</v>
      </c>
      <c r="K726" s="13">
        <v>44585.59</v>
      </c>
      <c r="L726" s="13">
        <v>43548.989999999991</v>
      </c>
      <c r="M726" s="13">
        <v>48882.11</v>
      </c>
      <c r="N726" s="13">
        <f>IFERROR(VLOOKUP($A726,'SQL Results'!$A:$B,2,0),0)</f>
        <v>67216.809999999983</v>
      </c>
    </row>
    <row r="727" spans="1:14" s="13" customFormat="1" x14ac:dyDescent="0.25">
      <c r="A727" s="16" t="s">
        <v>2272</v>
      </c>
      <c r="B727" s="17" t="s">
        <v>2273</v>
      </c>
      <c r="C727" s="13">
        <v>42.539999999999992</v>
      </c>
      <c r="D727" s="13">
        <v>63.11</v>
      </c>
      <c r="E727" s="13">
        <v>117.73</v>
      </c>
      <c r="F727" s="13">
        <v>28.2</v>
      </c>
      <c r="G727" s="13">
        <v>68.03</v>
      </c>
      <c r="H727" s="13">
        <v>0</v>
      </c>
      <c r="I727" s="13">
        <v>68.150000000000006</v>
      </c>
      <c r="J727" s="13">
        <v>24.47</v>
      </c>
      <c r="K727" s="13">
        <v>24.47</v>
      </c>
      <c r="L727" s="13">
        <v>58.09</v>
      </c>
      <c r="M727" s="13">
        <v>2360.4499999999998</v>
      </c>
      <c r="N727" s="13">
        <f>IFERROR(VLOOKUP($A727,'SQL Results'!$A:$B,2,0),0)</f>
        <v>2558.16</v>
      </c>
    </row>
    <row r="728" spans="1:14" s="13" customFormat="1" x14ac:dyDescent="0.25">
      <c r="A728" s="16" t="s">
        <v>2276</v>
      </c>
      <c r="B728" s="17" t="s">
        <v>2277</v>
      </c>
      <c r="C728" s="13">
        <v>1592.99</v>
      </c>
      <c r="D728" s="13">
        <v>2012.3099999999997</v>
      </c>
      <c r="E728" s="13">
        <v>381.62</v>
      </c>
      <c r="F728" s="13">
        <v>584.58000000000004</v>
      </c>
      <c r="G728" s="13">
        <v>872.59000000000015</v>
      </c>
      <c r="H728" s="13">
        <v>513.45000000000005</v>
      </c>
      <c r="I728" s="13">
        <v>365.15</v>
      </c>
      <c r="J728" s="13">
        <v>635.76</v>
      </c>
      <c r="K728" s="13">
        <v>886.8</v>
      </c>
      <c r="L728" s="13">
        <v>528.16999999999996</v>
      </c>
      <c r="M728" s="13">
        <v>601.21</v>
      </c>
      <c r="N728" s="13">
        <f>IFERROR(VLOOKUP($A728,'SQL Results'!$A:$B,2,0),0)</f>
        <v>799.17</v>
      </c>
    </row>
    <row r="729" spans="1:14" s="13" customFormat="1" x14ac:dyDescent="0.25">
      <c r="A729" s="16" t="s">
        <v>2278</v>
      </c>
      <c r="B729" s="17" t="s">
        <v>2279</v>
      </c>
      <c r="C729" s="13">
        <v>10854331.92</v>
      </c>
      <c r="D729" s="13">
        <v>9112457.3200000022</v>
      </c>
      <c r="E729" s="13">
        <v>9653585.4499999993</v>
      </c>
      <c r="F729" s="13">
        <v>8005113.71</v>
      </c>
      <c r="G729" s="13">
        <v>8954052.0099999998</v>
      </c>
      <c r="H729" s="13">
        <v>6818066.4000000004</v>
      </c>
      <c r="I729" s="13">
        <v>6670121.0700000003</v>
      </c>
      <c r="J729" s="13">
        <v>6439175.25</v>
      </c>
      <c r="K729" s="13">
        <v>6504830.54</v>
      </c>
      <c r="L729" s="13">
        <v>7203081.4000000004</v>
      </c>
      <c r="M729" s="13">
        <v>7657515.8399999999</v>
      </c>
      <c r="N729" s="13">
        <f>IFERROR(VLOOKUP($A729,'SQL Results'!$A:$B,2,0),0)</f>
        <v>7791609.6399999997</v>
      </c>
    </row>
    <row r="730" spans="1:14" s="13" customFormat="1" ht="30" x14ac:dyDescent="0.25">
      <c r="A730" s="16" t="s">
        <v>2280</v>
      </c>
      <c r="B730" s="17" t="s">
        <v>2281</v>
      </c>
      <c r="C730" s="13">
        <v>77904.13</v>
      </c>
      <c r="D730" s="13">
        <v>54864.959999999999</v>
      </c>
      <c r="E730" s="13">
        <v>80963.690000000017</v>
      </c>
      <c r="F730" s="13">
        <v>12920.47</v>
      </c>
      <c r="G730" s="13">
        <v>54226.49</v>
      </c>
      <c r="H730" s="13">
        <v>22094.810000000005</v>
      </c>
      <c r="I730" s="13">
        <v>47087.42</v>
      </c>
      <c r="J730" s="13">
        <v>49792.1</v>
      </c>
      <c r="K730" s="13">
        <v>69960.800000000003</v>
      </c>
      <c r="L730" s="13">
        <v>97514.800000000017</v>
      </c>
      <c r="M730" s="13">
        <v>159271.09</v>
      </c>
      <c r="N730" s="13">
        <f>IFERROR(VLOOKUP($A730,'SQL Results'!$A:$B,2,0),0)</f>
        <v>102012.05</v>
      </c>
    </row>
    <row r="731" spans="1:14" s="13" customFormat="1" x14ac:dyDescent="0.25">
      <c r="A731" s="16" t="s">
        <v>2282</v>
      </c>
      <c r="B731" s="17" t="s">
        <v>2283</v>
      </c>
      <c r="C731" s="13">
        <v>953889.68999999983</v>
      </c>
      <c r="D731" s="13">
        <v>955072.33</v>
      </c>
      <c r="E731" s="13">
        <v>900040.93000000017</v>
      </c>
      <c r="F731" s="13">
        <v>689417.48</v>
      </c>
      <c r="G731" s="13">
        <v>788482.6</v>
      </c>
      <c r="H731" s="13">
        <v>839902.21</v>
      </c>
      <c r="I731" s="13">
        <v>887296.6</v>
      </c>
      <c r="J731" s="13">
        <v>965615.53</v>
      </c>
      <c r="K731" s="13">
        <v>840740.91</v>
      </c>
      <c r="L731" s="13">
        <v>654257.28</v>
      </c>
      <c r="M731" s="13">
        <v>1003797.6</v>
      </c>
      <c r="N731" s="13">
        <f>IFERROR(VLOOKUP($A731,'SQL Results'!$A:$B,2,0),0)</f>
        <v>932106.01</v>
      </c>
    </row>
    <row r="732" spans="1:14" s="13" customFormat="1" x14ac:dyDescent="0.25">
      <c r="A732" s="16" t="s">
        <v>2286</v>
      </c>
      <c r="B732" s="17" t="s">
        <v>2287</v>
      </c>
      <c r="C732" s="13">
        <v>0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f>IFERROR(VLOOKUP($A732,'SQL Results'!$A:$B,2,0),0)</f>
        <v>0</v>
      </c>
    </row>
    <row r="733" spans="1:14" s="13" customFormat="1" x14ac:dyDescent="0.25">
      <c r="A733" s="16" t="s">
        <v>2288</v>
      </c>
      <c r="B733" s="17" t="s">
        <v>2289</v>
      </c>
      <c r="C733" s="13">
        <v>5095792.28</v>
      </c>
      <c r="D733" s="13">
        <v>8671708.2200000007</v>
      </c>
      <c r="E733" s="13">
        <v>4583713.38</v>
      </c>
      <c r="F733" s="13">
        <v>4471168.97</v>
      </c>
      <c r="G733" s="13">
        <v>3894392.01</v>
      </c>
      <c r="H733" s="13">
        <v>3742962.53</v>
      </c>
      <c r="I733" s="13">
        <v>4215926.870000001</v>
      </c>
      <c r="J733" s="13">
        <v>4106726.73</v>
      </c>
      <c r="K733" s="13">
        <v>5097195.22</v>
      </c>
      <c r="L733" s="13">
        <v>3506857.63</v>
      </c>
      <c r="M733" s="13">
        <v>4763645.07</v>
      </c>
      <c r="N733" s="13">
        <f>IFERROR(VLOOKUP($A733,'SQL Results'!$A:$B,2,0),0)</f>
        <v>4457345.04</v>
      </c>
    </row>
    <row r="734" spans="1:14" s="13" customFormat="1" x14ac:dyDescent="0.25">
      <c r="A734" s="16" t="s">
        <v>2292</v>
      </c>
      <c r="B734" s="17" t="s">
        <v>2293</v>
      </c>
      <c r="C734" s="13">
        <v>176114.35999999996</v>
      </c>
      <c r="D734" s="13">
        <v>145072.76999999999</v>
      </c>
      <c r="E734" s="13">
        <v>174740.85</v>
      </c>
      <c r="F734" s="13">
        <v>184012.25</v>
      </c>
      <c r="G734" s="13">
        <v>166031.54</v>
      </c>
      <c r="H734" s="13">
        <v>184308.09</v>
      </c>
      <c r="I734" s="13">
        <v>137622.57999999999</v>
      </c>
      <c r="J734" s="13">
        <v>181412.51</v>
      </c>
      <c r="K734" s="13">
        <v>170862.26</v>
      </c>
      <c r="L734" s="13">
        <v>182259.46</v>
      </c>
      <c r="M734" s="13">
        <v>167388.57</v>
      </c>
      <c r="N734" s="13">
        <f>IFERROR(VLOOKUP($A734,'SQL Results'!$A:$B,2,0),0)</f>
        <v>188140.5</v>
      </c>
    </row>
    <row r="735" spans="1:14" s="13" customFormat="1" x14ac:dyDescent="0.25">
      <c r="A735" s="16" t="s">
        <v>2294</v>
      </c>
      <c r="B735" s="17" t="s">
        <v>2295</v>
      </c>
      <c r="C735" s="13">
        <v>0</v>
      </c>
      <c r="D735" s="13">
        <v>0</v>
      </c>
      <c r="E735" s="13">
        <v>271.37</v>
      </c>
      <c r="F735" s="13">
        <v>337.41000000000008</v>
      </c>
      <c r="G735" s="13">
        <v>265.02999999999997</v>
      </c>
      <c r="H735" s="13">
        <v>7.81</v>
      </c>
      <c r="I735" s="13">
        <v>4.4800000000000004</v>
      </c>
      <c r="J735" s="13">
        <v>0</v>
      </c>
      <c r="K735" s="13">
        <v>0</v>
      </c>
      <c r="L735" s="13">
        <v>0</v>
      </c>
      <c r="M735" s="13">
        <v>0</v>
      </c>
      <c r="N735" s="13">
        <f>IFERROR(VLOOKUP($A735,'SQL Results'!$A:$B,2,0),0)</f>
        <v>0</v>
      </c>
    </row>
    <row r="736" spans="1:14" s="13" customFormat="1" x14ac:dyDescent="0.25">
      <c r="A736" s="16" t="s">
        <v>2296</v>
      </c>
      <c r="B736" s="17" t="s">
        <v>2297</v>
      </c>
      <c r="C736" s="13">
        <v>0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1557.91</v>
      </c>
      <c r="K736" s="13">
        <v>1586.09</v>
      </c>
      <c r="L736" s="13">
        <v>3115.82</v>
      </c>
      <c r="M736" s="13">
        <v>3136.44</v>
      </c>
      <c r="N736" s="13">
        <f>IFERROR(VLOOKUP($A736,'SQL Results'!$A:$B,2,0),0)</f>
        <v>3136.44</v>
      </c>
    </row>
    <row r="737" spans="1:14" s="13" customFormat="1" x14ac:dyDescent="0.25">
      <c r="A737" s="16" t="s">
        <v>2298</v>
      </c>
      <c r="B737" s="17" t="s">
        <v>2299</v>
      </c>
      <c r="C737" s="13">
        <v>2316518.15</v>
      </c>
      <c r="D737" s="13">
        <v>2552131.59</v>
      </c>
      <c r="E737" s="13">
        <v>2342100.0200000005</v>
      </c>
      <c r="F737" s="13">
        <v>3313566.63</v>
      </c>
      <c r="G737" s="13">
        <v>2364049.09</v>
      </c>
      <c r="H737" s="13">
        <v>2288165.7299999995</v>
      </c>
      <c r="I737" s="13">
        <v>2754411.39</v>
      </c>
      <c r="J737" s="13">
        <v>1970780.35</v>
      </c>
      <c r="K737" s="13">
        <v>1426927.2800000003</v>
      </c>
      <c r="L737" s="13">
        <v>2484556.5699999998</v>
      </c>
      <c r="M737" s="13">
        <v>2915482.15</v>
      </c>
      <c r="N737" s="13">
        <f>IFERROR(VLOOKUP($A737,'SQL Results'!$A:$B,2,0),0)</f>
        <v>2653425.84</v>
      </c>
    </row>
    <row r="738" spans="1:14" s="13" customFormat="1" x14ac:dyDescent="0.25">
      <c r="A738" s="16" t="s">
        <v>2300</v>
      </c>
      <c r="B738" s="17" t="s">
        <v>2301</v>
      </c>
      <c r="C738" s="13">
        <v>205744.45999999996</v>
      </c>
      <c r="D738" s="13">
        <v>272612.38</v>
      </c>
      <c r="E738" s="13">
        <v>211592.71</v>
      </c>
      <c r="F738" s="13">
        <v>176814.87</v>
      </c>
      <c r="G738" s="13">
        <v>186788.75</v>
      </c>
      <c r="H738" s="13">
        <v>191833.28</v>
      </c>
      <c r="I738" s="13">
        <v>164402.47</v>
      </c>
      <c r="J738" s="13">
        <v>215635.86</v>
      </c>
      <c r="K738" s="13">
        <v>199511.66</v>
      </c>
      <c r="L738" s="13">
        <v>194874</v>
      </c>
      <c r="M738" s="13">
        <v>211461.39</v>
      </c>
      <c r="N738" s="13">
        <f>IFERROR(VLOOKUP($A738,'SQL Results'!$A:$B,2,0),0)</f>
        <v>206170.53</v>
      </c>
    </row>
    <row r="739" spans="1:14" s="13" customFormat="1" x14ac:dyDescent="0.25">
      <c r="A739" s="16" t="s">
        <v>2302</v>
      </c>
      <c r="B739" s="17" t="s">
        <v>2303</v>
      </c>
      <c r="C739" s="13">
        <v>1294287.7</v>
      </c>
      <c r="D739" s="13">
        <v>1194302.33</v>
      </c>
      <c r="E739" s="13">
        <v>854035.76</v>
      </c>
      <c r="F739" s="13">
        <v>861830.03</v>
      </c>
      <c r="G739" s="13">
        <v>480561.33</v>
      </c>
      <c r="H739" s="13">
        <v>410636.44000000006</v>
      </c>
      <c r="I739" s="13">
        <v>339318.07</v>
      </c>
      <c r="J739" s="13">
        <v>393544.25</v>
      </c>
      <c r="K739" s="13">
        <v>381314.22</v>
      </c>
      <c r="L739" s="13">
        <v>486582.15999999992</v>
      </c>
      <c r="M739" s="13">
        <v>640419.31000000006</v>
      </c>
      <c r="N739" s="13">
        <f>IFERROR(VLOOKUP($A739,'SQL Results'!$A:$B,2,0),0)</f>
        <v>729204.22</v>
      </c>
    </row>
    <row r="740" spans="1:14" s="13" customFormat="1" x14ac:dyDescent="0.25">
      <c r="A740" s="16" t="s">
        <v>2304</v>
      </c>
      <c r="B740" s="17" t="s">
        <v>2305</v>
      </c>
      <c r="C740" s="13">
        <v>216372.34</v>
      </c>
      <c r="D740" s="13">
        <v>130149.16</v>
      </c>
      <c r="E740" s="13">
        <v>230834.2</v>
      </c>
      <c r="F740" s="13">
        <v>274098.52</v>
      </c>
      <c r="G740" s="13">
        <v>144803.63</v>
      </c>
      <c r="H740" s="13">
        <v>67068.289999999994</v>
      </c>
      <c r="I740" s="13">
        <v>158087.64000000004</v>
      </c>
      <c r="J740" s="13">
        <v>167342.09</v>
      </c>
      <c r="K740" s="13">
        <v>190590.5</v>
      </c>
      <c r="L740" s="13">
        <v>241418.33</v>
      </c>
      <c r="M740" s="13">
        <v>264671.93999999994</v>
      </c>
      <c r="N740" s="13">
        <f>IFERROR(VLOOKUP($A740,'SQL Results'!$A:$B,2,0),0)</f>
        <v>247335.92</v>
      </c>
    </row>
    <row r="741" spans="1:14" s="13" customFormat="1" ht="30" x14ac:dyDescent="0.25">
      <c r="A741" s="16" t="s">
        <v>2306</v>
      </c>
      <c r="B741" s="17" t="s">
        <v>2307</v>
      </c>
      <c r="C741" s="13">
        <v>2713002.6699999995</v>
      </c>
      <c r="D741" s="13">
        <v>2458517.7699999996</v>
      </c>
      <c r="E741" s="13">
        <v>2949507.63</v>
      </c>
      <c r="F741" s="13">
        <v>2569166.83</v>
      </c>
      <c r="G741" s="13">
        <v>3245248.85</v>
      </c>
      <c r="H741" s="13">
        <v>2233002.21</v>
      </c>
      <c r="I741" s="13">
        <v>2472289.59</v>
      </c>
      <c r="J741" s="13">
        <v>2075176.62</v>
      </c>
      <c r="K741" s="13">
        <v>2193916.8100000005</v>
      </c>
      <c r="L741" s="13">
        <v>2211593.7799999998</v>
      </c>
      <c r="M741" s="13">
        <v>2496237.11</v>
      </c>
      <c r="N741" s="13">
        <f>IFERROR(VLOOKUP($A741,'SQL Results'!$A:$B,2,0),0)</f>
        <v>2407236.31</v>
      </c>
    </row>
    <row r="742" spans="1:14" s="13" customFormat="1" x14ac:dyDescent="0.25">
      <c r="A742" s="16" t="s">
        <v>2310</v>
      </c>
      <c r="B742" s="17" t="s">
        <v>2309</v>
      </c>
      <c r="C742" s="13">
        <v>7681008.7000000002</v>
      </c>
      <c r="D742" s="13">
        <v>7581871.3399999999</v>
      </c>
      <c r="E742" s="13">
        <v>6808959.2199999988</v>
      </c>
      <c r="F742" s="13">
        <v>7366113.96</v>
      </c>
      <c r="G742" s="13">
        <v>6305915.3700000001</v>
      </c>
      <c r="H742" s="13">
        <v>6878519.5999999996</v>
      </c>
      <c r="I742" s="13">
        <v>6807674.3499999987</v>
      </c>
      <c r="J742" s="13">
        <v>6997056.9199999999</v>
      </c>
      <c r="K742" s="13">
        <v>7392175.7300000014</v>
      </c>
      <c r="L742" s="13">
        <v>7426134.5099999998</v>
      </c>
      <c r="M742" s="13">
        <v>7814541.6399999997</v>
      </c>
      <c r="N742" s="13">
        <f>IFERROR(VLOOKUP($A742,'SQL Results'!$A:$B,2,0),0)</f>
        <v>7800994.9800000004</v>
      </c>
    </row>
    <row r="743" spans="1:14" s="13" customFormat="1" ht="30" x14ac:dyDescent="0.25">
      <c r="A743" s="16" t="s">
        <v>2311</v>
      </c>
      <c r="B743" s="17" t="s">
        <v>2312</v>
      </c>
      <c r="C743" s="13">
        <v>554343.31000000006</v>
      </c>
      <c r="D743" s="13">
        <v>487337.47999999992</v>
      </c>
      <c r="E743" s="13">
        <v>514231.64000000007</v>
      </c>
      <c r="F743" s="13">
        <v>484968.77000000008</v>
      </c>
      <c r="G743" s="13">
        <v>532426.4</v>
      </c>
      <c r="H743" s="13">
        <v>505469.54</v>
      </c>
      <c r="I743" s="13">
        <v>511379.34000000008</v>
      </c>
      <c r="J743" s="13">
        <v>146172.69</v>
      </c>
      <c r="K743" s="13">
        <v>166611.34</v>
      </c>
      <c r="L743" s="13">
        <v>169430.5</v>
      </c>
      <c r="M743" s="13">
        <v>195707.85000000003</v>
      </c>
      <c r="N743" s="13">
        <f>IFERROR(VLOOKUP($A743,'SQL Results'!$A:$B,2,0),0)</f>
        <v>168516.83</v>
      </c>
    </row>
    <row r="744" spans="1:14" s="13" customFormat="1" x14ac:dyDescent="0.25">
      <c r="A744" s="16" t="s">
        <v>2316</v>
      </c>
      <c r="B744" s="17" t="s">
        <v>2317</v>
      </c>
      <c r="C744" s="13">
        <v>59357.52</v>
      </c>
      <c r="D744" s="13">
        <v>72209.789999999994</v>
      </c>
      <c r="E744" s="13">
        <v>74680.28</v>
      </c>
      <c r="F744" s="13">
        <v>79849.41</v>
      </c>
      <c r="G744" s="13">
        <v>67685.8</v>
      </c>
      <c r="H744" s="13">
        <v>81452.149999999994</v>
      </c>
      <c r="I744" s="13">
        <v>81194.44</v>
      </c>
      <c r="J744" s="13">
        <v>104066.35</v>
      </c>
      <c r="K744" s="13">
        <v>78808.05</v>
      </c>
      <c r="L744" s="13">
        <v>100035.44999999998</v>
      </c>
      <c r="M744" s="13">
        <v>97582.04</v>
      </c>
      <c r="N744" s="13">
        <f>IFERROR(VLOOKUP($A744,'SQL Results'!$A:$B,2,0),0)</f>
        <v>82366.100000000006</v>
      </c>
    </row>
    <row r="745" spans="1:14" s="13" customFormat="1" x14ac:dyDescent="0.25">
      <c r="A745" s="16" t="s">
        <v>2318</v>
      </c>
      <c r="B745" s="17" t="s">
        <v>2319</v>
      </c>
      <c r="C745" s="13">
        <v>12524.24</v>
      </c>
      <c r="D745" s="13">
        <v>11110.94</v>
      </c>
      <c r="E745" s="13">
        <v>13868.55</v>
      </c>
      <c r="F745" s="13">
        <v>7204.71</v>
      </c>
      <c r="G745" s="13">
        <v>13036.13</v>
      </c>
      <c r="H745" s="13">
        <v>7405.2</v>
      </c>
      <c r="I745" s="13">
        <v>8027.1899999999987</v>
      </c>
      <c r="J745" s="13">
        <v>10508.35</v>
      </c>
      <c r="K745" s="13">
        <v>472.44</v>
      </c>
      <c r="L745" s="13">
        <v>348.69</v>
      </c>
      <c r="M745" s="13">
        <v>880.90999999999985</v>
      </c>
      <c r="N745" s="13">
        <f>IFERROR(VLOOKUP($A745,'SQL Results'!$A:$B,2,0),0)</f>
        <v>1107.48</v>
      </c>
    </row>
    <row r="746" spans="1:14" s="13" customFormat="1" x14ac:dyDescent="0.25">
      <c r="A746" s="16" t="s">
        <v>2320</v>
      </c>
      <c r="B746" s="17" t="s">
        <v>2321</v>
      </c>
      <c r="C746" s="13">
        <v>325301.89</v>
      </c>
      <c r="D746" s="13">
        <v>337068.55</v>
      </c>
      <c r="E746" s="13">
        <v>170121.49</v>
      </c>
      <c r="F746" s="13">
        <v>235874.7</v>
      </c>
      <c r="G746" s="13">
        <v>439589.84999999992</v>
      </c>
      <c r="H746" s="13">
        <v>464295.85</v>
      </c>
      <c r="I746" s="13">
        <v>512061.37</v>
      </c>
      <c r="J746" s="13">
        <v>617454.87</v>
      </c>
      <c r="K746" s="13">
        <v>423183.61</v>
      </c>
      <c r="L746" s="13">
        <v>525599.72</v>
      </c>
      <c r="M746" s="13">
        <v>487273.06</v>
      </c>
      <c r="N746" s="13">
        <f>IFERROR(VLOOKUP($A746,'SQL Results'!$A:$B,2,0),0)</f>
        <v>244970.68</v>
      </c>
    </row>
    <row r="747" spans="1:14" s="13" customFormat="1" ht="30" x14ac:dyDescent="0.25">
      <c r="A747" s="16" t="s">
        <v>2324</v>
      </c>
      <c r="B747" s="17" t="s">
        <v>2325</v>
      </c>
      <c r="C747" s="13">
        <v>781007.13</v>
      </c>
      <c r="D747" s="13">
        <v>363932.89</v>
      </c>
      <c r="E747" s="13">
        <v>356707.71</v>
      </c>
      <c r="F747" s="13">
        <v>451024.65999999992</v>
      </c>
      <c r="G747" s="13">
        <v>401042.53000000009</v>
      </c>
      <c r="H747" s="13">
        <v>344946.03</v>
      </c>
      <c r="I747" s="13">
        <v>404713.47</v>
      </c>
      <c r="J747" s="13">
        <v>520294.31</v>
      </c>
      <c r="K747" s="13">
        <v>522351.09</v>
      </c>
      <c r="L747" s="13">
        <v>525751.29</v>
      </c>
      <c r="M747" s="13">
        <v>590947.92000000016</v>
      </c>
      <c r="N747" s="13">
        <f>IFERROR(VLOOKUP($A747,'SQL Results'!$A:$B,2,0),0)</f>
        <v>599841.76</v>
      </c>
    </row>
    <row r="748" spans="1:14" s="13" customFormat="1" ht="30" x14ac:dyDescent="0.25">
      <c r="A748" s="16" t="s">
        <v>2326</v>
      </c>
      <c r="B748" s="17" t="s">
        <v>2327</v>
      </c>
      <c r="C748" s="13">
        <v>20539.930000000004</v>
      </c>
      <c r="D748" s="13">
        <v>26870.560000000001</v>
      </c>
      <c r="E748" s="13">
        <v>24989.59</v>
      </c>
      <c r="F748" s="13">
        <v>24734.78</v>
      </c>
      <c r="G748" s="13">
        <v>34125.72</v>
      </c>
      <c r="H748" s="13">
        <v>43238.720000000001</v>
      </c>
      <c r="I748" s="13">
        <v>34510.65</v>
      </c>
      <c r="J748" s="13">
        <v>36091.199999999997</v>
      </c>
      <c r="K748" s="13">
        <v>35929.39</v>
      </c>
      <c r="L748" s="13">
        <v>41491.279999999999</v>
      </c>
      <c r="M748" s="13">
        <v>31816.06</v>
      </c>
      <c r="N748" s="13">
        <f>IFERROR(VLOOKUP($A748,'SQL Results'!$A:$B,2,0),0)</f>
        <v>29152.48</v>
      </c>
    </row>
    <row r="749" spans="1:14" s="13" customFormat="1" x14ac:dyDescent="0.25">
      <c r="A749" s="16" t="s">
        <v>2330</v>
      </c>
      <c r="B749" s="17" t="s">
        <v>2331</v>
      </c>
      <c r="C749" s="13">
        <v>154668.42000000001</v>
      </c>
      <c r="D749" s="13">
        <v>252359.4</v>
      </c>
      <c r="E749" s="13">
        <v>126904.95</v>
      </c>
      <c r="F749" s="13">
        <v>138711.72</v>
      </c>
      <c r="G749" s="13">
        <v>223154.09000000003</v>
      </c>
      <c r="H749" s="13">
        <v>152135.81</v>
      </c>
      <c r="I749" s="13">
        <v>108109.52</v>
      </c>
      <c r="J749" s="13">
        <v>136165.06</v>
      </c>
      <c r="K749" s="13">
        <v>116182.02</v>
      </c>
      <c r="L749" s="13">
        <v>162959.15</v>
      </c>
      <c r="M749" s="13">
        <v>130487.97</v>
      </c>
      <c r="N749" s="13">
        <f>IFERROR(VLOOKUP($A749,'SQL Results'!$A:$B,2,0),0)</f>
        <v>174447.88</v>
      </c>
    </row>
    <row r="750" spans="1:14" s="13" customFormat="1" x14ac:dyDescent="0.25">
      <c r="A750" s="16" t="s">
        <v>2332</v>
      </c>
      <c r="B750" s="17" t="s">
        <v>2333</v>
      </c>
      <c r="C750" s="13">
        <v>310406.68</v>
      </c>
      <c r="D750" s="13">
        <v>279963.73</v>
      </c>
      <c r="E750" s="13">
        <v>149421.12</v>
      </c>
      <c r="F750" s="13">
        <v>108234.55000000002</v>
      </c>
      <c r="G750" s="13">
        <v>192047.26</v>
      </c>
      <c r="H750" s="13">
        <v>143959.91</v>
      </c>
      <c r="I750" s="13">
        <v>149735.9</v>
      </c>
      <c r="J750" s="13">
        <v>233001.75</v>
      </c>
      <c r="K750" s="13">
        <v>230906.71</v>
      </c>
      <c r="L750" s="13">
        <v>239424.52</v>
      </c>
      <c r="M750" s="13">
        <v>373528.54</v>
      </c>
      <c r="N750" s="13">
        <f>IFERROR(VLOOKUP($A750,'SQL Results'!$A:$B,2,0),0)</f>
        <v>449229.69000000006</v>
      </c>
    </row>
    <row r="751" spans="1:14" s="13" customFormat="1" x14ac:dyDescent="0.25">
      <c r="A751" s="16" t="s">
        <v>2336</v>
      </c>
      <c r="B751" s="17" t="s">
        <v>2337</v>
      </c>
      <c r="C751" s="13">
        <v>7318633.6500000013</v>
      </c>
      <c r="D751" s="13">
        <v>7070869.0899999999</v>
      </c>
      <c r="E751" s="13">
        <v>7447932.2999999998</v>
      </c>
      <c r="F751" s="13">
        <v>7393989.1900000004</v>
      </c>
      <c r="G751" s="13">
        <v>7597412.7199999997</v>
      </c>
      <c r="H751" s="13">
        <v>7547225.21</v>
      </c>
      <c r="I751" s="13">
        <v>7741078.7699999996</v>
      </c>
      <c r="J751" s="13">
        <v>9000680.5999999996</v>
      </c>
      <c r="K751" s="13">
        <v>9649786.5</v>
      </c>
      <c r="L751" s="13">
        <v>8436884.6899999995</v>
      </c>
      <c r="M751" s="13">
        <v>8824528.9299999997</v>
      </c>
      <c r="N751" s="13">
        <f>IFERROR(VLOOKUP($A751,'SQL Results'!$A:$B,2,0),0)</f>
        <v>9229301.5600000005</v>
      </c>
    </row>
    <row r="752" spans="1:14" s="13" customFormat="1" x14ac:dyDescent="0.25">
      <c r="A752" s="16" t="s">
        <v>2338</v>
      </c>
      <c r="B752" s="17" t="s">
        <v>2339</v>
      </c>
      <c r="C752" s="13">
        <v>294661.53999999998</v>
      </c>
      <c r="D752" s="13">
        <v>250066.69</v>
      </c>
      <c r="E752" s="13">
        <v>254450.31</v>
      </c>
      <c r="F752" s="13">
        <v>229288.82</v>
      </c>
      <c r="G752" s="13">
        <v>254211.01999999996</v>
      </c>
      <c r="H752" s="13">
        <v>294602.56</v>
      </c>
      <c r="I752" s="13">
        <v>238686.53000000003</v>
      </c>
      <c r="J752" s="13">
        <v>310348.28999999998</v>
      </c>
      <c r="K752" s="13">
        <v>306046.11</v>
      </c>
      <c r="L752" s="13">
        <v>302596.14000000007</v>
      </c>
      <c r="M752" s="13">
        <v>315522.3</v>
      </c>
      <c r="N752" s="13">
        <f>IFERROR(VLOOKUP($A752,'SQL Results'!$A:$B,2,0),0)</f>
        <v>429586.71000000008</v>
      </c>
    </row>
    <row r="753" spans="1:14" s="13" customFormat="1" ht="30" x14ac:dyDescent="0.25">
      <c r="A753" s="16" t="s">
        <v>2342</v>
      </c>
      <c r="B753" s="17" t="s">
        <v>2343</v>
      </c>
      <c r="C753" s="13">
        <v>1960766.13</v>
      </c>
      <c r="D753" s="13">
        <v>1910113.82</v>
      </c>
      <c r="E753" s="13">
        <v>1974164.61</v>
      </c>
      <c r="F753" s="13">
        <v>1977130.92</v>
      </c>
      <c r="G753" s="13">
        <v>2357177.7400000002</v>
      </c>
      <c r="H753" s="13">
        <v>2186330.85</v>
      </c>
      <c r="I753" s="13">
        <v>2095894.11</v>
      </c>
      <c r="J753" s="13">
        <v>2408825.5099999998</v>
      </c>
      <c r="K753" s="13">
        <v>2502010.7799999998</v>
      </c>
      <c r="L753" s="13">
        <v>2199215.85</v>
      </c>
      <c r="M753" s="13">
        <v>2364039.09</v>
      </c>
      <c r="N753" s="13">
        <f>IFERROR(VLOOKUP($A753,'SQL Results'!$A:$B,2,0),0)</f>
        <v>2163137.11</v>
      </c>
    </row>
    <row r="754" spans="1:14" s="13" customFormat="1" x14ac:dyDescent="0.25">
      <c r="A754" s="16" t="s">
        <v>2344</v>
      </c>
      <c r="B754" s="17" t="s">
        <v>2345</v>
      </c>
      <c r="C754" s="13">
        <v>43771.18</v>
      </c>
      <c r="D754" s="13">
        <v>49087.37000000001</v>
      </c>
      <c r="E754" s="13">
        <v>42315.71</v>
      </c>
      <c r="F754" s="13">
        <v>39049.18</v>
      </c>
      <c r="G754" s="13">
        <v>44901.75</v>
      </c>
      <c r="H754" s="13">
        <v>59567.51</v>
      </c>
      <c r="I754" s="13">
        <v>26783.1</v>
      </c>
      <c r="J754" s="13">
        <v>20598.139999999996</v>
      </c>
      <c r="K754" s="13">
        <v>27747.47</v>
      </c>
      <c r="L754" s="13">
        <v>17971.099999999999</v>
      </c>
      <c r="M754" s="13">
        <v>41576.339999999997</v>
      </c>
      <c r="N754" s="13">
        <f>IFERROR(VLOOKUP($A754,'SQL Results'!$A:$B,2,0),0)</f>
        <v>30734.66</v>
      </c>
    </row>
    <row r="755" spans="1:14" s="13" customFormat="1" x14ac:dyDescent="0.25">
      <c r="A755" s="16" t="s">
        <v>2346</v>
      </c>
      <c r="B755" s="17" t="s">
        <v>2347</v>
      </c>
      <c r="C755" s="13">
        <v>45314.99</v>
      </c>
      <c r="D755" s="13">
        <v>60649.97</v>
      </c>
      <c r="E755" s="13">
        <v>163866.10999999996</v>
      </c>
      <c r="F755" s="13">
        <v>56755.900000000009</v>
      </c>
      <c r="G755" s="13">
        <v>59226.64</v>
      </c>
      <c r="H755" s="13">
        <v>52599.37</v>
      </c>
      <c r="I755" s="13">
        <v>62617.21</v>
      </c>
      <c r="J755" s="13">
        <v>66645.23</v>
      </c>
      <c r="K755" s="13">
        <v>63768.82</v>
      </c>
      <c r="L755" s="13">
        <v>113126.9</v>
      </c>
      <c r="M755" s="13">
        <v>72364.7</v>
      </c>
      <c r="N755" s="13">
        <f>IFERROR(VLOOKUP($A755,'SQL Results'!$A:$B,2,0),0)</f>
        <v>62977.9</v>
      </c>
    </row>
    <row r="756" spans="1:14" s="13" customFormat="1" x14ac:dyDescent="0.25">
      <c r="A756" s="16" t="s">
        <v>2350</v>
      </c>
      <c r="B756" s="17" t="s">
        <v>2351</v>
      </c>
      <c r="C756" s="13">
        <v>4664805.870000001</v>
      </c>
      <c r="D756" s="13">
        <v>2981787.44</v>
      </c>
      <c r="E756" s="13">
        <v>3910413.2999999993</v>
      </c>
      <c r="F756" s="13">
        <v>4207279.4800000004</v>
      </c>
      <c r="G756" s="13">
        <v>4655753.76</v>
      </c>
      <c r="H756" s="13">
        <v>5129921.62</v>
      </c>
      <c r="I756" s="13">
        <v>5088037.2699999996</v>
      </c>
      <c r="J756" s="13">
        <v>5631935.5</v>
      </c>
      <c r="K756" s="13">
        <v>5079012.03</v>
      </c>
      <c r="L756" s="13">
        <v>4604455.0599999996</v>
      </c>
      <c r="M756" s="13">
        <v>5764720.3499999987</v>
      </c>
      <c r="N756" s="13">
        <f>IFERROR(VLOOKUP($A756,'SQL Results'!$A:$B,2,0),0)</f>
        <v>5830431.5499999998</v>
      </c>
    </row>
    <row r="757" spans="1:14" s="13" customFormat="1" x14ac:dyDescent="0.25">
      <c r="A757" s="16" t="s">
        <v>2352</v>
      </c>
      <c r="B757" s="17" t="s">
        <v>2353</v>
      </c>
      <c r="C757" s="13">
        <v>4724911.21</v>
      </c>
      <c r="D757" s="13">
        <v>3566595.48</v>
      </c>
      <c r="E757" s="13">
        <v>4071717.08</v>
      </c>
      <c r="F757" s="13">
        <v>6030807.1799999997</v>
      </c>
      <c r="G757" s="13">
        <v>4357035.22</v>
      </c>
      <c r="H757" s="13">
        <v>5195847.3600000003</v>
      </c>
      <c r="I757" s="13">
        <v>3862222.63</v>
      </c>
      <c r="J757" s="13">
        <v>3376555.65</v>
      </c>
      <c r="K757" s="13">
        <v>5963181.29</v>
      </c>
      <c r="L757" s="13">
        <v>4702687.080000001</v>
      </c>
      <c r="M757" s="13">
        <v>2885033.88</v>
      </c>
      <c r="N757" s="13">
        <f>IFERROR(VLOOKUP($A757,'SQL Results'!$A:$B,2,0),0)</f>
        <v>3075322.4300000006</v>
      </c>
    </row>
    <row r="758" spans="1:14" s="13" customFormat="1" x14ac:dyDescent="0.25">
      <c r="A758" s="16" t="s">
        <v>2356</v>
      </c>
      <c r="B758" s="17" t="s">
        <v>2357</v>
      </c>
      <c r="C758" s="13">
        <v>1183774.4099999999</v>
      </c>
      <c r="D758" s="13">
        <v>1957855.78</v>
      </c>
      <c r="E758" s="13">
        <v>1493805.69</v>
      </c>
      <c r="F758" s="13">
        <v>1309081.76</v>
      </c>
      <c r="G758" s="13">
        <v>1333189.8500000001</v>
      </c>
      <c r="H758" s="13">
        <v>1418002.51</v>
      </c>
      <c r="I758" s="13">
        <v>1077026.04</v>
      </c>
      <c r="J758" s="13">
        <v>1461806.77</v>
      </c>
      <c r="K758" s="13">
        <v>1444548.38</v>
      </c>
      <c r="L758" s="13">
        <v>1499968.76</v>
      </c>
      <c r="M758" s="13">
        <v>3763675.67</v>
      </c>
      <c r="N758" s="13">
        <f>IFERROR(VLOOKUP($A758,'SQL Results'!$A:$B,2,0),0)</f>
        <v>1399716.93</v>
      </c>
    </row>
    <row r="759" spans="1:14" s="13" customFormat="1" x14ac:dyDescent="0.25">
      <c r="A759" s="16" t="s">
        <v>2358</v>
      </c>
      <c r="B759" s="17" t="s">
        <v>2359</v>
      </c>
      <c r="C759" s="13">
        <v>5298.74</v>
      </c>
      <c r="D759" s="13">
        <v>7903.93</v>
      </c>
      <c r="E759" s="13">
        <v>5809.3</v>
      </c>
      <c r="F759" s="13">
        <v>3825.52</v>
      </c>
      <c r="G759" s="13">
        <v>3203.39</v>
      </c>
      <c r="H759" s="13">
        <v>3953.62</v>
      </c>
      <c r="I759" s="13">
        <v>12318.21</v>
      </c>
      <c r="J759" s="13">
        <v>12989.61</v>
      </c>
      <c r="K759" s="13">
        <v>8391.23</v>
      </c>
      <c r="L759" s="13">
        <v>3548.5300000000007</v>
      </c>
      <c r="M759" s="13">
        <v>7898.96</v>
      </c>
      <c r="N759" s="13">
        <f>IFERROR(VLOOKUP($A759,'SQL Results'!$A:$B,2,0),0)</f>
        <v>3669.01</v>
      </c>
    </row>
    <row r="760" spans="1:14" s="13" customFormat="1" x14ac:dyDescent="0.25">
      <c r="A760" s="16" t="s">
        <v>2362</v>
      </c>
      <c r="B760" s="17" t="s">
        <v>2363</v>
      </c>
      <c r="C760" s="13">
        <v>483156.09000000008</v>
      </c>
      <c r="D760" s="13">
        <v>409415.85</v>
      </c>
      <c r="E760" s="13">
        <v>295443.77</v>
      </c>
      <c r="F760" s="13">
        <v>256803.56</v>
      </c>
      <c r="G760" s="13">
        <v>349652.75</v>
      </c>
      <c r="H760" s="13">
        <v>432474.6</v>
      </c>
      <c r="I760" s="13">
        <v>632220</v>
      </c>
      <c r="J760" s="13">
        <v>427744.39</v>
      </c>
      <c r="K760" s="13">
        <v>476232.66</v>
      </c>
      <c r="L760" s="13">
        <v>513621.89</v>
      </c>
      <c r="M760" s="13">
        <v>766043.78</v>
      </c>
      <c r="N760" s="13">
        <f>IFERROR(VLOOKUP($A760,'SQL Results'!$A:$B,2,0),0)</f>
        <v>667585.34</v>
      </c>
    </row>
    <row r="761" spans="1:14" s="13" customFormat="1" x14ac:dyDescent="0.25">
      <c r="A761" s="16" t="s">
        <v>2364</v>
      </c>
      <c r="B761" s="17" t="s">
        <v>2365</v>
      </c>
      <c r="C761" s="13">
        <v>154067.07999999996</v>
      </c>
      <c r="D761" s="13">
        <v>113912.14</v>
      </c>
      <c r="E761" s="13">
        <v>103309.35</v>
      </c>
      <c r="F761" s="13">
        <v>184836.32</v>
      </c>
      <c r="G761" s="13">
        <v>211342.74999999997</v>
      </c>
      <c r="H761" s="13">
        <v>77187.73</v>
      </c>
      <c r="I761" s="13">
        <v>125579.01</v>
      </c>
      <c r="J761" s="13">
        <v>108576.00999999998</v>
      </c>
      <c r="K761" s="13">
        <v>98373.06</v>
      </c>
      <c r="L761" s="13">
        <v>163462.54</v>
      </c>
      <c r="M761" s="13">
        <v>172770.10999999996</v>
      </c>
      <c r="N761" s="13">
        <f>IFERROR(VLOOKUP($A761,'SQL Results'!$A:$B,2,0),0)</f>
        <v>131443.72</v>
      </c>
    </row>
    <row r="762" spans="1:14" s="13" customFormat="1" x14ac:dyDescent="0.25">
      <c r="A762" s="16" t="s">
        <v>2366</v>
      </c>
      <c r="B762" s="17" t="s">
        <v>2367</v>
      </c>
      <c r="C762" s="13">
        <v>8709.8999999999978</v>
      </c>
      <c r="D762" s="13">
        <v>4250.6499999999996</v>
      </c>
      <c r="E762" s="13">
        <v>7389.8100000000013</v>
      </c>
      <c r="F762" s="13">
        <v>5689.69</v>
      </c>
      <c r="G762" s="13">
        <v>6652.84</v>
      </c>
      <c r="H762" s="13">
        <v>1211.1300000000001</v>
      </c>
      <c r="I762" s="13">
        <v>6230.92</v>
      </c>
      <c r="J762" s="13">
        <v>7208.9</v>
      </c>
      <c r="K762" s="13">
        <v>4431.26</v>
      </c>
      <c r="L762" s="13">
        <v>8200.3299999999981</v>
      </c>
      <c r="M762" s="13">
        <v>6264.44</v>
      </c>
      <c r="N762" s="13">
        <f>IFERROR(VLOOKUP($A762,'SQL Results'!$A:$B,2,0),0)</f>
        <v>1722.1</v>
      </c>
    </row>
    <row r="763" spans="1:14" s="13" customFormat="1" x14ac:dyDescent="0.25">
      <c r="A763" s="16" t="s">
        <v>2368</v>
      </c>
      <c r="B763" s="17" t="s">
        <v>2369</v>
      </c>
      <c r="C763" s="13">
        <v>60887.26</v>
      </c>
      <c r="D763" s="13">
        <v>88148.96</v>
      </c>
      <c r="E763" s="13">
        <v>40206.519999999997</v>
      </c>
      <c r="F763" s="13">
        <v>42234</v>
      </c>
      <c r="G763" s="13">
        <v>49030.84</v>
      </c>
      <c r="H763" s="13">
        <v>79455.97</v>
      </c>
      <c r="I763" s="13">
        <v>56200.65</v>
      </c>
      <c r="J763" s="13">
        <v>51012.34</v>
      </c>
      <c r="K763" s="13">
        <v>49098.36</v>
      </c>
      <c r="L763" s="13">
        <v>76655.679999999993</v>
      </c>
      <c r="M763" s="13">
        <v>47121.04</v>
      </c>
      <c r="N763" s="13">
        <f>IFERROR(VLOOKUP($A763,'SQL Results'!$A:$B,2,0),0)</f>
        <v>43219.45</v>
      </c>
    </row>
    <row r="764" spans="1:14" s="13" customFormat="1" x14ac:dyDescent="0.25">
      <c r="A764" s="16" t="s">
        <v>2370</v>
      </c>
      <c r="B764" s="17" t="s">
        <v>2371</v>
      </c>
      <c r="C764" s="13">
        <v>5695.86</v>
      </c>
      <c r="D764" s="13">
        <v>13993.95</v>
      </c>
      <c r="E764" s="13">
        <v>11114.02</v>
      </c>
      <c r="F764" s="13">
        <v>11292.15</v>
      </c>
      <c r="G764" s="13">
        <v>22794.9</v>
      </c>
      <c r="H764" s="13">
        <v>14620.9</v>
      </c>
      <c r="I764" s="13">
        <v>12992.57</v>
      </c>
      <c r="J764" s="13">
        <v>16462.07</v>
      </c>
      <c r="K764" s="13">
        <v>13334.82</v>
      </c>
      <c r="L764" s="13">
        <v>12432</v>
      </c>
      <c r="M764" s="13">
        <v>16080.46</v>
      </c>
      <c r="N764" s="13">
        <f>IFERROR(VLOOKUP($A764,'SQL Results'!$A:$B,2,0),0)</f>
        <v>18223.93</v>
      </c>
    </row>
    <row r="765" spans="1:14" s="13" customFormat="1" x14ac:dyDescent="0.25">
      <c r="A765" s="16" t="s">
        <v>2372</v>
      </c>
      <c r="B765" s="17" t="s">
        <v>2373</v>
      </c>
      <c r="C765" s="13">
        <v>52368.87</v>
      </c>
      <c r="D765" s="13">
        <v>72139.97</v>
      </c>
      <c r="E765" s="13">
        <v>71620.55</v>
      </c>
      <c r="F765" s="13">
        <v>52776.07</v>
      </c>
      <c r="G765" s="13">
        <v>63423.25</v>
      </c>
      <c r="H765" s="13">
        <v>83886.82</v>
      </c>
      <c r="I765" s="13">
        <v>62945.440000000002</v>
      </c>
      <c r="J765" s="13">
        <v>148809.35999999996</v>
      </c>
      <c r="K765" s="13">
        <v>90080.71</v>
      </c>
      <c r="L765" s="13">
        <v>76947</v>
      </c>
      <c r="M765" s="13">
        <v>102599.96</v>
      </c>
      <c r="N765" s="13">
        <f>IFERROR(VLOOKUP($A765,'SQL Results'!$A:$B,2,0),0)</f>
        <v>84141.07</v>
      </c>
    </row>
    <row r="766" spans="1:14" s="13" customFormat="1" x14ac:dyDescent="0.25">
      <c r="A766" s="16" t="s">
        <v>2374</v>
      </c>
      <c r="B766" s="17" t="s">
        <v>2375</v>
      </c>
      <c r="C766" s="13">
        <v>896.36999999999989</v>
      </c>
      <c r="D766" s="13">
        <v>1253.75</v>
      </c>
      <c r="E766" s="13">
        <v>969.82</v>
      </c>
      <c r="F766" s="13">
        <v>756.19</v>
      </c>
      <c r="G766" s="13">
        <v>752.59</v>
      </c>
      <c r="H766" s="13">
        <v>2676.44</v>
      </c>
      <c r="I766" s="13">
        <v>4426.63</v>
      </c>
      <c r="J766" s="13">
        <v>4401.0200000000004</v>
      </c>
      <c r="K766" s="13">
        <v>3165.66</v>
      </c>
      <c r="L766" s="13">
        <v>2311.37</v>
      </c>
      <c r="M766" s="13">
        <v>3517.53</v>
      </c>
      <c r="N766" s="13">
        <f>IFERROR(VLOOKUP($A766,'SQL Results'!$A:$B,2,0),0)</f>
        <v>2001.97</v>
      </c>
    </row>
    <row r="767" spans="1:14" s="13" customFormat="1" x14ac:dyDescent="0.25">
      <c r="A767" s="16" t="s">
        <v>2376</v>
      </c>
      <c r="B767" s="17" t="s">
        <v>2377</v>
      </c>
      <c r="C767" s="13">
        <v>664617.47</v>
      </c>
      <c r="D767" s="13">
        <v>788027.66</v>
      </c>
      <c r="E767" s="13">
        <v>594065.77</v>
      </c>
      <c r="F767" s="13">
        <v>731054.84</v>
      </c>
      <c r="G767" s="13">
        <v>752756.19</v>
      </c>
      <c r="H767" s="13">
        <v>1094262.28</v>
      </c>
      <c r="I767" s="13">
        <v>879820.87</v>
      </c>
      <c r="J767" s="13">
        <v>787128.34</v>
      </c>
      <c r="K767" s="13">
        <v>741846.93000000017</v>
      </c>
      <c r="L767" s="13">
        <v>805266.73</v>
      </c>
      <c r="M767" s="13">
        <v>847063.28</v>
      </c>
      <c r="N767" s="13">
        <f>IFERROR(VLOOKUP($A767,'SQL Results'!$A:$B,2,0),0)</f>
        <v>741469.62</v>
      </c>
    </row>
    <row r="768" spans="1:14" s="13" customFormat="1" ht="30" x14ac:dyDescent="0.25">
      <c r="A768" s="16" t="s">
        <v>2378</v>
      </c>
      <c r="B768" s="17" t="s">
        <v>2379</v>
      </c>
      <c r="C768" s="13">
        <v>63463.65</v>
      </c>
      <c r="D768" s="13">
        <v>254161.11999999997</v>
      </c>
      <c r="E768" s="13">
        <v>52065.14</v>
      </c>
      <c r="F768" s="13">
        <v>58075.76</v>
      </c>
      <c r="G768" s="13">
        <v>63945.78</v>
      </c>
      <c r="H768" s="13">
        <v>73502.570000000007</v>
      </c>
      <c r="I768" s="13">
        <v>63197.23000000001</v>
      </c>
      <c r="J768" s="13">
        <v>69131.899999999994</v>
      </c>
      <c r="K768" s="13">
        <v>75155.75</v>
      </c>
      <c r="L768" s="13">
        <v>65234.28</v>
      </c>
      <c r="M768" s="13">
        <v>77844.039999999994</v>
      </c>
      <c r="N768" s="13">
        <f>IFERROR(VLOOKUP($A768,'SQL Results'!$A:$B,2,0),0)</f>
        <v>70737.94</v>
      </c>
    </row>
    <row r="769" spans="1:14" s="13" customFormat="1" ht="30" x14ac:dyDescent="0.25">
      <c r="A769" s="16" t="s">
        <v>2380</v>
      </c>
      <c r="B769" s="17" t="s">
        <v>2381</v>
      </c>
      <c r="C769" s="13">
        <v>59773.17</v>
      </c>
      <c r="D769" s="13">
        <v>27111.47</v>
      </c>
      <c r="E769" s="13">
        <v>34726.199999999997</v>
      </c>
      <c r="F769" s="13">
        <v>33358.519999999997</v>
      </c>
      <c r="G769" s="13">
        <v>127503.92</v>
      </c>
      <c r="H769" s="13">
        <v>40296.17</v>
      </c>
      <c r="I769" s="13">
        <v>27976.639999999999</v>
      </c>
      <c r="J769" s="13">
        <v>58453.99</v>
      </c>
      <c r="K769" s="13">
        <v>25904.130000000005</v>
      </c>
      <c r="L769" s="13">
        <v>33483.01</v>
      </c>
      <c r="M769" s="13">
        <v>183418.16</v>
      </c>
      <c r="N769" s="13">
        <f>IFERROR(VLOOKUP($A769,'SQL Results'!$A:$B,2,0),0)</f>
        <v>47746.87</v>
      </c>
    </row>
    <row r="770" spans="1:14" s="13" customFormat="1" ht="30" x14ac:dyDescent="0.25">
      <c r="A770" s="16" t="s">
        <v>2382</v>
      </c>
      <c r="B770" s="17" t="s">
        <v>2383</v>
      </c>
      <c r="C770" s="13">
        <v>821531.27</v>
      </c>
      <c r="D770" s="13">
        <v>812411</v>
      </c>
      <c r="E770" s="13">
        <v>853091.73</v>
      </c>
      <c r="F770" s="13">
        <v>603990.03</v>
      </c>
      <c r="G770" s="13">
        <v>1015345.4</v>
      </c>
      <c r="H770" s="13">
        <v>620511.01</v>
      </c>
      <c r="I770" s="13">
        <v>726363.96</v>
      </c>
      <c r="J770" s="13">
        <v>925281.04</v>
      </c>
      <c r="K770" s="13">
        <v>693917.31</v>
      </c>
      <c r="L770" s="13">
        <v>1212477.56</v>
      </c>
      <c r="M770" s="13">
        <v>1522145.85</v>
      </c>
      <c r="N770" s="13">
        <f>IFERROR(VLOOKUP($A770,'SQL Results'!$A:$B,2,0),0)</f>
        <v>869062.67000000016</v>
      </c>
    </row>
    <row r="771" spans="1:14" s="13" customFormat="1" x14ac:dyDescent="0.25">
      <c r="A771" s="16" t="s">
        <v>2388</v>
      </c>
      <c r="B771" s="17" t="s">
        <v>2389</v>
      </c>
      <c r="C771" s="13">
        <v>1203968.6100000001</v>
      </c>
      <c r="D771" s="13">
        <v>1362290.32</v>
      </c>
      <c r="E771" s="13">
        <v>1226269.71</v>
      </c>
      <c r="F771" s="13">
        <v>1460535.44</v>
      </c>
      <c r="G771" s="13">
        <v>1061349.92</v>
      </c>
      <c r="H771" s="13">
        <v>925719.13</v>
      </c>
      <c r="I771" s="13">
        <v>997597.96</v>
      </c>
      <c r="J771" s="13">
        <v>835199.10999999987</v>
      </c>
      <c r="K771" s="13">
        <v>718310.06</v>
      </c>
      <c r="L771" s="13">
        <v>739192.17</v>
      </c>
      <c r="M771" s="13">
        <v>1588661.78</v>
      </c>
      <c r="N771" s="13">
        <f>IFERROR(VLOOKUP($A771,'SQL Results'!$A:$B,2,0),0)</f>
        <v>1503860.89</v>
      </c>
    </row>
    <row r="772" spans="1:14" s="13" customFormat="1" x14ac:dyDescent="0.25">
      <c r="A772" s="16" t="s">
        <v>2390</v>
      </c>
      <c r="B772" s="17" t="s">
        <v>2391</v>
      </c>
      <c r="C772" s="13">
        <v>9600.340000000002</v>
      </c>
      <c r="D772" s="13">
        <v>30940.74</v>
      </c>
      <c r="E772" s="13">
        <v>11616.11</v>
      </c>
      <c r="F772" s="13">
        <v>13367.74</v>
      </c>
      <c r="G772" s="13">
        <v>16432.080000000002</v>
      </c>
      <c r="H772" s="13">
        <v>18780.16</v>
      </c>
      <c r="I772" s="13">
        <v>12912.95</v>
      </c>
      <c r="J772" s="13">
        <v>13929.52</v>
      </c>
      <c r="K772" s="13">
        <v>12542.39</v>
      </c>
      <c r="L772" s="13">
        <v>10811.95</v>
      </c>
      <c r="M772" s="13">
        <v>12921.75</v>
      </c>
      <c r="N772" s="13">
        <f>IFERROR(VLOOKUP($A772,'SQL Results'!$A:$B,2,0),0)</f>
        <v>13006.1</v>
      </c>
    </row>
    <row r="773" spans="1:14" s="13" customFormat="1" ht="30" x14ac:dyDescent="0.25">
      <c r="A773" s="16" t="s">
        <v>2394</v>
      </c>
      <c r="B773" s="17" t="s">
        <v>2393</v>
      </c>
      <c r="C773" s="13">
        <v>1024136.62</v>
      </c>
      <c r="D773" s="13">
        <v>744667.75</v>
      </c>
      <c r="E773" s="13">
        <v>769497.45999999985</v>
      </c>
      <c r="F773" s="13">
        <v>457586.2</v>
      </c>
      <c r="G773" s="13">
        <v>513727.83</v>
      </c>
      <c r="H773" s="13">
        <v>919267.68000000017</v>
      </c>
      <c r="I773" s="13">
        <v>657980.44999999995</v>
      </c>
      <c r="J773" s="13">
        <v>618700.89</v>
      </c>
      <c r="K773" s="13">
        <v>579230.68000000005</v>
      </c>
      <c r="L773" s="13">
        <v>1167599.8700000001</v>
      </c>
      <c r="M773" s="13">
        <v>1025578.63</v>
      </c>
      <c r="N773" s="13">
        <f>IFERROR(VLOOKUP($A773,'SQL Results'!$A:$B,2,0),0)</f>
        <v>735538.51</v>
      </c>
    </row>
    <row r="774" spans="1:14" s="13" customFormat="1" ht="30" x14ac:dyDescent="0.25">
      <c r="A774" s="16" t="s">
        <v>2399</v>
      </c>
      <c r="B774" s="17" t="s">
        <v>2398</v>
      </c>
      <c r="C774" s="13">
        <v>17549.169999999998</v>
      </c>
      <c r="D774" s="13">
        <v>15694.37</v>
      </c>
      <c r="E774" s="13">
        <v>22186.87</v>
      </c>
      <c r="F774" s="13">
        <v>17145.41</v>
      </c>
      <c r="G774" s="13">
        <v>36709.24</v>
      </c>
      <c r="H774" s="13">
        <v>18588.349999999999</v>
      </c>
      <c r="I774" s="13">
        <v>25943.9</v>
      </c>
      <c r="J774" s="13">
        <v>17171.419999999998</v>
      </c>
      <c r="K774" s="13">
        <v>27972.97</v>
      </c>
      <c r="L774" s="13">
        <v>20222.79</v>
      </c>
      <c r="M774" s="13">
        <v>28212.09</v>
      </c>
      <c r="N774" s="13">
        <f>IFERROR(VLOOKUP($A774,'SQL Results'!$A:$B,2,0),0)</f>
        <v>30848.15</v>
      </c>
    </row>
    <row r="775" spans="1:14" s="13" customFormat="1" ht="30" x14ac:dyDescent="0.25">
      <c r="A775" s="16" t="s">
        <v>2402</v>
      </c>
      <c r="B775" s="17" t="s">
        <v>2401</v>
      </c>
      <c r="C775" s="13">
        <v>18085.759999999998</v>
      </c>
      <c r="D775" s="13">
        <v>8919.409999999998</v>
      </c>
      <c r="E775" s="13">
        <v>14355.799999999997</v>
      </c>
      <c r="F775" s="13">
        <v>35118.699999999997</v>
      </c>
      <c r="G775" s="13">
        <v>39924.519999999997</v>
      </c>
      <c r="H775" s="13">
        <v>24428.29</v>
      </c>
      <c r="I775" s="13">
        <v>67251.929999999993</v>
      </c>
      <c r="J775" s="13">
        <v>35646.53</v>
      </c>
      <c r="K775" s="13">
        <v>191170</v>
      </c>
      <c r="L775" s="13">
        <v>65745.03</v>
      </c>
      <c r="M775" s="13">
        <v>39650.5</v>
      </c>
      <c r="N775" s="13">
        <f>IFERROR(VLOOKUP($A775,'SQL Results'!$A:$B,2,0),0)</f>
        <v>16818.27</v>
      </c>
    </row>
    <row r="776" spans="1:14" s="13" customFormat="1" x14ac:dyDescent="0.25">
      <c r="A776" s="16" t="s">
        <v>2405</v>
      </c>
      <c r="B776" s="17" t="s">
        <v>2404</v>
      </c>
      <c r="C776" s="13">
        <v>311683.78999999998</v>
      </c>
      <c r="D776" s="13">
        <v>465998.71000000008</v>
      </c>
      <c r="E776" s="13">
        <v>368651.99</v>
      </c>
      <c r="F776" s="13">
        <v>422786.15000000008</v>
      </c>
      <c r="G776" s="13">
        <v>441915.10999999993</v>
      </c>
      <c r="H776" s="13">
        <v>421692.89</v>
      </c>
      <c r="I776" s="13">
        <v>435627.4</v>
      </c>
      <c r="J776" s="13">
        <v>699613.8</v>
      </c>
      <c r="K776" s="13">
        <v>457917.49</v>
      </c>
      <c r="L776" s="13">
        <v>613006.30000000016</v>
      </c>
      <c r="M776" s="13">
        <v>593407.56999999983</v>
      </c>
      <c r="N776" s="13">
        <f>IFERROR(VLOOKUP($A776,'SQL Results'!$A:$B,2,0),0)</f>
        <v>389381.22</v>
      </c>
    </row>
    <row r="777" spans="1:14" s="13" customFormat="1" ht="30" x14ac:dyDescent="0.25">
      <c r="A777" s="16" t="s">
        <v>2408</v>
      </c>
      <c r="B777" s="17" t="s">
        <v>2407</v>
      </c>
      <c r="C777" s="13">
        <v>817209.5199999999</v>
      </c>
      <c r="D777" s="13">
        <v>406712.92999999993</v>
      </c>
      <c r="E777" s="13">
        <v>454782.93</v>
      </c>
      <c r="F777" s="13">
        <v>447170.45000000007</v>
      </c>
      <c r="G777" s="13">
        <v>524808.74999999988</v>
      </c>
      <c r="H777" s="13">
        <v>482294.29</v>
      </c>
      <c r="I777" s="13">
        <v>585211.48</v>
      </c>
      <c r="J777" s="13">
        <v>589443.89</v>
      </c>
      <c r="K777" s="13">
        <v>557801.55000000005</v>
      </c>
      <c r="L777" s="13">
        <v>575526.97</v>
      </c>
      <c r="M777" s="13">
        <v>590962.5</v>
      </c>
      <c r="N777" s="13">
        <f>IFERROR(VLOOKUP($A777,'SQL Results'!$A:$B,2,0),0)</f>
        <v>531008.69999999995</v>
      </c>
    </row>
    <row r="778" spans="1:14" s="13" customFormat="1" x14ac:dyDescent="0.25">
      <c r="A778" s="16" t="s">
        <v>2411</v>
      </c>
      <c r="B778" s="17" t="s">
        <v>2410</v>
      </c>
      <c r="C778" s="13">
        <v>235084.37</v>
      </c>
      <c r="D778" s="13">
        <v>298243.63</v>
      </c>
      <c r="E778" s="13">
        <v>230641.48000000004</v>
      </c>
      <c r="F778" s="13">
        <v>238502.66000000003</v>
      </c>
      <c r="G778" s="13">
        <v>237062.16000000003</v>
      </c>
      <c r="H778" s="13">
        <v>239563.15</v>
      </c>
      <c r="I778" s="13">
        <v>291056.06</v>
      </c>
      <c r="J778" s="13">
        <v>258408.48999999996</v>
      </c>
      <c r="K778" s="13">
        <v>302174.34000000003</v>
      </c>
      <c r="L778" s="13">
        <v>291295.51</v>
      </c>
      <c r="M778" s="13">
        <v>332147.65999999992</v>
      </c>
      <c r="N778" s="13">
        <f>IFERROR(VLOOKUP($A778,'SQL Results'!$A:$B,2,0),0)</f>
        <v>398770.45</v>
      </c>
    </row>
    <row r="779" spans="1:14" s="13" customFormat="1" x14ac:dyDescent="0.25">
      <c r="A779" s="16" t="s">
        <v>2414</v>
      </c>
      <c r="B779" s="17" t="s">
        <v>2415</v>
      </c>
      <c r="C779" s="13">
        <v>10157.23</v>
      </c>
      <c r="D779" s="13">
        <v>7970.17</v>
      </c>
      <c r="E779" s="13">
        <v>2323.5100000000002</v>
      </c>
      <c r="F779" s="13">
        <v>5368.02</v>
      </c>
      <c r="G779" s="13">
        <v>3574.13</v>
      </c>
      <c r="H779" s="13">
        <v>4557.38</v>
      </c>
      <c r="I779" s="13">
        <v>4790.29</v>
      </c>
      <c r="J779" s="13">
        <v>3925.8</v>
      </c>
      <c r="K779" s="13">
        <v>9463.73</v>
      </c>
      <c r="L779" s="13">
        <v>5619.64</v>
      </c>
      <c r="M779" s="13">
        <v>20044.869999999995</v>
      </c>
      <c r="N779" s="13">
        <f>IFERROR(VLOOKUP($A779,'SQL Results'!$A:$B,2,0),0)</f>
        <v>9034.85</v>
      </c>
    </row>
    <row r="780" spans="1:14" s="13" customFormat="1" ht="30" x14ac:dyDescent="0.25">
      <c r="A780" s="16" t="s">
        <v>2416</v>
      </c>
      <c r="B780" s="17" t="s">
        <v>2417</v>
      </c>
      <c r="C780" s="13">
        <v>670817.94999999995</v>
      </c>
      <c r="D780" s="13">
        <v>659844.39</v>
      </c>
      <c r="E780" s="13">
        <v>490245.92</v>
      </c>
      <c r="F780" s="13">
        <v>555441.56000000006</v>
      </c>
      <c r="G780" s="13">
        <v>578616.64</v>
      </c>
      <c r="H780" s="13">
        <v>591096.68000000005</v>
      </c>
      <c r="I780" s="13">
        <v>1048445.24</v>
      </c>
      <c r="J780" s="13">
        <v>595495.13</v>
      </c>
      <c r="K780" s="13">
        <v>591189.62</v>
      </c>
      <c r="L780" s="13">
        <v>938345.84</v>
      </c>
      <c r="M780" s="13">
        <v>816780.94</v>
      </c>
      <c r="N780" s="13">
        <f>IFERROR(VLOOKUP($A780,'SQL Results'!$A:$B,2,0),0)</f>
        <v>905816.63</v>
      </c>
    </row>
    <row r="781" spans="1:14" s="13" customFormat="1" x14ac:dyDescent="0.25">
      <c r="A781" s="16" t="s">
        <v>2422</v>
      </c>
      <c r="B781" s="17" t="s">
        <v>2421</v>
      </c>
      <c r="C781" s="13">
        <v>42514.720000000001</v>
      </c>
      <c r="D781" s="13">
        <v>47720.720000000008</v>
      </c>
      <c r="E781" s="13">
        <v>12283.22</v>
      </c>
      <c r="F781" s="13">
        <v>15747.61</v>
      </c>
      <c r="G781" s="13">
        <v>331.13</v>
      </c>
      <c r="H781" s="13">
        <v>536.54999999999995</v>
      </c>
      <c r="I781" s="13">
        <v>1839.5</v>
      </c>
      <c r="J781" s="13">
        <v>1231.22</v>
      </c>
      <c r="K781" s="13">
        <v>651.85</v>
      </c>
      <c r="L781" s="13">
        <v>1798.84</v>
      </c>
      <c r="M781" s="13">
        <v>1353.96</v>
      </c>
      <c r="N781" s="13">
        <f>IFERROR(VLOOKUP($A781,'SQL Results'!$A:$B,2,0),0)</f>
        <v>402.42000000000007</v>
      </c>
    </row>
    <row r="782" spans="1:14" s="13" customFormat="1" x14ac:dyDescent="0.25">
      <c r="A782" s="16" t="s">
        <v>2425</v>
      </c>
      <c r="B782" s="17" t="s">
        <v>2424</v>
      </c>
      <c r="C782" s="13">
        <v>671945.03</v>
      </c>
      <c r="D782" s="13">
        <v>700696.99</v>
      </c>
      <c r="E782" s="13">
        <v>662583.71</v>
      </c>
      <c r="F782" s="13">
        <v>695196.69</v>
      </c>
      <c r="G782" s="13">
        <v>737668.11</v>
      </c>
      <c r="H782" s="13">
        <v>814240.77</v>
      </c>
      <c r="I782" s="13">
        <v>733190.43999999983</v>
      </c>
      <c r="J782" s="13">
        <v>845956.13000000012</v>
      </c>
      <c r="K782" s="13">
        <v>539785.57999999996</v>
      </c>
      <c r="L782" s="13">
        <v>508321.91</v>
      </c>
      <c r="M782" s="13">
        <v>583307.98</v>
      </c>
      <c r="N782" s="13">
        <f>IFERROR(VLOOKUP($A782,'SQL Results'!$A:$B,2,0),0)</f>
        <v>580441.17000000004</v>
      </c>
    </row>
    <row r="783" spans="1:14" s="13" customFormat="1" x14ac:dyDescent="0.25">
      <c r="A783" s="16" t="s">
        <v>2428</v>
      </c>
      <c r="B783" s="17" t="s">
        <v>2427</v>
      </c>
      <c r="C783" s="13">
        <v>388737.02000000008</v>
      </c>
      <c r="D783" s="13">
        <v>394293.90000000008</v>
      </c>
      <c r="E783" s="13">
        <v>466231.68</v>
      </c>
      <c r="F783" s="13">
        <v>407809.26</v>
      </c>
      <c r="G783" s="13">
        <v>481989.61999999994</v>
      </c>
      <c r="H783" s="13">
        <v>498774.34</v>
      </c>
      <c r="I783" s="13">
        <v>480705.71000000008</v>
      </c>
      <c r="J783" s="13">
        <v>563596.68000000005</v>
      </c>
      <c r="K783" s="13">
        <v>533521.89</v>
      </c>
      <c r="L783" s="13">
        <v>479187.85999999993</v>
      </c>
      <c r="M783" s="13">
        <v>556280.41</v>
      </c>
      <c r="N783" s="13">
        <f>IFERROR(VLOOKUP($A783,'SQL Results'!$A:$B,2,0),0)</f>
        <v>525241.79</v>
      </c>
    </row>
    <row r="784" spans="1:14" s="13" customFormat="1" x14ac:dyDescent="0.25">
      <c r="A784" s="16" t="s">
        <v>2431</v>
      </c>
      <c r="B784" s="17" t="s">
        <v>2430</v>
      </c>
      <c r="C784" s="13">
        <v>187996.17000000004</v>
      </c>
      <c r="D784" s="13">
        <v>306765.57</v>
      </c>
      <c r="E784" s="13">
        <v>225233.38000000003</v>
      </c>
      <c r="F784" s="13">
        <v>264134.46000000002</v>
      </c>
      <c r="G784" s="13">
        <v>312816.84000000003</v>
      </c>
      <c r="H784" s="13">
        <v>310065.74</v>
      </c>
      <c r="I784" s="13">
        <v>227959.59</v>
      </c>
      <c r="J784" s="13">
        <v>253770</v>
      </c>
      <c r="K784" s="13">
        <v>306620.25</v>
      </c>
      <c r="L784" s="13">
        <v>319880.08000000007</v>
      </c>
      <c r="M784" s="13">
        <v>234818.07</v>
      </c>
      <c r="N784" s="13">
        <f>IFERROR(VLOOKUP($A784,'SQL Results'!$A:$B,2,0),0)</f>
        <v>256701.10999999996</v>
      </c>
    </row>
    <row r="785" spans="1:14" s="13" customFormat="1" x14ac:dyDescent="0.25">
      <c r="A785" s="16" t="s">
        <v>2434</v>
      </c>
      <c r="B785" s="17" t="s">
        <v>2435</v>
      </c>
      <c r="C785" s="13">
        <v>459146.69000000006</v>
      </c>
      <c r="D785" s="13">
        <v>480641.3</v>
      </c>
      <c r="E785" s="13">
        <v>514362.34</v>
      </c>
      <c r="F785" s="13">
        <v>438237.81000000006</v>
      </c>
      <c r="G785" s="13">
        <v>438472.29</v>
      </c>
      <c r="H785" s="13">
        <v>625201.18999999994</v>
      </c>
      <c r="I785" s="13">
        <v>563871.4</v>
      </c>
      <c r="J785" s="13">
        <v>690596.01</v>
      </c>
      <c r="K785" s="13">
        <v>622908.09</v>
      </c>
      <c r="L785" s="13">
        <v>611966.54</v>
      </c>
      <c r="M785" s="13">
        <v>714353.48</v>
      </c>
      <c r="N785" s="13">
        <f>IFERROR(VLOOKUP($A785,'SQL Results'!$A:$B,2,0),0)</f>
        <v>686234.54</v>
      </c>
    </row>
    <row r="786" spans="1:14" s="13" customFormat="1" x14ac:dyDescent="0.25">
      <c r="A786" s="16" t="s">
        <v>2436</v>
      </c>
      <c r="B786" s="17" t="s">
        <v>2437</v>
      </c>
      <c r="C786" s="13">
        <v>1780.5799999999997</v>
      </c>
      <c r="D786" s="13">
        <v>10877.05</v>
      </c>
      <c r="E786" s="13">
        <v>8108.4099999999989</v>
      </c>
      <c r="F786" s="13">
        <v>11813.120000000003</v>
      </c>
      <c r="G786" s="13">
        <v>3309.5100000000007</v>
      </c>
      <c r="H786" s="13">
        <v>4127.6499999999996</v>
      </c>
      <c r="I786" s="13">
        <v>7278.14</v>
      </c>
      <c r="J786" s="13">
        <v>5079.869999999999</v>
      </c>
      <c r="K786" s="13">
        <v>5730.2100000000009</v>
      </c>
      <c r="L786" s="13">
        <v>7887.73</v>
      </c>
      <c r="M786" s="13">
        <v>5750.9499999999989</v>
      </c>
      <c r="N786" s="13">
        <f>IFERROR(VLOOKUP($A786,'SQL Results'!$A:$B,2,0),0)</f>
        <v>7510.21</v>
      </c>
    </row>
    <row r="787" spans="1:14" s="13" customFormat="1" x14ac:dyDescent="0.25">
      <c r="A787" s="16" t="s">
        <v>2438</v>
      </c>
      <c r="B787" s="17" t="s">
        <v>2439</v>
      </c>
      <c r="C787" s="13">
        <v>38495.4</v>
      </c>
      <c r="D787" s="13">
        <v>47223.360000000001</v>
      </c>
      <c r="E787" s="13">
        <v>42374.23</v>
      </c>
      <c r="F787" s="13">
        <v>38692.71</v>
      </c>
      <c r="G787" s="13">
        <v>42164.779999999992</v>
      </c>
      <c r="H787" s="13">
        <v>40852.589999999997</v>
      </c>
      <c r="I787" s="13">
        <v>33672.379999999997</v>
      </c>
      <c r="J787" s="13">
        <v>32677.11</v>
      </c>
      <c r="K787" s="13">
        <v>35869.19000000001</v>
      </c>
      <c r="L787" s="13">
        <v>37086.71</v>
      </c>
      <c r="M787" s="13">
        <v>53455.839999999997</v>
      </c>
      <c r="N787" s="13">
        <f>IFERROR(VLOOKUP($A787,'SQL Results'!$A:$B,2,0),0)</f>
        <v>46175.8</v>
      </c>
    </row>
    <row r="788" spans="1:14" s="13" customFormat="1" ht="30" x14ac:dyDescent="0.25">
      <c r="A788" s="16" t="s">
        <v>2440</v>
      </c>
      <c r="B788" s="17" t="s">
        <v>2441</v>
      </c>
      <c r="C788" s="13">
        <v>468502.59</v>
      </c>
      <c r="D788" s="13">
        <v>611814.46</v>
      </c>
      <c r="E788" s="13">
        <v>613441.26</v>
      </c>
      <c r="F788" s="13">
        <v>624145.81000000017</v>
      </c>
      <c r="G788" s="13">
        <v>676344.94999999984</v>
      </c>
      <c r="H788" s="13">
        <v>714538.11</v>
      </c>
      <c r="I788" s="13">
        <v>674389.30000000016</v>
      </c>
      <c r="J788" s="13">
        <v>705640.53000000014</v>
      </c>
      <c r="K788" s="13">
        <v>743495.65</v>
      </c>
      <c r="L788" s="13">
        <v>649151.79000000015</v>
      </c>
      <c r="M788" s="13">
        <v>633196.42000000016</v>
      </c>
      <c r="N788" s="13">
        <f>IFERROR(VLOOKUP($A788,'SQL Results'!$A:$B,2,0),0)</f>
        <v>534861.53</v>
      </c>
    </row>
    <row r="789" spans="1:14" s="13" customFormat="1" x14ac:dyDescent="0.25">
      <c r="A789" s="16" t="s">
        <v>2442</v>
      </c>
      <c r="B789" s="17" t="s">
        <v>2443</v>
      </c>
      <c r="C789" s="13">
        <v>1248762.72</v>
      </c>
      <c r="D789" s="13">
        <v>1424337.4900000002</v>
      </c>
      <c r="E789" s="13">
        <v>1093321.05</v>
      </c>
      <c r="F789" s="13">
        <v>1123768.67</v>
      </c>
      <c r="G789" s="13">
        <v>1106872.83</v>
      </c>
      <c r="H789" s="13">
        <v>1376941.98</v>
      </c>
      <c r="I789" s="13">
        <v>1036181.36</v>
      </c>
      <c r="J789" s="13">
        <v>1349285.41</v>
      </c>
      <c r="K789" s="13">
        <v>1654965.47</v>
      </c>
      <c r="L789" s="13">
        <v>1410819.11</v>
      </c>
      <c r="M789" s="13">
        <v>1878635.14</v>
      </c>
      <c r="N789" s="13">
        <f>IFERROR(VLOOKUP($A789,'SQL Results'!$A:$B,2,0),0)</f>
        <v>1469427.53</v>
      </c>
    </row>
    <row r="790" spans="1:14" s="13" customFormat="1" ht="30" x14ac:dyDescent="0.25">
      <c r="A790" s="16" t="s">
        <v>2448</v>
      </c>
      <c r="B790" s="17" t="s">
        <v>2449</v>
      </c>
      <c r="C790" s="13">
        <v>8635538.2400000021</v>
      </c>
      <c r="D790" s="13">
        <v>8914820.5199999996</v>
      </c>
      <c r="E790" s="13">
        <v>6909363.0899999999</v>
      </c>
      <c r="F790" s="13">
        <v>7321775.4199999999</v>
      </c>
      <c r="G790" s="13">
        <v>7195401.3600000003</v>
      </c>
      <c r="H790" s="13">
        <v>6217132.4299999997</v>
      </c>
      <c r="I790" s="13">
        <v>6981100.2300000004</v>
      </c>
      <c r="J790" s="13">
        <v>5976667.1799999997</v>
      </c>
      <c r="K790" s="13">
        <v>5671201.370000001</v>
      </c>
      <c r="L790" s="13">
        <v>5211130.83</v>
      </c>
      <c r="M790" s="13">
        <v>6243077.6900000013</v>
      </c>
      <c r="N790" s="13">
        <f>IFERROR(VLOOKUP($A790,'SQL Results'!$A:$B,2,0),0)</f>
        <v>5938951.3099999987</v>
      </c>
    </row>
    <row r="791" spans="1:14" s="13" customFormat="1" x14ac:dyDescent="0.25">
      <c r="A791" s="16" t="s">
        <v>2450</v>
      </c>
      <c r="B791" s="17" t="s">
        <v>2451</v>
      </c>
      <c r="C791" s="13">
        <v>3819.81</v>
      </c>
      <c r="D791" s="13">
        <v>7820.83</v>
      </c>
      <c r="E791" s="13">
        <v>4379.07</v>
      </c>
      <c r="F791" s="13">
        <v>5173.21</v>
      </c>
      <c r="G791" s="13">
        <v>5429.81</v>
      </c>
      <c r="H791" s="13">
        <v>6796.53</v>
      </c>
      <c r="I791" s="13">
        <v>2281.06</v>
      </c>
      <c r="J791" s="13">
        <v>3437.34</v>
      </c>
      <c r="K791" s="13">
        <v>4865.1000000000004</v>
      </c>
      <c r="L791" s="13">
        <v>4403.9399999999996</v>
      </c>
      <c r="M791" s="13">
        <v>3019.4</v>
      </c>
      <c r="N791" s="13">
        <f>IFERROR(VLOOKUP($A791,'SQL Results'!$A:$B,2,0),0)</f>
        <v>5925.4700000000012</v>
      </c>
    </row>
    <row r="792" spans="1:14" s="13" customFormat="1" x14ac:dyDescent="0.25">
      <c r="A792" s="16" t="s">
        <v>2452</v>
      </c>
      <c r="B792" s="17" t="s">
        <v>2453</v>
      </c>
      <c r="C792" s="13">
        <v>998.20000000000016</v>
      </c>
      <c r="D792" s="13">
        <v>697.98</v>
      </c>
      <c r="E792" s="13">
        <v>753.4</v>
      </c>
      <c r="F792" s="13">
        <v>430.73000000000008</v>
      </c>
      <c r="G792" s="13">
        <v>1790.44</v>
      </c>
      <c r="H792" s="13">
        <v>666.79999999999984</v>
      </c>
      <c r="I792" s="13">
        <v>514.03</v>
      </c>
      <c r="J792" s="13">
        <v>1277.0899999999999</v>
      </c>
      <c r="K792" s="13">
        <v>924.19000000000017</v>
      </c>
      <c r="L792" s="13">
        <v>629.26</v>
      </c>
      <c r="M792" s="13">
        <v>1523.69</v>
      </c>
      <c r="N792" s="13">
        <f>IFERROR(VLOOKUP($A792,'SQL Results'!$A:$B,2,0),0)</f>
        <v>6076.88</v>
      </c>
    </row>
    <row r="793" spans="1:14" s="13" customFormat="1" x14ac:dyDescent="0.25">
      <c r="A793" s="16" t="s">
        <v>2454</v>
      </c>
      <c r="B793" s="17" t="s">
        <v>2455</v>
      </c>
      <c r="C793" s="13">
        <v>4386.9799999999996</v>
      </c>
      <c r="D793" s="13">
        <v>203.89</v>
      </c>
      <c r="E793" s="13">
        <v>43.27</v>
      </c>
      <c r="F793" s="13">
        <v>48.89</v>
      </c>
      <c r="G793" s="13">
        <v>937.89</v>
      </c>
      <c r="H793" s="13">
        <v>48.38</v>
      </c>
      <c r="I793" s="13">
        <v>5.2</v>
      </c>
      <c r="J793" s="13">
        <v>22.640000000000004</v>
      </c>
      <c r="K793" s="13">
        <v>7.02</v>
      </c>
      <c r="L793" s="13">
        <v>0</v>
      </c>
      <c r="M793" s="13">
        <v>15.53</v>
      </c>
      <c r="N793" s="13">
        <f>IFERROR(VLOOKUP($A793,'SQL Results'!$A:$B,2,0),0)</f>
        <v>13.3</v>
      </c>
    </row>
    <row r="794" spans="1:14" s="13" customFormat="1" x14ac:dyDescent="0.25">
      <c r="A794" s="16" t="s">
        <v>2456</v>
      </c>
      <c r="B794" s="17" t="s">
        <v>2457</v>
      </c>
      <c r="C794" s="13">
        <v>590962.78</v>
      </c>
      <c r="D794" s="13">
        <v>442076.11</v>
      </c>
      <c r="E794" s="13">
        <v>322850.59000000003</v>
      </c>
      <c r="F794" s="13">
        <v>740607.53</v>
      </c>
      <c r="G794" s="13">
        <v>422948.59</v>
      </c>
      <c r="H794" s="13">
        <v>235573.60999999996</v>
      </c>
      <c r="I794" s="13">
        <v>241943.88</v>
      </c>
      <c r="J794" s="13">
        <v>217105.57</v>
      </c>
      <c r="K794" s="13">
        <v>283672.76</v>
      </c>
      <c r="L794" s="13">
        <v>732583.21</v>
      </c>
      <c r="M794" s="13">
        <v>118945.65</v>
      </c>
      <c r="N794" s="13">
        <f>IFERROR(VLOOKUP($A794,'SQL Results'!$A:$B,2,0),0)</f>
        <v>132223.64000000001</v>
      </c>
    </row>
    <row r="795" spans="1:14" s="13" customFormat="1" x14ac:dyDescent="0.25">
      <c r="A795" s="16" t="s">
        <v>2460</v>
      </c>
      <c r="B795" s="17" t="s">
        <v>2459</v>
      </c>
      <c r="C795" s="13">
        <v>108000.83000000002</v>
      </c>
      <c r="D795" s="13">
        <v>104815.18</v>
      </c>
      <c r="E795" s="13">
        <v>42163.35</v>
      </c>
      <c r="F795" s="13">
        <v>43661.24</v>
      </c>
      <c r="G795" s="13">
        <v>88493.61</v>
      </c>
      <c r="H795" s="13">
        <v>128480.82000000002</v>
      </c>
      <c r="I795" s="13">
        <v>86811.34</v>
      </c>
      <c r="J795" s="13">
        <v>61588.36</v>
      </c>
      <c r="K795" s="13">
        <v>79150.58</v>
      </c>
      <c r="L795" s="13">
        <v>63115.54</v>
      </c>
      <c r="M795" s="13">
        <v>50110.29</v>
      </c>
      <c r="N795" s="13">
        <f>IFERROR(VLOOKUP($A795,'SQL Results'!$A:$B,2,0),0)</f>
        <v>75680.84</v>
      </c>
    </row>
    <row r="796" spans="1:14" s="13" customFormat="1" ht="30" x14ac:dyDescent="0.25">
      <c r="A796" s="16" t="s">
        <v>2463</v>
      </c>
      <c r="B796" s="17" t="s">
        <v>2462</v>
      </c>
      <c r="C796" s="13">
        <v>10465.260000000002</v>
      </c>
      <c r="D796" s="13">
        <v>15465.21</v>
      </c>
      <c r="E796" s="13">
        <v>10970.68</v>
      </c>
      <c r="F796" s="13">
        <v>12534.93</v>
      </c>
      <c r="G796" s="13">
        <v>11132.69</v>
      </c>
      <c r="H796" s="13">
        <v>12477.1</v>
      </c>
      <c r="I796" s="13">
        <v>11221.99</v>
      </c>
      <c r="J796" s="13">
        <v>10415.83</v>
      </c>
      <c r="K796" s="13">
        <v>12919.51</v>
      </c>
      <c r="L796" s="13">
        <v>11142.39</v>
      </c>
      <c r="M796" s="13">
        <v>11961.469999999998</v>
      </c>
      <c r="N796" s="13">
        <f>IFERROR(VLOOKUP($A796,'SQL Results'!$A:$B,2,0),0)</f>
        <v>13306.7</v>
      </c>
    </row>
    <row r="797" spans="1:14" s="13" customFormat="1" x14ac:dyDescent="0.25">
      <c r="A797" s="16" t="s">
        <v>2466</v>
      </c>
      <c r="B797" s="17" t="s">
        <v>2467</v>
      </c>
      <c r="C797" s="13">
        <v>5057.74</v>
      </c>
      <c r="D797" s="13">
        <v>34674.79</v>
      </c>
      <c r="E797" s="13">
        <v>17190.11</v>
      </c>
      <c r="F797" s="13">
        <v>25757.43</v>
      </c>
      <c r="G797" s="13">
        <v>9640.7900000000009</v>
      </c>
      <c r="H797" s="13">
        <v>18178.79</v>
      </c>
      <c r="I797" s="13">
        <v>18092.849999999999</v>
      </c>
      <c r="J797" s="13">
        <v>30575.09</v>
      </c>
      <c r="K797" s="13">
        <v>27284.81</v>
      </c>
      <c r="L797" s="13">
        <v>28557.98</v>
      </c>
      <c r="M797" s="13">
        <v>28778.400000000001</v>
      </c>
      <c r="N797" s="13">
        <f>IFERROR(VLOOKUP($A797,'SQL Results'!$A:$B,2,0),0)</f>
        <v>27136.16</v>
      </c>
    </row>
    <row r="798" spans="1:14" s="13" customFormat="1" x14ac:dyDescent="0.25">
      <c r="A798" s="16" t="s">
        <v>2468</v>
      </c>
      <c r="B798" s="17" t="s">
        <v>2469</v>
      </c>
      <c r="C798" s="13">
        <v>0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f>IFERROR(VLOOKUP($A798,'SQL Results'!$A:$B,2,0),0)</f>
        <v>0</v>
      </c>
    </row>
    <row r="799" spans="1:14" s="13" customFormat="1" ht="30" x14ac:dyDescent="0.25">
      <c r="A799" s="16" t="s">
        <v>2470</v>
      </c>
      <c r="B799" s="17" t="s">
        <v>2471</v>
      </c>
      <c r="C799" s="13">
        <v>1229910.2</v>
      </c>
      <c r="D799" s="13">
        <v>1352903.25</v>
      </c>
      <c r="E799" s="13">
        <v>926003.93000000017</v>
      </c>
      <c r="F799" s="13">
        <v>1226229.18</v>
      </c>
      <c r="G799" s="13">
        <v>1631708.85</v>
      </c>
      <c r="H799" s="13">
        <v>1338329.8400000001</v>
      </c>
      <c r="I799" s="13">
        <v>1544359.02</v>
      </c>
      <c r="J799" s="13">
        <v>1172879.03</v>
      </c>
      <c r="K799" s="13">
        <v>1903283.87</v>
      </c>
      <c r="L799" s="13">
        <v>1142965.51</v>
      </c>
      <c r="M799" s="13">
        <v>1320018.8999999999</v>
      </c>
      <c r="N799" s="13">
        <f>IFERROR(VLOOKUP($A799,'SQL Results'!$A:$B,2,0),0)</f>
        <v>990279.49999999988</v>
      </c>
    </row>
    <row r="800" spans="1:14" s="13" customFormat="1" x14ac:dyDescent="0.25">
      <c r="A800" s="16" t="s">
        <v>2474</v>
      </c>
      <c r="B800" s="18" t="s">
        <v>2473</v>
      </c>
      <c r="C800" s="13">
        <v>305163.41999999993</v>
      </c>
      <c r="D800" s="13">
        <v>201826.61999999997</v>
      </c>
      <c r="E800" s="13">
        <v>331350.38</v>
      </c>
      <c r="F800" s="13">
        <v>339022.27</v>
      </c>
      <c r="G800" s="13">
        <v>392102.36</v>
      </c>
      <c r="H800" s="13">
        <v>297809.86</v>
      </c>
      <c r="I800" s="13">
        <v>244639.9</v>
      </c>
      <c r="J800" s="13">
        <v>294671.09999999992</v>
      </c>
      <c r="K800" s="13">
        <v>232955.73000000004</v>
      </c>
      <c r="L800" s="13">
        <v>317607.26</v>
      </c>
      <c r="M800" s="13">
        <v>387272.24</v>
      </c>
      <c r="N800" s="13">
        <f>IFERROR(VLOOKUP($A800,'SQL Results'!$A:$B,2,0),0)</f>
        <v>340382.15</v>
      </c>
    </row>
    <row r="801" spans="1:14" s="13" customFormat="1" x14ac:dyDescent="0.25">
      <c r="A801" s="16" t="s">
        <v>2477</v>
      </c>
      <c r="B801" s="17" t="s">
        <v>2478</v>
      </c>
      <c r="C801" s="13">
        <v>29494.94</v>
      </c>
      <c r="D801" s="13">
        <v>7142.12</v>
      </c>
      <c r="E801" s="13">
        <v>30.4</v>
      </c>
      <c r="F801" s="13">
        <v>19123.18</v>
      </c>
      <c r="G801" s="13">
        <v>30.4</v>
      </c>
      <c r="H801" s="13">
        <v>30.4</v>
      </c>
      <c r="I801" s="13">
        <v>30.4</v>
      </c>
      <c r="J801" s="13">
        <v>30.4</v>
      </c>
      <c r="K801" s="13">
        <v>30.4</v>
      </c>
      <c r="L801" s="13">
        <v>30.4</v>
      </c>
      <c r="M801" s="13">
        <v>30.4</v>
      </c>
      <c r="N801" s="13">
        <f>IFERROR(VLOOKUP($A801,'SQL Results'!$A:$B,2,0),0)</f>
        <v>30.4</v>
      </c>
    </row>
    <row r="802" spans="1:14" s="13" customFormat="1" x14ac:dyDescent="0.25">
      <c r="A802" s="16" t="s">
        <v>2479</v>
      </c>
      <c r="B802" s="17" t="s">
        <v>2480</v>
      </c>
      <c r="C802" s="13">
        <v>55373.970000000008</v>
      </c>
      <c r="D802" s="13">
        <v>58194.1</v>
      </c>
      <c r="E802" s="13">
        <v>48747.65</v>
      </c>
      <c r="F802" s="13">
        <v>55413.33</v>
      </c>
      <c r="G802" s="13">
        <v>79592.990000000005</v>
      </c>
      <c r="H802" s="13">
        <v>54819.010000000009</v>
      </c>
      <c r="I802" s="13">
        <v>78154.149999999994</v>
      </c>
      <c r="J802" s="13">
        <v>58121.43</v>
      </c>
      <c r="K802" s="13">
        <v>113536.98</v>
      </c>
      <c r="L802" s="13">
        <v>126962.78</v>
      </c>
      <c r="M802" s="13">
        <v>111637.94000000002</v>
      </c>
      <c r="N802" s="13">
        <f>IFERROR(VLOOKUP($A802,'SQL Results'!$A:$B,2,0),0)</f>
        <v>237952.5</v>
      </c>
    </row>
    <row r="803" spans="1:14" s="13" customFormat="1" x14ac:dyDescent="0.25">
      <c r="A803" s="16" t="s">
        <v>2483</v>
      </c>
      <c r="B803" s="17" t="s">
        <v>2484</v>
      </c>
      <c r="C803" s="13">
        <v>739.36</v>
      </c>
      <c r="D803" s="13">
        <v>2566.37</v>
      </c>
      <c r="E803" s="13">
        <v>2282.21</v>
      </c>
      <c r="F803" s="13">
        <v>815.49</v>
      </c>
      <c r="G803" s="13">
        <v>1032.4899999999998</v>
      </c>
      <c r="H803" s="13">
        <v>10132.51</v>
      </c>
      <c r="I803" s="13">
        <v>734.04</v>
      </c>
      <c r="J803" s="13">
        <v>1765.3599999999997</v>
      </c>
      <c r="K803" s="13">
        <v>4721.87</v>
      </c>
      <c r="L803" s="13">
        <v>757.53</v>
      </c>
      <c r="M803" s="13">
        <v>794.88</v>
      </c>
      <c r="N803" s="13">
        <f>IFERROR(VLOOKUP($A803,'SQL Results'!$A:$B,2,0),0)</f>
        <v>879.65</v>
      </c>
    </row>
    <row r="804" spans="1:14" s="13" customFormat="1" x14ac:dyDescent="0.25">
      <c r="A804" s="16" t="s">
        <v>2485</v>
      </c>
      <c r="B804" s="17" t="s">
        <v>2486</v>
      </c>
      <c r="C804" s="13">
        <v>490.52</v>
      </c>
      <c r="D804" s="13">
        <v>218.16999999999996</v>
      </c>
      <c r="E804" s="13">
        <v>155.32</v>
      </c>
      <c r="F804" s="13">
        <v>430.44</v>
      </c>
      <c r="G804" s="13">
        <v>849.19000000000017</v>
      </c>
      <c r="H804" s="13">
        <v>2712.51</v>
      </c>
      <c r="I804" s="13">
        <v>2704.06</v>
      </c>
      <c r="J804" s="13">
        <v>2980.65</v>
      </c>
      <c r="K804" s="13">
        <v>4186.7299999999996</v>
      </c>
      <c r="L804" s="13">
        <v>3394.8</v>
      </c>
      <c r="M804" s="13">
        <v>4080.9499999999994</v>
      </c>
      <c r="N804" s="13">
        <f>IFERROR(VLOOKUP($A804,'SQL Results'!$A:$B,2,0),0)</f>
        <v>2401.83</v>
      </c>
    </row>
    <row r="805" spans="1:14" s="13" customFormat="1" x14ac:dyDescent="0.25">
      <c r="A805" s="16" t="s">
        <v>2487</v>
      </c>
      <c r="B805" s="17" t="s">
        <v>2488</v>
      </c>
      <c r="C805" s="13">
        <v>7007.62</v>
      </c>
      <c r="D805" s="13">
        <v>5480.25</v>
      </c>
      <c r="E805" s="13">
        <v>3426.33</v>
      </c>
      <c r="F805" s="13">
        <v>2539.62</v>
      </c>
      <c r="G805" s="13">
        <v>5281.37</v>
      </c>
      <c r="H805" s="13">
        <v>3160.09</v>
      </c>
      <c r="I805" s="13">
        <v>4724.55</v>
      </c>
      <c r="J805" s="13">
        <v>3250.27</v>
      </c>
      <c r="K805" s="13">
        <v>1229.0000000000002</v>
      </c>
      <c r="L805" s="13">
        <v>3408.05</v>
      </c>
      <c r="M805" s="13">
        <v>1245.32</v>
      </c>
      <c r="N805" s="13">
        <f>IFERROR(VLOOKUP($A805,'SQL Results'!$A:$B,2,0),0)</f>
        <v>2969.25</v>
      </c>
    </row>
    <row r="806" spans="1:14" s="13" customFormat="1" x14ac:dyDescent="0.25">
      <c r="A806" s="16" t="s">
        <v>2491</v>
      </c>
      <c r="B806" s="17" t="s">
        <v>2492</v>
      </c>
      <c r="C806" s="13">
        <v>27565.49</v>
      </c>
      <c r="D806" s="13">
        <v>27728.320000000003</v>
      </c>
      <c r="E806" s="13">
        <v>26848.74</v>
      </c>
      <c r="F806" s="13">
        <v>30370.57</v>
      </c>
      <c r="G806" s="13">
        <v>23348.430000000004</v>
      </c>
      <c r="H806" s="13">
        <v>37272.46</v>
      </c>
      <c r="I806" s="13">
        <v>14300.55</v>
      </c>
      <c r="J806" s="13">
        <v>27759.09</v>
      </c>
      <c r="K806" s="13">
        <v>32497.97</v>
      </c>
      <c r="L806" s="13">
        <v>37976.81</v>
      </c>
      <c r="M806" s="13">
        <v>40029.47</v>
      </c>
      <c r="N806" s="13">
        <f>IFERROR(VLOOKUP($A806,'SQL Results'!$A:$B,2,0),0)</f>
        <v>14433.969999999998</v>
      </c>
    </row>
    <row r="807" spans="1:14" s="13" customFormat="1" x14ac:dyDescent="0.25">
      <c r="A807" s="16" t="s">
        <v>2493</v>
      </c>
      <c r="B807" s="17" t="s">
        <v>2494</v>
      </c>
      <c r="C807" s="13">
        <v>1086.44</v>
      </c>
      <c r="D807" s="13">
        <v>1609.41</v>
      </c>
      <c r="E807" s="13">
        <v>0</v>
      </c>
      <c r="F807" s="13">
        <v>987.67</v>
      </c>
      <c r="G807" s="13">
        <v>667.72</v>
      </c>
      <c r="H807" s="13">
        <v>5.61</v>
      </c>
      <c r="I807" s="13">
        <v>117.02</v>
      </c>
      <c r="J807" s="13">
        <v>26.710000000000004</v>
      </c>
      <c r="K807" s="13">
        <v>2.89</v>
      </c>
      <c r="L807" s="13">
        <v>92.34</v>
      </c>
      <c r="M807" s="13">
        <v>7.46</v>
      </c>
      <c r="N807" s="13">
        <f>IFERROR(VLOOKUP($A807,'SQL Results'!$A:$B,2,0),0)</f>
        <v>2.2599999999999998</v>
      </c>
    </row>
    <row r="808" spans="1:14" s="13" customFormat="1" ht="30" x14ac:dyDescent="0.25">
      <c r="A808" s="16" t="s">
        <v>2495</v>
      </c>
      <c r="B808" s="18" t="s">
        <v>2496</v>
      </c>
      <c r="C808" s="13">
        <v>507222.71999999991</v>
      </c>
      <c r="D808" s="13">
        <v>609174.51</v>
      </c>
      <c r="E808" s="13">
        <v>411961.19</v>
      </c>
      <c r="F808" s="13">
        <v>476407.78</v>
      </c>
      <c r="G808" s="13">
        <v>484995.34000000008</v>
      </c>
      <c r="H808" s="13">
        <v>452850.73</v>
      </c>
      <c r="I808" s="13">
        <v>481626.57</v>
      </c>
      <c r="J808" s="13">
        <v>589099.65</v>
      </c>
      <c r="K808" s="13">
        <v>627672.11</v>
      </c>
      <c r="L808" s="13">
        <v>494415.75</v>
      </c>
      <c r="M808" s="13">
        <v>602327.5</v>
      </c>
      <c r="N808" s="13">
        <f>IFERROR(VLOOKUP($A808,'SQL Results'!$A:$B,2,0),0)</f>
        <v>708977.51</v>
      </c>
    </row>
    <row r="809" spans="1:14" s="13" customFormat="1" ht="30" x14ac:dyDescent="0.25">
      <c r="A809" s="16" t="s">
        <v>2500</v>
      </c>
      <c r="B809" s="17" t="s">
        <v>2499</v>
      </c>
      <c r="C809" s="13">
        <v>2811988.73</v>
      </c>
      <c r="D809" s="13">
        <v>2055950.3500000003</v>
      </c>
      <c r="E809" s="13">
        <v>1799606.54</v>
      </c>
      <c r="F809" s="13">
        <v>1839039.52</v>
      </c>
      <c r="G809" s="13">
        <v>1879952.62</v>
      </c>
      <c r="H809" s="13">
        <v>2419954.5800000005</v>
      </c>
      <c r="I809" s="13">
        <v>2269656.16</v>
      </c>
      <c r="J809" s="13">
        <v>2312175.33</v>
      </c>
      <c r="K809" s="13">
        <v>2279866.0600000005</v>
      </c>
      <c r="L809" s="13">
        <v>2588453.81</v>
      </c>
      <c r="M809" s="13">
        <v>2520750.2400000002</v>
      </c>
      <c r="N809" s="13">
        <f>IFERROR(VLOOKUP($A809,'SQL Results'!$A:$B,2,0),0)</f>
        <v>3036596.47</v>
      </c>
    </row>
    <row r="810" spans="1:14" s="13" customFormat="1" ht="30" x14ac:dyDescent="0.25">
      <c r="A810" s="16" t="s">
        <v>2503</v>
      </c>
      <c r="B810" s="17" t="s">
        <v>2502</v>
      </c>
      <c r="C810" s="13">
        <v>33099.32</v>
      </c>
      <c r="D810" s="13">
        <v>38700.89</v>
      </c>
      <c r="E810" s="13">
        <v>35154.89</v>
      </c>
      <c r="F810" s="13">
        <v>39174.089999999997</v>
      </c>
      <c r="G810" s="13">
        <v>45582.529999999992</v>
      </c>
      <c r="H810" s="13">
        <v>47629.94</v>
      </c>
      <c r="I810" s="13">
        <v>40472.29</v>
      </c>
      <c r="J810" s="13">
        <v>46184.66</v>
      </c>
      <c r="K810" s="13">
        <v>44548.15</v>
      </c>
      <c r="L810" s="13">
        <v>46910.62000000001</v>
      </c>
      <c r="M810" s="13">
        <v>61483.39</v>
      </c>
      <c r="N810" s="13">
        <f>IFERROR(VLOOKUP($A810,'SQL Results'!$A:$B,2,0),0)</f>
        <v>76337.05</v>
      </c>
    </row>
    <row r="811" spans="1:14" s="13" customFormat="1" ht="30" x14ac:dyDescent="0.25">
      <c r="A811" s="16" t="s">
        <v>2506</v>
      </c>
      <c r="B811" s="17" t="s">
        <v>2505</v>
      </c>
      <c r="C811" s="13">
        <v>2208274.7200000002</v>
      </c>
      <c r="D811" s="13">
        <v>2272143.9300000002</v>
      </c>
      <c r="E811" s="13">
        <v>2684670.25</v>
      </c>
      <c r="F811" s="13">
        <v>2745598.8</v>
      </c>
      <c r="G811" s="13">
        <v>3305418.27</v>
      </c>
      <c r="H811" s="13">
        <v>3477389.86</v>
      </c>
      <c r="I811" s="13">
        <v>3279917.84</v>
      </c>
      <c r="J811" s="13">
        <v>3714641.7200000007</v>
      </c>
      <c r="K811" s="13">
        <v>3722441.94</v>
      </c>
      <c r="L811" s="13">
        <v>3450175.2000000007</v>
      </c>
      <c r="M811" s="13">
        <v>4083235.03</v>
      </c>
      <c r="N811" s="13">
        <f>IFERROR(VLOOKUP($A811,'SQL Results'!$A:$B,2,0),0)</f>
        <v>4001133.3</v>
      </c>
    </row>
    <row r="812" spans="1:14" s="13" customFormat="1" ht="30" x14ac:dyDescent="0.25">
      <c r="A812" s="16" t="s">
        <v>2511</v>
      </c>
      <c r="B812" s="17" t="s">
        <v>2512</v>
      </c>
      <c r="C812" s="13">
        <v>3837787.17</v>
      </c>
      <c r="D812" s="13">
        <v>2930592.16</v>
      </c>
      <c r="E812" s="13">
        <v>3433925.12</v>
      </c>
      <c r="F812" s="13">
        <v>3551089.76</v>
      </c>
      <c r="G812" s="13">
        <v>2835946.98</v>
      </c>
      <c r="H812" s="13">
        <v>3283472.74</v>
      </c>
      <c r="I812" s="13">
        <v>2873209.46</v>
      </c>
      <c r="J812" s="13">
        <v>2652493.3199999998</v>
      </c>
      <c r="K812" s="13">
        <v>3142004.42</v>
      </c>
      <c r="L812" s="13">
        <v>2503275.4599999995</v>
      </c>
      <c r="M812" s="13">
        <v>2706782.82</v>
      </c>
      <c r="N812" s="13">
        <f>IFERROR(VLOOKUP($A812,'SQL Results'!$A:$B,2,0),0)</f>
        <v>3472225.8399999994</v>
      </c>
    </row>
    <row r="813" spans="1:14" s="13" customFormat="1" ht="30" x14ac:dyDescent="0.25">
      <c r="A813" s="16" t="s">
        <v>2513</v>
      </c>
      <c r="B813" s="17" t="s">
        <v>2514</v>
      </c>
      <c r="C813" s="13">
        <v>10120941.9</v>
      </c>
      <c r="D813" s="13">
        <v>7526778.1100000003</v>
      </c>
      <c r="E813" s="13">
        <v>8649789.2400000002</v>
      </c>
      <c r="F813" s="13">
        <v>8367812.9000000004</v>
      </c>
      <c r="G813" s="13">
        <v>7580788.9199999999</v>
      </c>
      <c r="H813" s="13">
        <v>8176933.3600000003</v>
      </c>
      <c r="I813" s="13">
        <v>8450976.4800000004</v>
      </c>
      <c r="J813" s="13">
        <v>7521843.5</v>
      </c>
      <c r="K813" s="13">
        <v>8154870.5700000003</v>
      </c>
      <c r="L813" s="13">
        <v>7901501.8799999999</v>
      </c>
      <c r="M813" s="13">
        <v>7519083.7999999998</v>
      </c>
      <c r="N813" s="13">
        <f>IFERROR(VLOOKUP($A813,'SQL Results'!$A:$B,2,0),0)</f>
        <v>8116291.370000001</v>
      </c>
    </row>
    <row r="814" spans="1:14" s="13" customFormat="1" ht="30" x14ac:dyDescent="0.25">
      <c r="A814" s="16" t="s">
        <v>2517</v>
      </c>
      <c r="B814" s="17" t="s">
        <v>2516</v>
      </c>
      <c r="C814" s="13">
        <v>1452993.92</v>
      </c>
      <c r="D814" s="13">
        <v>1252171.49</v>
      </c>
      <c r="E814" s="13">
        <v>1444584.9199999997</v>
      </c>
      <c r="F814" s="13">
        <v>1973379.61</v>
      </c>
      <c r="G814" s="13">
        <v>1451443.67</v>
      </c>
      <c r="H814" s="13">
        <v>1438191.54</v>
      </c>
      <c r="I814" s="13">
        <v>1407917.52</v>
      </c>
      <c r="J814" s="13">
        <v>1456116.5</v>
      </c>
      <c r="K814" s="13">
        <v>1591154.68</v>
      </c>
      <c r="L814" s="13">
        <v>1414722.5600000001</v>
      </c>
      <c r="M814" s="13">
        <v>1328358.7400000002</v>
      </c>
      <c r="N814" s="13">
        <f>IFERROR(VLOOKUP($A814,'SQL Results'!$A:$B,2,0),0)</f>
        <v>1242348.52</v>
      </c>
    </row>
    <row r="815" spans="1:14" s="13" customFormat="1" x14ac:dyDescent="0.25">
      <c r="A815" s="16" t="s">
        <v>2520</v>
      </c>
      <c r="B815" s="17" t="s">
        <v>2521</v>
      </c>
      <c r="C815" s="13">
        <v>7313758.2599999998</v>
      </c>
      <c r="D815" s="13">
        <v>4956048.18</v>
      </c>
      <c r="E815" s="13">
        <v>2768062.55</v>
      </c>
      <c r="F815" s="13">
        <v>6576896.2400000002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f>IFERROR(VLOOKUP($A815,'SQL Results'!$A:$B,2,0),0)</f>
        <v>0</v>
      </c>
    </row>
    <row r="816" spans="1:14" s="13" customFormat="1" x14ac:dyDescent="0.25">
      <c r="A816" s="16" t="s">
        <v>2522</v>
      </c>
      <c r="B816" s="17" t="s">
        <v>2523</v>
      </c>
      <c r="C816" s="13">
        <v>499179.29</v>
      </c>
      <c r="D816" s="13">
        <v>317711.86</v>
      </c>
      <c r="E816" s="13">
        <v>350839.54</v>
      </c>
      <c r="F816" s="13">
        <v>498397.15999999992</v>
      </c>
      <c r="G816" s="13">
        <v>409462.22</v>
      </c>
      <c r="H816" s="13">
        <v>454305.61</v>
      </c>
      <c r="I816" s="13">
        <v>554581.39</v>
      </c>
      <c r="J816" s="13">
        <v>445901.35999999993</v>
      </c>
      <c r="K816" s="13">
        <v>414334.95</v>
      </c>
      <c r="L816" s="13">
        <v>427583.6</v>
      </c>
      <c r="M816" s="13">
        <v>466201.05</v>
      </c>
      <c r="N816" s="13">
        <f>IFERROR(VLOOKUP($A816,'SQL Results'!$A:$B,2,0),0)</f>
        <v>536012.52</v>
      </c>
    </row>
    <row r="817" spans="1:14" s="13" customFormat="1" x14ac:dyDescent="0.25">
      <c r="A817" s="16" t="s">
        <v>2524</v>
      </c>
      <c r="B817" s="17" t="s">
        <v>2525</v>
      </c>
      <c r="C817" s="13">
        <v>4736.34</v>
      </c>
      <c r="D817" s="13">
        <v>12311.04</v>
      </c>
      <c r="E817" s="13">
        <v>5021.28</v>
      </c>
      <c r="F817" s="13">
        <v>4278.7299999999996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f>IFERROR(VLOOKUP($A817,'SQL Results'!$A:$B,2,0),0)</f>
        <v>0</v>
      </c>
    </row>
    <row r="818" spans="1:14" s="13" customFormat="1" x14ac:dyDescent="0.25">
      <c r="A818" s="16" t="s">
        <v>4362</v>
      </c>
      <c r="B818" s="17" t="s">
        <v>4363</v>
      </c>
      <c r="C818" s="13">
        <v>0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f>IFERROR(VLOOKUP($A818,'SQL Results'!$A:$B,2,0),0)</f>
        <v>0</v>
      </c>
    </row>
    <row r="819" spans="1:14" s="13" customFormat="1" x14ac:dyDescent="0.25">
      <c r="A819" s="16" t="s">
        <v>2530</v>
      </c>
      <c r="B819" s="17" t="s">
        <v>2531</v>
      </c>
      <c r="C819" s="13">
        <v>147674.78</v>
      </c>
      <c r="D819" s="13">
        <v>152656.1</v>
      </c>
      <c r="E819" s="13">
        <v>129713.74</v>
      </c>
      <c r="F819" s="13">
        <v>153122.17000000001</v>
      </c>
      <c r="G819" s="13">
        <v>156300.19</v>
      </c>
      <c r="H819" s="13">
        <v>140993.93</v>
      </c>
      <c r="I819" s="13">
        <v>178288.17</v>
      </c>
      <c r="J819" s="13">
        <v>183945.56</v>
      </c>
      <c r="K819" s="13">
        <v>168086.9</v>
      </c>
      <c r="L819" s="13">
        <v>109005.74000000002</v>
      </c>
      <c r="M819" s="13">
        <v>107844.39000000001</v>
      </c>
      <c r="N819" s="13">
        <f>IFERROR(VLOOKUP($A819,'SQL Results'!$A:$B,2,0),0)</f>
        <v>88791.880000000019</v>
      </c>
    </row>
    <row r="820" spans="1:14" s="13" customFormat="1" x14ac:dyDescent="0.25">
      <c r="A820" s="16" t="s">
        <v>2532</v>
      </c>
      <c r="B820" s="17" t="s">
        <v>2533</v>
      </c>
      <c r="C820" s="13">
        <v>29319.09</v>
      </c>
      <c r="D820" s="13">
        <v>33517.57</v>
      </c>
      <c r="E820" s="13">
        <v>35688.26</v>
      </c>
      <c r="F820" s="13">
        <v>41719.31</v>
      </c>
      <c r="G820" s="13">
        <v>43726.44</v>
      </c>
      <c r="H820" s="13">
        <v>46556.85</v>
      </c>
      <c r="I820" s="13">
        <v>41945.71</v>
      </c>
      <c r="J820" s="13">
        <v>46512.55</v>
      </c>
      <c r="K820" s="13">
        <v>45657.30999999999</v>
      </c>
      <c r="L820" s="13">
        <v>52403.97</v>
      </c>
      <c r="M820" s="13">
        <v>39372.18</v>
      </c>
      <c r="N820" s="13">
        <f>IFERROR(VLOOKUP($A820,'SQL Results'!$A:$B,2,0),0)</f>
        <v>35030.18</v>
      </c>
    </row>
    <row r="821" spans="1:14" s="13" customFormat="1" x14ac:dyDescent="0.25">
      <c r="A821" s="16" t="s">
        <v>2534</v>
      </c>
      <c r="B821" s="17" t="s">
        <v>2535</v>
      </c>
      <c r="C821" s="13">
        <v>125861.32</v>
      </c>
      <c r="D821" s="13">
        <v>68750.66</v>
      </c>
      <c r="E821" s="13">
        <v>76615.3</v>
      </c>
      <c r="F821" s="13">
        <v>100179.18</v>
      </c>
      <c r="G821" s="13">
        <v>116980.85</v>
      </c>
      <c r="H821" s="13">
        <v>96983.33</v>
      </c>
      <c r="I821" s="13">
        <v>101121.68</v>
      </c>
      <c r="J821" s="13">
        <v>115815.75</v>
      </c>
      <c r="K821" s="13">
        <v>140152.60999999999</v>
      </c>
      <c r="L821" s="13">
        <v>257559.48000000004</v>
      </c>
      <c r="M821" s="13">
        <v>153053.76999999999</v>
      </c>
      <c r="N821" s="13">
        <f>IFERROR(VLOOKUP($A821,'SQL Results'!$A:$B,2,0),0)</f>
        <v>110039.52999999998</v>
      </c>
    </row>
    <row r="822" spans="1:14" s="13" customFormat="1" x14ac:dyDescent="0.25">
      <c r="A822" s="16" t="s">
        <v>2537</v>
      </c>
      <c r="B822" s="17" t="s">
        <v>2538</v>
      </c>
      <c r="C822" s="13">
        <v>30904.7</v>
      </c>
      <c r="D822" s="13">
        <v>30597.439999999999</v>
      </c>
      <c r="E822" s="13">
        <v>28628.42</v>
      </c>
      <c r="F822" s="13">
        <v>29590.38</v>
      </c>
      <c r="G822" s="13">
        <v>24217.439999999999</v>
      </c>
      <c r="H822" s="13">
        <v>28851.8</v>
      </c>
      <c r="I822" s="13">
        <v>35135.96</v>
      </c>
      <c r="J822" s="13">
        <v>30603.31</v>
      </c>
      <c r="K822" s="13">
        <v>37895.599999999999</v>
      </c>
      <c r="L822" s="13">
        <v>36731.06</v>
      </c>
      <c r="M822" s="13">
        <v>40283.550000000003</v>
      </c>
      <c r="N822" s="13">
        <f>IFERROR(VLOOKUP($A822,'SQL Results'!$A:$B,2,0),0)</f>
        <v>38384.160000000003</v>
      </c>
    </row>
    <row r="823" spans="1:14" s="13" customFormat="1" x14ac:dyDescent="0.25">
      <c r="A823" s="16" t="s">
        <v>2539</v>
      </c>
      <c r="B823" s="17" t="s">
        <v>2540</v>
      </c>
      <c r="C823" s="13">
        <v>24149.17</v>
      </c>
      <c r="D823" s="13">
        <v>27307.759999999998</v>
      </c>
      <c r="E823" s="13">
        <v>20816.95</v>
      </c>
      <c r="F823" s="13">
        <v>20339.41</v>
      </c>
      <c r="G823" s="13">
        <v>33473.93</v>
      </c>
      <c r="H823" s="13">
        <v>22735.64</v>
      </c>
      <c r="I823" s="13">
        <v>20923.75</v>
      </c>
      <c r="J823" s="13">
        <v>21575.599999999999</v>
      </c>
      <c r="K823" s="13">
        <v>16704.98</v>
      </c>
      <c r="L823" s="13">
        <v>18115.27</v>
      </c>
      <c r="M823" s="13">
        <v>19866.11</v>
      </c>
      <c r="N823" s="13">
        <f>IFERROR(VLOOKUP($A823,'SQL Results'!$A:$B,2,0),0)</f>
        <v>30467.93</v>
      </c>
    </row>
    <row r="824" spans="1:14" s="13" customFormat="1" x14ac:dyDescent="0.25">
      <c r="A824" s="16" t="s">
        <v>2543</v>
      </c>
      <c r="B824" s="17" t="s">
        <v>2542</v>
      </c>
      <c r="C824" s="13">
        <v>150214.78</v>
      </c>
      <c r="D824" s="13">
        <v>129957.67</v>
      </c>
      <c r="E824" s="13">
        <v>108213.91</v>
      </c>
      <c r="F824" s="13">
        <v>152573.82</v>
      </c>
      <c r="G824" s="13">
        <v>146735.66</v>
      </c>
      <c r="H824" s="13">
        <v>152910.06</v>
      </c>
      <c r="I824" s="13">
        <v>154559.64000000004</v>
      </c>
      <c r="J824" s="13">
        <v>188823.6</v>
      </c>
      <c r="K824" s="13">
        <v>129512.03</v>
      </c>
      <c r="L824" s="13">
        <v>73863.039999999994</v>
      </c>
      <c r="M824" s="13">
        <v>279177.58</v>
      </c>
      <c r="N824" s="13">
        <f>IFERROR(VLOOKUP($A824,'SQL Results'!$A:$B,2,0),0)</f>
        <v>208583.58</v>
      </c>
    </row>
    <row r="825" spans="1:14" s="13" customFormat="1" x14ac:dyDescent="0.25">
      <c r="A825" s="16" t="s">
        <v>2546</v>
      </c>
      <c r="B825" s="17" t="s">
        <v>2545</v>
      </c>
      <c r="C825" s="13">
        <v>441087.90000000008</v>
      </c>
      <c r="D825" s="13">
        <v>341064.71999999991</v>
      </c>
      <c r="E825" s="13">
        <v>289723.63</v>
      </c>
      <c r="F825" s="13">
        <v>323669.40999999997</v>
      </c>
      <c r="G825" s="13">
        <v>287230.26</v>
      </c>
      <c r="H825" s="13">
        <v>291416.41999999993</v>
      </c>
      <c r="I825" s="13">
        <v>269056.07</v>
      </c>
      <c r="J825" s="13">
        <v>285931.5</v>
      </c>
      <c r="K825" s="13">
        <v>257536.37</v>
      </c>
      <c r="L825" s="13">
        <v>87369.35</v>
      </c>
      <c r="M825" s="13">
        <v>240971.49999999997</v>
      </c>
      <c r="N825" s="13">
        <f>IFERROR(VLOOKUP($A825,'SQL Results'!$A:$B,2,0),0)</f>
        <v>229475.07000000004</v>
      </c>
    </row>
    <row r="826" spans="1:14" s="13" customFormat="1" x14ac:dyDescent="0.25">
      <c r="A826" s="16" t="s">
        <v>2549</v>
      </c>
      <c r="B826" s="17" t="s">
        <v>2550</v>
      </c>
      <c r="C826" s="13">
        <v>23.39</v>
      </c>
      <c r="D826" s="13">
        <v>173.44</v>
      </c>
      <c r="E826" s="13">
        <v>0</v>
      </c>
      <c r="F826" s="13">
        <v>131.41</v>
      </c>
      <c r="G826" s="13">
        <v>126.35</v>
      </c>
      <c r="H826" s="13">
        <v>49.21</v>
      </c>
      <c r="I826" s="13">
        <v>111.93</v>
      </c>
      <c r="J826" s="13">
        <v>101.23000000000002</v>
      </c>
      <c r="K826" s="13">
        <v>77.63</v>
      </c>
      <c r="L826" s="13">
        <v>72.61</v>
      </c>
      <c r="M826" s="13">
        <v>65.14</v>
      </c>
      <c r="N826" s="13">
        <f>IFERROR(VLOOKUP($A826,'SQL Results'!$A:$B,2,0),0)</f>
        <v>18.510000000000002</v>
      </c>
    </row>
    <row r="827" spans="1:14" s="13" customFormat="1" x14ac:dyDescent="0.25">
      <c r="A827" s="16" t="s">
        <v>2551</v>
      </c>
      <c r="B827" s="17" t="s">
        <v>2552</v>
      </c>
      <c r="C827" s="13">
        <v>5410.86</v>
      </c>
      <c r="D827" s="13">
        <v>7247.89</v>
      </c>
      <c r="E827" s="13">
        <v>5920.12</v>
      </c>
      <c r="F827" s="13">
        <v>10005.129999999999</v>
      </c>
      <c r="G827" s="13">
        <v>6682.24</v>
      </c>
      <c r="H827" s="13">
        <v>3566.44</v>
      </c>
      <c r="I827" s="13">
        <v>3405.08</v>
      </c>
      <c r="J827" s="13">
        <v>1379.95</v>
      </c>
      <c r="K827" s="13">
        <v>3331.6999999999994</v>
      </c>
      <c r="L827" s="13">
        <v>1552.75</v>
      </c>
      <c r="M827" s="13">
        <v>3874.08</v>
      </c>
      <c r="N827" s="13">
        <f>IFERROR(VLOOKUP($A827,'SQL Results'!$A:$B,2,0),0)</f>
        <v>6125.2</v>
      </c>
    </row>
    <row r="828" spans="1:14" s="13" customFormat="1" ht="30" x14ac:dyDescent="0.25">
      <c r="A828" s="16" t="s">
        <v>2553</v>
      </c>
      <c r="B828" s="17" t="s">
        <v>2554</v>
      </c>
      <c r="C828" s="13">
        <v>1154659.69</v>
      </c>
      <c r="D828" s="13">
        <v>827213.78</v>
      </c>
      <c r="E828" s="13">
        <v>655095.36</v>
      </c>
      <c r="F828" s="13">
        <v>830764.3</v>
      </c>
      <c r="G828" s="13">
        <v>759013.26</v>
      </c>
      <c r="H828" s="13">
        <v>657519.56999999983</v>
      </c>
      <c r="I828" s="13">
        <v>686255.19</v>
      </c>
      <c r="J828" s="13">
        <v>707763.84</v>
      </c>
      <c r="K828" s="13">
        <v>702605.43</v>
      </c>
      <c r="L828" s="13">
        <v>615075.31999999995</v>
      </c>
      <c r="M828" s="13">
        <v>691991.12</v>
      </c>
      <c r="N828" s="13">
        <f>IFERROR(VLOOKUP($A828,'SQL Results'!$A:$B,2,0),0)</f>
        <v>715330.73</v>
      </c>
    </row>
    <row r="829" spans="1:14" s="13" customFormat="1" x14ac:dyDescent="0.25">
      <c r="A829" s="16" t="s">
        <v>2558</v>
      </c>
      <c r="B829" s="17" t="s">
        <v>2556</v>
      </c>
      <c r="C829" s="13">
        <v>175704.52</v>
      </c>
      <c r="D829" s="13">
        <v>151564.47</v>
      </c>
      <c r="E829" s="13">
        <v>126140.4</v>
      </c>
      <c r="F829" s="13">
        <v>163292.06</v>
      </c>
      <c r="G829" s="13">
        <v>125476.52</v>
      </c>
      <c r="H829" s="13">
        <v>153661.73000000001</v>
      </c>
      <c r="I829" s="13">
        <v>155066.82</v>
      </c>
      <c r="J829" s="13">
        <v>150538.51999999999</v>
      </c>
      <c r="K829" s="13">
        <v>141473.91</v>
      </c>
      <c r="L829" s="13">
        <v>180130.57</v>
      </c>
      <c r="M829" s="13">
        <v>195659.33</v>
      </c>
      <c r="N829" s="13">
        <f>IFERROR(VLOOKUP($A829,'SQL Results'!$A:$B,2,0),0)</f>
        <v>178762.01</v>
      </c>
    </row>
    <row r="830" spans="1:14" s="13" customFormat="1" x14ac:dyDescent="0.25">
      <c r="A830" s="16" t="s">
        <v>2561</v>
      </c>
      <c r="B830" s="17" t="s">
        <v>2560</v>
      </c>
      <c r="C830" s="13">
        <v>3299.57</v>
      </c>
      <c r="D830" s="13">
        <v>2110.54</v>
      </c>
      <c r="E830" s="13">
        <v>1981.38</v>
      </c>
      <c r="F830" s="13">
        <v>1333.5299999999997</v>
      </c>
      <c r="G830" s="13">
        <v>2272.8000000000002</v>
      </c>
      <c r="H830" s="13">
        <v>2111.2100000000005</v>
      </c>
      <c r="I830" s="13">
        <v>1700.18</v>
      </c>
      <c r="J830" s="13">
        <v>2723.96</v>
      </c>
      <c r="K830" s="13">
        <v>4073.6999999999994</v>
      </c>
      <c r="L830" s="13">
        <v>2744.64</v>
      </c>
      <c r="M830" s="13">
        <v>3081.68</v>
      </c>
      <c r="N830" s="13">
        <f>IFERROR(VLOOKUP($A830,'SQL Results'!$A:$B,2,0),0)</f>
        <v>3936.13</v>
      </c>
    </row>
    <row r="831" spans="1:14" s="13" customFormat="1" x14ac:dyDescent="0.25">
      <c r="A831" s="16" t="s">
        <v>2566</v>
      </c>
      <c r="B831" s="17" t="s">
        <v>2565</v>
      </c>
      <c r="C831" s="13">
        <v>154768.78</v>
      </c>
      <c r="D831" s="13">
        <v>159458.46</v>
      </c>
      <c r="E831" s="13">
        <v>133965.35999999999</v>
      </c>
      <c r="F831" s="13">
        <v>130118.05</v>
      </c>
      <c r="G831" s="13">
        <v>136652.18</v>
      </c>
      <c r="H831" s="13">
        <v>153434.84</v>
      </c>
      <c r="I831" s="13">
        <v>159644.73000000001</v>
      </c>
      <c r="J831" s="13">
        <v>177241.93</v>
      </c>
      <c r="K831" s="13">
        <v>167645.60999999996</v>
      </c>
      <c r="L831" s="13">
        <v>172956.23</v>
      </c>
      <c r="M831" s="13">
        <v>196057.67</v>
      </c>
      <c r="N831" s="13">
        <f>IFERROR(VLOOKUP($A831,'SQL Results'!$A:$B,2,0),0)</f>
        <v>193001.76</v>
      </c>
    </row>
    <row r="832" spans="1:14" s="13" customFormat="1" x14ac:dyDescent="0.25">
      <c r="A832" s="16" t="s">
        <v>2569</v>
      </c>
      <c r="B832" s="17" t="s">
        <v>2568</v>
      </c>
      <c r="C832" s="13">
        <v>145128.70000000004</v>
      </c>
      <c r="D832" s="13">
        <v>147796.91</v>
      </c>
      <c r="E832" s="13">
        <v>137515.87</v>
      </c>
      <c r="F832" s="13">
        <v>151727</v>
      </c>
      <c r="G832" s="13">
        <v>151183.45000000004</v>
      </c>
      <c r="H832" s="13">
        <v>96459.32</v>
      </c>
      <c r="I832" s="13">
        <v>157496.51</v>
      </c>
      <c r="J832" s="13">
        <v>211809.12</v>
      </c>
      <c r="K832" s="13">
        <v>174828.44</v>
      </c>
      <c r="L832" s="13">
        <v>189531.93</v>
      </c>
      <c r="M832" s="13">
        <v>212199.53</v>
      </c>
      <c r="N832" s="13">
        <f>IFERROR(VLOOKUP($A832,'SQL Results'!$A:$B,2,0),0)</f>
        <v>132067.35</v>
      </c>
    </row>
    <row r="833" spans="1:14" s="13" customFormat="1" x14ac:dyDescent="0.25">
      <c r="A833" s="16" t="s">
        <v>2572</v>
      </c>
      <c r="B833" s="17" t="s">
        <v>2571</v>
      </c>
      <c r="C833" s="13">
        <v>3000.2</v>
      </c>
      <c r="D833" s="13">
        <v>2122.12</v>
      </c>
      <c r="E833" s="13">
        <v>6965.63</v>
      </c>
      <c r="F833" s="13">
        <v>2446.9000000000005</v>
      </c>
      <c r="G833" s="13">
        <v>353.02999999999992</v>
      </c>
      <c r="H833" s="13">
        <v>1142.0899999999999</v>
      </c>
      <c r="I833" s="13">
        <v>547.08000000000004</v>
      </c>
      <c r="J833" s="13">
        <v>388.04</v>
      </c>
      <c r="K833" s="13">
        <v>504.92</v>
      </c>
      <c r="L833" s="13">
        <v>493.18</v>
      </c>
      <c r="M833" s="13">
        <v>190.09</v>
      </c>
      <c r="N833" s="13">
        <f>IFERROR(VLOOKUP($A833,'SQL Results'!$A:$B,2,0),0)</f>
        <v>359.47000000000008</v>
      </c>
    </row>
    <row r="834" spans="1:14" s="13" customFormat="1" x14ac:dyDescent="0.25">
      <c r="A834" s="16" t="s">
        <v>2575</v>
      </c>
      <c r="B834" s="17" t="s">
        <v>2576</v>
      </c>
      <c r="C834" s="13">
        <v>399407.21000000008</v>
      </c>
      <c r="D834" s="13">
        <v>516276.05</v>
      </c>
      <c r="E834" s="13">
        <v>463664.79</v>
      </c>
      <c r="F834" s="13">
        <v>373297.83</v>
      </c>
      <c r="G834" s="13">
        <v>458821.4</v>
      </c>
      <c r="H834" s="13">
        <v>561170.44999999995</v>
      </c>
      <c r="I834" s="13">
        <v>546782.02</v>
      </c>
      <c r="J834" s="13">
        <v>596686.51</v>
      </c>
      <c r="K834" s="13">
        <v>600758.54</v>
      </c>
      <c r="L834" s="13">
        <v>545174.22</v>
      </c>
      <c r="M834" s="13">
        <v>617783.22</v>
      </c>
      <c r="N834" s="13">
        <f>IFERROR(VLOOKUP($A834,'SQL Results'!$A:$B,2,0),0)</f>
        <v>590818.9</v>
      </c>
    </row>
    <row r="835" spans="1:14" s="13" customFormat="1" x14ac:dyDescent="0.25">
      <c r="A835" s="16" t="s">
        <v>2577</v>
      </c>
      <c r="B835" s="17" t="s">
        <v>2578</v>
      </c>
      <c r="C835" s="13">
        <v>250446.94</v>
      </c>
      <c r="D835" s="13">
        <v>281805.18</v>
      </c>
      <c r="E835" s="13">
        <v>254117.07</v>
      </c>
      <c r="F835" s="13">
        <v>239566.31</v>
      </c>
      <c r="G835" s="13">
        <v>277873.93</v>
      </c>
      <c r="H835" s="13">
        <v>286632.49999999994</v>
      </c>
      <c r="I835" s="13">
        <v>265371.76</v>
      </c>
      <c r="J835" s="13">
        <v>319946.98</v>
      </c>
      <c r="K835" s="13">
        <v>318078.75</v>
      </c>
      <c r="L835" s="13">
        <v>299628.78000000003</v>
      </c>
      <c r="M835" s="13">
        <v>329890.95</v>
      </c>
      <c r="N835" s="13">
        <f>IFERROR(VLOOKUP($A835,'SQL Results'!$A:$B,2,0),0)</f>
        <v>326538.51</v>
      </c>
    </row>
    <row r="836" spans="1:14" s="13" customFormat="1" x14ac:dyDescent="0.25">
      <c r="A836" s="16" t="s">
        <v>2579</v>
      </c>
      <c r="B836" s="17" t="s">
        <v>2580</v>
      </c>
      <c r="C836" s="13">
        <v>25233.02</v>
      </c>
      <c r="D836" s="13">
        <v>22108.080000000002</v>
      </c>
      <c r="E836" s="13">
        <v>32757.63</v>
      </c>
      <c r="F836" s="13">
        <v>22329.61</v>
      </c>
      <c r="G836" s="13">
        <v>29532.38</v>
      </c>
      <c r="H836" s="13">
        <v>32628.12</v>
      </c>
      <c r="I836" s="13">
        <v>19771.48</v>
      </c>
      <c r="J836" s="13">
        <v>25565.060000000005</v>
      </c>
      <c r="K836" s="13">
        <v>47155.48</v>
      </c>
      <c r="L836" s="13">
        <v>45985.889999999992</v>
      </c>
      <c r="M836" s="13">
        <v>59011.23</v>
      </c>
      <c r="N836" s="13">
        <f>IFERROR(VLOOKUP($A836,'SQL Results'!$A:$B,2,0),0)</f>
        <v>79726.78</v>
      </c>
    </row>
    <row r="837" spans="1:14" s="13" customFormat="1" x14ac:dyDescent="0.25">
      <c r="A837" s="16" t="s">
        <v>2581</v>
      </c>
      <c r="B837" s="17" t="s">
        <v>2582</v>
      </c>
      <c r="C837" s="13">
        <v>943.54</v>
      </c>
      <c r="D837" s="13">
        <v>652.46</v>
      </c>
      <c r="E837" s="13">
        <v>572.75</v>
      </c>
      <c r="F837" s="13">
        <v>580.6</v>
      </c>
      <c r="G837" s="13">
        <v>583.37</v>
      </c>
      <c r="H837" s="13">
        <v>782.57</v>
      </c>
      <c r="I837" s="13">
        <v>674.63</v>
      </c>
      <c r="J837" s="13">
        <v>643.47</v>
      </c>
      <c r="K837" s="13">
        <v>1144.6300000000001</v>
      </c>
      <c r="L837" s="13">
        <v>867.47</v>
      </c>
      <c r="M837" s="13">
        <v>950.84</v>
      </c>
      <c r="N837" s="13">
        <f>IFERROR(VLOOKUP($A837,'SQL Results'!$A:$B,2,0),0)</f>
        <v>569.41</v>
      </c>
    </row>
    <row r="838" spans="1:14" s="13" customFormat="1" x14ac:dyDescent="0.25">
      <c r="A838" s="16" t="s">
        <v>2583</v>
      </c>
      <c r="B838" s="17" t="s">
        <v>2584</v>
      </c>
      <c r="C838" s="13">
        <v>234372.43</v>
      </c>
      <c r="D838" s="13">
        <v>214155.16</v>
      </c>
      <c r="E838" s="13">
        <v>183095.73</v>
      </c>
      <c r="F838" s="13">
        <v>199000.78</v>
      </c>
      <c r="G838" s="13">
        <v>245495.09</v>
      </c>
      <c r="H838" s="13">
        <v>326165.43</v>
      </c>
      <c r="I838" s="13">
        <v>349621.44</v>
      </c>
      <c r="J838" s="13">
        <v>429479.58</v>
      </c>
      <c r="K838" s="13">
        <v>329528.3</v>
      </c>
      <c r="L838" s="13">
        <v>264036.99</v>
      </c>
      <c r="M838" s="13">
        <v>350643.99</v>
      </c>
      <c r="N838" s="13">
        <f>IFERROR(VLOOKUP($A838,'SQL Results'!$A:$B,2,0),0)</f>
        <v>352511</v>
      </c>
    </row>
    <row r="839" spans="1:14" s="13" customFormat="1" x14ac:dyDescent="0.25">
      <c r="A839" s="16" t="s">
        <v>2585</v>
      </c>
      <c r="B839" s="17" t="s">
        <v>2586</v>
      </c>
      <c r="C839" s="13">
        <v>95.659999999999982</v>
      </c>
      <c r="D839" s="13">
        <v>907.67999999999984</v>
      </c>
      <c r="E839" s="13">
        <v>0</v>
      </c>
      <c r="F839" s="13">
        <v>367.72000000000008</v>
      </c>
      <c r="G839" s="13">
        <v>0</v>
      </c>
      <c r="H839" s="13">
        <v>0</v>
      </c>
      <c r="I839" s="13">
        <v>278.08999999999997</v>
      </c>
      <c r="J839" s="13">
        <v>0</v>
      </c>
      <c r="K839" s="13">
        <v>49.399999999999991</v>
      </c>
      <c r="L839" s="13">
        <v>0</v>
      </c>
      <c r="M839" s="13">
        <v>0</v>
      </c>
      <c r="N839" s="13">
        <f>IFERROR(VLOOKUP($A839,'SQL Results'!$A:$B,2,0),0)</f>
        <v>20.86</v>
      </c>
    </row>
    <row r="840" spans="1:14" s="13" customFormat="1" x14ac:dyDescent="0.25">
      <c r="A840" s="16" t="s">
        <v>2587</v>
      </c>
      <c r="B840" s="17" t="s">
        <v>2588</v>
      </c>
      <c r="C840" s="13">
        <v>1091229.9699999997</v>
      </c>
      <c r="D840" s="13">
        <v>1184377.3</v>
      </c>
      <c r="E840" s="13">
        <v>799394.43000000017</v>
      </c>
      <c r="F840" s="13">
        <v>885127</v>
      </c>
      <c r="G840" s="13">
        <v>992059.98</v>
      </c>
      <c r="H840" s="13">
        <v>1084071.1499999999</v>
      </c>
      <c r="I840" s="13">
        <v>1066836.55</v>
      </c>
      <c r="J840" s="13">
        <v>1145074.76</v>
      </c>
      <c r="K840" s="13">
        <v>1261740.81</v>
      </c>
      <c r="L840" s="13">
        <v>1269814.7</v>
      </c>
      <c r="M840" s="13">
        <v>1253597.3</v>
      </c>
      <c r="N840" s="13">
        <f>IFERROR(VLOOKUP($A840,'SQL Results'!$A:$B,2,0),0)</f>
        <v>1274026.8400000001</v>
      </c>
    </row>
    <row r="841" spans="1:14" s="13" customFormat="1" x14ac:dyDescent="0.25">
      <c r="A841" s="16" t="s">
        <v>4364</v>
      </c>
      <c r="B841" s="17" t="s">
        <v>2592</v>
      </c>
      <c r="C841" s="13">
        <v>0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f>IFERROR(VLOOKUP($A841,'SQL Results'!$A:$B,2,0),0)</f>
        <v>0</v>
      </c>
    </row>
    <row r="842" spans="1:14" s="13" customFormat="1" x14ac:dyDescent="0.25">
      <c r="A842" s="16" t="s">
        <v>2593</v>
      </c>
      <c r="B842" s="17" t="s">
        <v>2592</v>
      </c>
      <c r="C842" s="13">
        <v>889724.81</v>
      </c>
      <c r="D842" s="13">
        <v>879881.61</v>
      </c>
      <c r="E842" s="13">
        <v>691040.40000000014</v>
      </c>
      <c r="F842" s="13">
        <v>955803.09</v>
      </c>
      <c r="G842" s="13">
        <v>1518709.13</v>
      </c>
      <c r="H842" s="13">
        <v>1179255.8600000001</v>
      </c>
      <c r="I842" s="13">
        <v>1310048.3899999999</v>
      </c>
      <c r="J842" s="13">
        <v>882717.29000000015</v>
      </c>
      <c r="K842" s="13">
        <v>874071.21</v>
      </c>
      <c r="L842" s="13">
        <v>839711.53</v>
      </c>
      <c r="M842" s="13">
        <v>1120796.9899999998</v>
      </c>
      <c r="N842" s="13">
        <f>IFERROR(VLOOKUP($A842,'SQL Results'!$A:$B,2,0),0)</f>
        <v>896830.78</v>
      </c>
    </row>
    <row r="843" spans="1:14" s="13" customFormat="1" x14ac:dyDescent="0.25">
      <c r="A843" s="16" t="s">
        <v>2594</v>
      </c>
      <c r="B843" s="17" t="s">
        <v>2595</v>
      </c>
      <c r="C843" s="13">
        <v>55.22</v>
      </c>
      <c r="D843" s="13">
        <v>11.28</v>
      </c>
      <c r="E843" s="13">
        <v>27.02</v>
      </c>
      <c r="F843" s="13">
        <v>29.57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f>IFERROR(VLOOKUP($A843,'SQL Results'!$A:$B,2,0),0)</f>
        <v>0</v>
      </c>
    </row>
    <row r="844" spans="1:14" s="13" customFormat="1" x14ac:dyDescent="0.25">
      <c r="A844" s="16" t="s">
        <v>2598</v>
      </c>
      <c r="B844" s="17" t="s">
        <v>2597</v>
      </c>
      <c r="C844" s="13">
        <v>117063.59</v>
      </c>
      <c r="D844" s="13">
        <v>126954.71000000002</v>
      </c>
      <c r="E844" s="13">
        <v>134978.84</v>
      </c>
      <c r="F844" s="13">
        <v>142120.72</v>
      </c>
      <c r="G844" s="13">
        <v>178691.81</v>
      </c>
      <c r="H844" s="13">
        <v>192222.45000000004</v>
      </c>
      <c r="I844" s="13">
        <v>261745.21</v>
      </c>
      <c r="J844" s="13">
        <v>237772.11</v>
      </c>
      <c r="K844" s="13">
        <v>294754.61</v>
      </c>
      <c r="L844" s="13">
        <v>203779.9</v>
      </c>
      <c r="M844" s="13">
        <v>193938.92</v>
      </c>
      <c r="N844" s="13">
        <f>IFERROR(VLOOKUP($A844,'SQL Results'!$A:$B,2,0),0)</f>
        <v>291281.13</v>
      </c>
    </row>
    <row r="845" spans="1:14" s="13" customFormat="1" ht="30" x14ac:dyDescent="0.25">
      <c r="A845" s="16" t="s">
        <v>2601</v>
      </c>
      <c r="B845" s="17" t="s">
        <v>2600</v>
      </c>
      <c r="C845" s="13">
        <v>4521656.3</v>
      </c>
      <c r="D845" s="13">
        <v>3159089.2599999993</v>
      </c>
      <c r="E845" s="13">
        <v>5169610.84</v>
      </c>
      <c r="F845" s="13">
        <v>2760427.2500000005</v>
      </c>
      <c r="G845" s="13">
        <v>5169345.3</v>
      </c>
      <c r="H845" s="13">
        <v>4759060.620000001</v>
      </c>
      <c r="I845" s="13">
        <v>3799879.13</v>
      </c>
      <c r="J845" s="13">
        <v>3991907.34</v>
      </c>
      <c r="K845" s="13">
        <v>3683578.96</v>
      </c>
      <c r="L845" s="13">
        <v>6718057.3799999999</v>
      </c>
      <c r="M845" s="13">
        <v>7129465.2999999998</v>
      </c>
      <c r="N845" s="13">
        <f>IFERROR(VLOOKUP($A845,'SQL Results'!$A:$B,2,0),0)</f>
        <v>9059941.1799999978</v>
      </c>
    </row>
    <row r="846" spans="1:14" s="13" customFormat="1" x14ac:dyDescent="0.25">
      <c r="A846" s="16" t="s">
        <v>2604</v>
      </c>
      <c r="B846" s="17" t="s">
        <v>2605</v>
      </c>
      <c r="C846" s="13">
        <v>850964.15000000014</v>
      </c>
      <c r="D846" s="13">
        <v>680044.23</v>
      </c>
      <c r="E846" s="13">
        <v>784310.11</v>
      </c>
      <c r="F846" s="13">
        <v>736211.56000000017</v>
      </c>
      <c r="G846" s="13">
        <v>743094.06</v>
      </c>
      <c r="H846" s="13">
        <v>835824.16</v>
      </c>
      <c r="I846" s="13">
        <v>732959.12</v>
      </c>
      <c r="J846" s="13">
        <v>822557.54</v>
      </c>
      <c r="K846" s="13">
        <v>834215.04</v>
      </c>
      <c r="L846" s="13">
        <v>800414.73999999987</v>
      </c>
      <c r="M846" s="13">
        <v>863345.25000000012</v>
      </c>
      <c r="N846" s="13">
        <f>IFERROR(VLOOKUP($A846,'SQL Results'!$A:$B,2,0),0)</f>
        <v>936252.12</v>
      </c>
    </row>
    <row r="847" spans="1:14" s="13" customFormat="1" x14ac:dyDescent="0.25">
      <c r="A847" s="16" t="s">
        <v>2606</v>
      </c>
      <c r="B847" s="17" t="s">
        <v>2607</v>
      </c>
      <c r="C847" s="13">
        <v>75027.339999999982</v>
      </c>
      <c r="D847" s="13">
        <v>106847.63</v>
      </c>
      <c r="E847" s="13">
        <v>106359.22000000002</v>
      </c>
      <c r="F847" s="13">
        <v>77524.399999999994</v>
      </c>
      <c r="G847" s="13">
        <v>92103.50999999998</v>
      </c>
      <c r="H847" s="13">
        <v>96795.22</v>
      </c>
      <c r="I847" s="13">
        <v>83241.97</v>
      </c>
      <c r="J847" s="13">
        <v>89476.1</v>
      </c>
      <c r="K847" s="13">
        <v>97186.869999999981</v>
      </c>
      <c r="L847" s="13">
        <v>81682.589999999982</v>
      </c>
      <c r="M847" s="13">
        <v>77303.56</v>
      </c>
      <c r="N847" s="13">
        <f>IFERROR(VLOOKUP($A847,'SQL Results'!$A:$B,2,0),0)</f>
        <v>98155.68</v>
      </c>
    </row>
    <row r="848" spans="1:14" s="13" customFormat="1" x14ac:dyDescent="0.25">
      <c r="A848" s="16" t="s">
        <v>2608</v>
      </c>
      <c r="B848" s="17" t="s">
        <v>2609</v>
      </c>
      <c r="C848" s="13">
        <v>8655.6700000000019</v>
      </c>
      <c r="D848" s="13">
        <v>10417.11</v>
      </c>
      <c r="E848" s="13">
        <v>7123.83</v>
      </c>
      <c r="F848" s="13">
        <v>7891.61</v>
      </c>
      <c r="G848" s="13">
        <v>10523.63</v>
      </c>
      <c r="H848" s="13">
        <v>16210.8</v>
      </c>
      <c r="I848" s="13">
        <v>15628.79</v>
      </c>
      <c r="J848" s="13">
        <v>17063.009999999998</v>
      </c>
      <c r="K848" s="13">
        <v>11875.71</v>
      </c>
      <c r="L848" s="13">
        <v>15533.39</v>
      </c>
      <c r="M848" s="13">
        <v>18642.669999999998</v>
      </c>
      <c r="N848" s="13">
        <f>IFERROR(VLOOKUP($A848,'SQL Results'!$A:$B,2,0),0)</f>
        <v>17118.72</v>
      </c>
    </row>
    <row r="849" spans="1:14" s="13" customFormat="1" x14ac:dyDescent="0.25">
      <c r="A849" s="16" t="s">
        <v>2612</v>
      </c>
      <c r="B849" s="17" t="s">
        <v>2613</v>
      </c>
      <c r="C849" s="13">
        <v>84102.31</v>
      </c>
      <c r="D849" s="13">
        <v>68907.58</v>
      </c>
      <c r="E849" s="13">
        <v>63784.4</v>
      </c>
      <c r="F849" s="13">
        <v>40388.599999999991</v>
      </c>
      <c r="G849" s="13">
        <v>52111.96</v>
      </c>
      <c r="H849" s="13">
        <v>43141.26</v>
      </c>
      <c r="I849" s="13">
        <v>31973.38</v>
      </c>
      <c r="J849" s="13">
        <v>29301.95</v>
      </c>
      <c r="K849" s="13">
        <v>44789.400000000009</v>
      </c>
      <c r="L849" s="13">
        <v>30119.5</v>
      </c>
      <c r="M849" s="13">
        <v>34011.29</v>
      </c>
      <c r="N849" s="13">
        <f>IFERROR(VLOOKUP($A849,'SQL Results'!$A:$B,2,0),0)</f>
        <v>52229.43</v>
      </c>
    </row>
    <row r="850" spans="1:14" s="13" customFormat="1" x14ac:dyDescent="0.25">
      <c r="A850" s="16" t="s">
        <v>2614</v>
      </c>
      <c r="B850" s="18" t="s">
        <v>2615</v>
      </c>
      <c r="C850" s="13">
        <v>184291.54</v>
      </c>
      <c r="D850" s="13">
        <v>121638.41</v>
      </c>
      <c r="E850" s="13">
        <v>113108.33</v>
      </c>
      <c r="F850" s="13">
        <v>82127.98</v>
      </c>
      <c r="G850" s="13">
        <v>76278.11</v>
      </c>
      <c r="H850" s="13">
        <v>115831.22</v>
      </c>
      <c r="I850" s="13">
        <v>131221.92000000001</v>
      </c>
      <c r="J850" s="13">
        <v>141418.20000000001</v>
      </c>
      <c r="K850" s="13">
        <v>150364.66</v>
      </c>
      <c r="L850" s="13">
        <v>110875.48</v>
      </c>
      <c r="M850" s="13">
        <v>187966.3</v>
      </c>
      <c r="N850" s="13">
        <f>IFERROR(VLOOKUP($A850,'SQL Results'!$A:$B,2,0),0)</f>
        <v>195516.81</v>
      </c>
    </row>
    <row r="851" spans="1:14" s="13" customFormat="1" x14ac:dyDescent="0.25">
      <c r="A851" s="16" t="s">
        <v>2616</v>
      </c>
      <c r="B851" s="17" t="s">
        <v>2617</v>
      </c>
      <c r="C851" s="13">
        <v>291152.31</v>
      </c>
      <c r="D851" s="13">
        <v>221542.46999999997</v>
      </c>
      <c r="E851" s="13">
        <v>213167.35000000003</v>
      </c>
      <c r="F851" s="13">
        <v>235597.99</v>
      </c>
      <c r="G851" s="13">
        <v>270621.49999999994</v>
      </c>
      <c r="H851" s="13">
        <v>285507.26</v>
      </c>
      <c r="I851" s="13">
        <v>290785.86</v>
      </c>
      <c r="J851" s="13">
        <v>340422.58</v>
      </c>
      <c r="K851" s="13">
        <v>352868.08</v>
      </c>
      <c r="L851" s="13">
        <v>347718.58</v>
      </c>
      <c r="M851" s="13">
        <v>336090.92</v>
      </c>
      <c r="N851" s="13">
        <f>IFERROR(VLOOKUP($A851,'SQL Results'!$A:$B,2,0),0)</f>
        <v>359688.69</v>
      </c>
    </row>
    <row r="852" spans="1:14" s="13" customFormat="1" x14ac:dyDescent="0.25">
      <c r="A852" s="16" t="s">
        <v>2620</v>
      </c>
      <c r="B852" s="17" t="s">
        <v>2619</v>
      </c>
      <c r="C852" s="13">
        <v>17122.419999999998</v>
      </c>
      <c r="D852" s="13">
        <v>6374.57</v>
      </c>
      <c r="E852" s="13">
        <v>4549.1899999999996</v>
      </c>
      <c r="F852" s="13">
        <v>13541.559999999998</v>
      </c>
      <c r="G852" s="13">
        <v>7802.94</v>
      </c>
      <c r="H852" s="13">
        <v>9143.2199999999993</v>
      </c>
      <c r="I852" s="13">
        <v>16461.14</v>
      </c>
      <c r="J852" s="13">
        <v>10220.319999999998</v>
      </c>
      <c r="K852" s="13">
        <v>6528.46</v>
      </c>
      <c r="L852" s="13">
        <v>44450.209999999992</v>
      </c>
      <c r="M852" s="13">
        <v>23721.54</v>
      </c>
      <c r="N852" s="13">
        <f>IFERROR(VLOOKUP($A852,'SQL Results'!$A:$B,2,0),0)</f>
        <v>27814.18</v>
      </c>
    </row>
    <row r="853" spans="1:14" s="13" customFormat="1" ht="30" x14ac:dyDescent="0.25">
      <c r="A853" s="16" t="s">
        <v>2623</v>
      </c>
      <c r="B853" s="17" t="s">
        <v>2622</v>
      </c>
      <c r="C853" s="13">
        <v>164906.79</v>
      </c>
      <c r="D853" s="13">
        <v>242848.55</v>
      </c>
      <c r="E853" s="13">
        <v>221666.47</v>
      </c>
      <c r="F853" s="13">
        <v>199807.37</v>
      </c>
      <c r="G853" s="13">
        <v>180207.8</v>
      </c>
      <c r="H853" s="13">
        <v>160686.26999999999</v>
      </c>
      <c r="I853" s="13">
        <v>147092.56</v>
      </c>
      <c r="J853" s="13">
        <v>177717.54999999996</v>
      </c>
      <c r="K853" s="13">
        <v>134216.75</v>
      </c>
      <c r="L853" s="13">
        <v>120612.22</v>
      </c>
      <c r="M853" s="13">
        <v>161033.81</v>
      </c>
      <c r="N853" s="13">
        <f>IFERROR(VLOOKUP($A853,'SQL Results'!$A:$B,2,0),0)</f>
        <v>127387.94</v>
      </c>
    </row>
    <row r="854" spans="1:14" s="13" customFormat="1" x14ac:dyDescent="0.25">
      <c r="A854" s="16" t="s">
        <v>2626</v>
      </c>
      <c r="B854" s="17" t="s">
        <v>2627</v>
      </c>
      <c r="C854" s="13">
        <v>4592.72</v>
      </c>
      <c r="D854" s="13">
        <v>8441.44</v>
      </c>
      <c r="E854" s="13">
        <v>3856.53</v>
      </c>
      <c r="F854" s="13">
        <v>3808.6</v>
      </c>
      <c r="G854" s="13">
        <v>4589.66</v>
      </c>
      <c r="H854" s="13">
        <v>3014.13</v>
      </c>
      <c r="I854" s="13">
        <v>4572.6400000000003</v>
      </c>
      <c r="J854" s="13">
        <v>3197.67</v>
      </c>
      <c r="K854" s="13">
        <v>5143.63</v>
      </c>
      <c r="L854" s="13">
        <v>5292.0800000000008</v>
      </c>
      <c r="M854" s="13">
        <v>8651.4699999999993</v>
      </c>
      <c r="N854" s="13">
        <f>IFERROR(VLOOKUP($A854,'SQL Results'!$A:$B,2,0),0)</f>
        <v>4011.5500000000006</v>
      </c>
    </row>
    <row r="855" spans="1:14" s="13" customFormat="1" ht="30" x14ac:dyDescent="0.25">
      <c r="A855" s="16" t="s">
        <v>2628</v>
      </c>
      <c r="B855" s="17" t="s">
        <v>2629</v>
      </c>
      <c r="C855" s="13">
        <v>203721.49</v>
      </c>
      <c r="D855" s="13">
        <v>218429.64</v>
      </c>
      <c r="E855" s="13">
        <v>133631.53000000003</v>
      </c>
      <c r="F855" s="13">
        <v>157195.31</v>
      </c>
      <c r="G855" s="13">
        <v>168223.01000000004</v>
      </c>
      <c r="H855" s="13">
        <v>171941.01000000004</v>
      </c>
      <c r="I855" s="13">
        <v>160543.49</v>
      </c>
      <c r="J855" s="13">
        <v>186680.18</v>
      </c>
      <c r="K855" s="13">
        <v>177196.38</v>
      </c>
      <c r="L855" s="13">
        <v>205651.92000000004</v>
      </c>
      <c r="M855" s="13">
        <v>201758.42999999996</v>
      </c>
      <c r="N855" s="13">
        <f>IFERROR(VLOOKUP($A855,'SQL Results'!$A:$B,2,0),0)</f>
        <v>229295.44000000003</v>
      </c>
    </row>
    <row r="856" spans="1:14" s="13" customFormat="1" x14ac:dyDescent="0.25">
      <c r="A856" s="16" t="s">
        <v>2634</v>
      </c>
      <c r="B856" s="17" t="s">
        <v>2635</v>
      </c>
      <c r="C856" s="13">
        <v>102862.32</v>
      </c>
      <c r="D856" s="13">
        <v>90620.499999999985</v>
      </c>
      <c r="E856" s="13">
        <v>60572.12</v>
      </c>
      <c r="F856" s="13">
        <v>65724.78</v>
      </c>
      <c r="G856" s="13">
        <v>101865.08</v>
      </c>
      <c r="H856" s="13">
        <v>61984.7</v>
      </c>
      <c r="I856" s="13">
        <v>58270.46</v>
      </c>
      <c r="J856" s="13">
        <v>86573.380000000019</v>
      </c>
      <c r="K856" s="13">
        <v>72272.2</v>
      </c>
      <c r="L856" s="13">
        <v>70594</v>
      </c>
      <c r="M856" s="13">
        <v>60226.33</v>
      </c>
      <c r="N856" s="13">
        <f>IFERROR(VLOOKUP($A856,'SQL Results'!$A:$B,2,0),0)</f>
        <v>75285.25</v>
      </c>
    </row>
    <row r="857" spans="1:14" s="13" customFormat="1" x14ac:dyDescent="0.25">
      <c r="A857" s="16" t="s">
        <v>2636</v>
      </c>
      <c r="B857" s="17" t="s">
        <v>2637</v>
      </c>
      <c r="C857" s="13">
        <v>2237.1799999999998</v>
      </c>
      <c r="D857" s="13">
        <v>1787.5</v>
      </c>
      <c r="E857" s="13">
        <v>1185.23</v>
      </c>
      <c r="F857" s="13">
        <v>2291.17</v>
      </c>
      <c r="G857" s="13">
        <v>4025.1599999999994</v>
      </c>
      <c r="H857" s="13">
        <v>3521.3400000000006</v>
      </c>
      <c r="I857" s="13">
        <v>2393.6999999999998</v>
      </c>
      <c r="J857" s="13">
        <v>3746.55</v>
      </c>
      <c r="K857" s="13">
        <v>3685.02</v>
      </c>
      <c r="L857" s="13">
        <v>3535.87</v>
      </c>
      <c r="M857" s="13">
        <v>904.5</v>
      </c>
      <c r="N857" s="13">
        <f>IFERROR(VLOOKUP($A857,'SQL Results'!$A:$B,2,0),0)</f>
        <v>2495.13</v>
      </c>
    </row>
    <row r="858" spans="1:14" s="13" customFormat="1" x14ac:dyDescent="0.25">
      <c r="A858" s="16" t="s">
        <v>2638</v>
      </c>
      <c r="B858" s="17" t="s">
        <v>2639</v>
      </c>
      <c r="C858" s="13">
        <v>906804.76</v>
      </c>
      <c r="D858" s="13">
        <v>571612.37</v>
      </c>
      <c r="E858" s="13">
        <v>485721.59</v>
      </c>
      <c r="F858" s="13">
        <v>353139.46</v>
      </c>
      <c r="G858" s="13">
        <v>351261.56</v>
      </c>
      <c r="H858" s="13">
        <v>368420.19</v>
      </c>
      <c r="I858" s="13">
        <v>368088.46999999991</v>
      </c>
      <c r="J858" s="13">
        <v>406594.97999999992</v>
      </c>
      <c r="K858" s="13">
        <v>394459.61</v>
      </c>
      <c r="L858" s="13">
        <v>356508.93</v>
      </c>
      <c r="M858" s="13">
        <v>562709.11</v>
      </c>
      <c r="N858" s="13">
        <f>IFERROR(VLOOKUP($A858,'SQL Results'!$A:$B,2,0),0)</f>
        <v>571538.9</v>
      </c>
    </row>
    <row r="859" spans="1:14" s="13" customFormat="1" x14ac:dyDescent="0.25">
      <c r="A859" s="16" t="s">
        <v>2642</v>
      </c>
      <c r="B859" s="17" t="s">
        <v>2641</v>
      </c>
      <c r="C859" s="13">
        <v>0</v>
      </c>
      <c r="D859" s="13">
        <v>0</v>
      </c>
      <c r="E859" s="13">
        <v>0</v>
      </c>
      <c r="F859" s="13">
        <v>0</v>
      </c>
      <c r="G859" s="13">
        <v>72.28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f>IFERROR(VLOOKUP($A859,'SQL Results'!$A:$B,2,0),0)</f>
        <v>0</v>
      </c>
    </row>
    <row r="860" spans="1:14" s="13" customFormat="1" x14ac:dyDescent="0.25">
      <c r="A860" s="16" t="s">
        <v>2645</v>
      </c>
      <c r="B860" s="17" t="s">
        <v>2646</v>
      </c>
      <c r="C860" s="13">
        <v>1265089.52</v>
      </c>
      <c r="D860" s="13">
        <v>344522.98</v>
      </c>
      <c r="E860" s="13">
        <v>278844.64</v>
      </c>
      <c r="F860" s="13">
        <v>340719.5</v>
      </c>
      <c r="G860" s="13">
        <v>333052.96999999991</v>
      </c>
      <c r="H860" s="13">
        <v>390921.22999999992</v>
      </c>
      <c r="I860" s="13">
        <v>412000.26</v>
      </c>
      <c r="J860" s="13">
        <v>406083.03</v>
      </c>
      <c r="K860" s="13">
        <v>404431.76</v>
      </c>
      <c r="L860" s="13">
        <v>438044.15999999997</v>
      </c>
      <c r="M860" s="13">
        <v>743630.89</v>
      </c>
      <c r="N860" s="13">
        <f>IFERROR(VLOOKUP($A860,'SQL Results'!$A:$B,2,0),0)</f>
        <v>476077.01</v>
      </c>
    </row>
    <row r="861" spans="1:14" s="13" customFormat="1" x14ac:dyDescent="0.25">
      <c r="A861" s="16" t="s">
        <v>2647</v>
      </c>
      <c r="B861" s="17" t="s">
        <v>2648</v>
      </c>
      <c r="C861" s="13">
        <v>1943281.26</v>
      </c>
      <c r="D861" s="13">
        <v>748248.9</v>
      </c>
      <c r="E861" s="13">
        <v>663719.43000000017</v>
      </c>
      <c r="F861" s="13">
        <v>480419.85</v>
      </c>
      <c r="G861" s="13">
        <v>429344.15999999992</v>
      </c>
      <c r="H861" s="13">
        <v>1133006.76</v>
      </c>
      <c r="I861" s="13">
        <v>697823.01</v>
      </c>
      <c r="J861" s="13">
        <v>936469.54</v>
      </c>
      <c r="K861" s="13">
        <v>853935.81999999983</v>
      </c>
      <c r="L861" s="13">
        <v>803717.17</v>
      </c>
      <c r="M861" s="13">
        <v>773875.57</v>
      </c>
      <c r="N861" s="13">
        <f>IFERROR(VLOOKUP($A861,'SQL Results'!$A:$B,2,0),0)</f>
        <v>1212758.4599999997</v>
      </c>
    </row>
    <row r="862" spans="1:14" s="13" customFormat="1" x14ac:dyDescent="0.25">
      <c r="A862" s="16" t="s">
        <v>2649</v>
      </c>
      <c r="B862" s="17" t="s">
        <v>2650</v>
      </c>
      <c r="C862" s="13">
        <v>73391.06</v>
      </c>
      <c r="D862" s="13">
        <v>28585.820000000003</v>
      </c>
      <c r="E862" s="13">
        <v>22355.77</v>
      </c>
      <c r="F862" s="13">
        <v>20518.28</v>
      </c>
      <c r="G862" s="13">
        <v>23157.389999999996</v>
      </c>
      <c r="H862" s="13">
        <v>39476.01</v>
      </c>
      <c r="I862" s="13">
        <v>26037.33</v>
      </c>
      <c r="J862" s="13">
        <v>32585.56</v>
      </c>
      <c r="K862" s="13">
        <v>28465.64</v>
      </c>
      <c r="L862" s="13">
        <v>23362.17</v>
      </c>
      <c r="M862" s="13">
        <v>54565.77</v>
      </c>
      <c r="N862" s="13">
        <f>IFERROR(VLOOKUP($A862,'SQL Results'!$A:$B,2,0),0)</f>
        <v>52425.58</v>
      </c>
    </row>
    <row r="863" spans="1:14" s="13" customFormat="1" x14ac:dyDescent="0.25">
      <c r="A863" s="16" t="s">
        <v>2651</v>
      </c>
      <c r="B863" s="17" t="s">
        <v>2652</v>
      </c>
      <c r="C863" s="13">
        <v>5221.05</v>
      </c>
      <c r="D863" s="13">
        <v>15504.26</v>
      </c>
      <c r="E863" s="13">
        <v>12559.33</v>
      </c>
      <c r="F863" s="13">
        <v>7504.2399999999989</v>
      </c>
      <c r="G863" s="13">
        <v>11388.71</v>
      </c>
      <c r="H863" s="13">
        <v>7354.32</v>
      </c>
      <c r="I863" s="13">
        <v>6560.34</v>
      </c>
      <c r="J863" s="13">
        <v>2911.5</v>
      </c>
      <c r="K863" s="13">
        <v>10732.37</v>
      </c>
      <c r="L863" s="13">
        <v>6601.17</v>
      </c>
      <c r="M863" s="13">
        <v>14165.09</v>
      </c>
      <c r="N863" s="13">
        <f>IFERROR(VLOOKUP($A863,'SQL Results'!$A:$B,2,0),0)</f>
        <v>13677.57</v>
      </c>
    </row>
    <row r="864" spans="1:14" s="13" customFormat="1" x14ac:dyDescent="0.25">
      <c r="A864" s="16" t="s">
        <v>2653</v>
      </c>
      <c r="B864" s="17" t="s">
        <v>2654</v>
      </c>
      <c r="C864" s="13">
        <v>24073.85</v>
      </c>
      <c r="D864" s="13">
        <v>5234.51</v>
      </c>
      <c r="E864" s="13">
        <v>6379.02</v>
      </c>
      <c r="F864" s="13">
        <v>8460.52</v>
      </c>
      <c r="G864" s="13">
        <v>8444.34</v>
      </c>
      <c r="H864" s="13">
        <v>9857.61</v>
      </c>
      <c r="I864" s="13">
        <v>7634.44</v>
      </c>
      <c r="J864" s="13">
        <v>5984.18</v>
      </c>
      <c r="K864" s="13">
        <v>2024.02</v>
      </c>
      <c r="L864" s="13">
        <v>13174.57</v>
      </c>
      <c r="M864" s="13">
        <v>14359.64</v>
      </c>
      <c r="N864" s="13">
        <f>IFERROR(VLOOKUP($A864,'SQL Results'!$A:$B,2,0),0)</f>
        <v>21584.83</v>
      </c>
    </row>
    <row r="865" spans="1:14" s="13" customFormat="1" x14ac:dyDescent="0.25">
      <c r="A865" s="16" t="s">
        <v>2659</v>
      </c>
      <c r="B865" s="17" t="s">
        <v>2660</v>
      </c>
      <c r="C865" s="13">
        <v>714762.44</v>
      </c>
      <c r="D865" s="13">
        <v>864412.38000000012</v>
      </c>
      <c r="E865" s="13">
        <v>670592.69999999995</v>
      </c>
      <c r="F865" s="13">
        <v>1776447.3200000003</v>
      </c>
      <c r="G865" s="13">
        <v>2328664.8199999998</v>
      </c>
      <c r="H865" s="13">
        <v>2560352.8300000005</v>
      </c>
      <c r="I865" s="13">
        <v>2324063.54</v>
      </c>
      <c r="J865" s="13">
        <v>2664594.31</v>
      </c>
      <c r="K865" s="13">
        <v>1119378.98</v>
      </c>
      <c r="L865" s="13">
        <v>1610320.5900000003</v>
      </c>
      <c r="M865" s="13">
        <v>2555761.4300000002</v>
      </c>
      <c r="N865" s="13">
        <f>IFERROR(VLOOKUP($A865,'SQL Results'!$A:$B,2,0),0)</f>
        <v>2653437.4399999995</v>
      </c>
    </row>
    <row r="866" spans="1:14" s="13" customFormat="1" x14ac:dyDescent="0.25">
      <c r="A866" s="16" t="s">
        <v>2661</v>
      </c>
      <c r="B866" s="17" t="s">
        <v>2662</v>
      </c>
      <c r="C866" s="13">
        <v>24445.7</v>
      </c>
      <c r="D866" s="13">
        <v>30207.75</v>
      </c>
      <c r="E866" s="13">
        <v>28147.51</v>
      </c>
      <c r="F866" s="13">
        <v>30149.35</v>
      </c>
      <c r="G866" s="13">
        <v>26524.070000000003</v>
      </c>
      <c r="H866" s="13">
        <v>40687.65</v>
      </c>
      <c r="I866" s="13">
        <v>31551.040000000001</v>
      </c>
      <c r="J866" s="13">
        <v>39732.39</v>
      </c>
      <c r="K866" s="13">
        <v>48787.67</v>
      </c>
      <c r="L866" s="13">
        <v>26958.720000000001</v>
      </c>
      <c r="M866" s="13">
        <v>43036.709999999992</v>
      </c>
      <c r="N866" s="13">
        <f>IFERROR(VLOOKUP($A866,'SQL Results'!$A:$B,2,0),0)</f>
        <v>82679.27</v>
      </c>
    </row>
    <row r="867" spans="1:14" s="13" customFormat="1" x14ac:dyDescent="0.25">
      <c r="A867" s="16" t="s">
        <v>2663</v>
      </c>
      <c r="B867" s="17" t="s">
        <v>2664</v>
      </c>
      <c r="C867" s="13">
        <v>2650.16</v>
      </c>
      <c r="D867" s="13">
        <v>814.77</v>
      </c>
      <c r="E867" s="13">
        <v>379.25</v>
      </c>
      <c r="F867" s="13">
        <v>367.57</v>
      </c>
      <c r="G867" s="13">
        <v>718.14</v>
      </c>
      <c r="H867" s="13">
        <v>964.67999999999984</v>
      </c>
      <c r="I867" s="13">
        <v>594.21</v>
      </c>
      <c r="J867" s="13">
        <v>821.84000000000015</v>
      </c>
      <c r="K867" s="13">
        <v>818.91</v>
      </c>
      <c r="L867" s="13">
        <v>880.2</v>
      </c>
      <c r="M867" s="13">
        <v>430.00999999999993</v>
      </c>
      <c r="N867" s="13">
        <f>IFERROR(VLOOKUP($A867,'SQL Results'!$A:$B,2,0),0)</f>
        <v>1926.66</v>
      </c>
    </row>
    <row r="868" spans="1:14" s="13" customFormat="1" x14ac:dyDescent="0.25">
      <c r="A868" s="16" t="s">
        <v>2665</v>
      </c>
      <c r="B868" s="17" t="s">
        <v>2666</v>
      </c>
      <c r="C868" s="13">
        <v>25642.02</v>
      </c>
      <c r="D868" s="13">
        <v>27355.599999999999</v>
      </c>
      <c r="E868" s="13">
        <v>19443.07</v>
      </c>
      <c r="F868" s="13">
        <v>24857.23</v>
      </c>
      <c r="G868" s="13">
        <v>22479.279999999999</v>
      </c>
      <c r="H868" s="13">
        <v>26531.51</v>
      </c>
      <c r="I868" s="13">
        <v>27662.57</v>
      </c>
      <c r="J868" s="13">
        <v>36989.410000000003</v>
      </c>
      <c r="K868" s="13">
        <v>36184.18</v>
      </c>
      <c r="L868" s="13">
        <v>32714.09</v>
      </c>
      <c r="M868" s="13">
        <v>36283.58</v>
      </c>
      <c r="N868" s="13">
        <f>IFERROR(VLOOKUP($A868,'SQL Results'!$A:$B,2,0),0)</f>
        <v>35038.870000000003</v>
      </c>
    </row>
    <row r="869" spans="1:14" s="13" customFormat="1" x14ac:dyDescent="0.25">
      <c r="A869" s="16" t="s">
        <v>2669</v>
      </c>
      <c r="B869" s="17" t="s">
        <v>2668</v>
      </c>
      <c r="C869" s="13">
        <v>462701.85999999993</v>
      </c>
      <c r="D869" s="13">
        <v>359465.24</v>
      </c>
      <c r="E869" s="13">
        <v>306110.19</v>
      </c>
      <c r="F869" s="13">
        <v>312501.98</v>
      </c>
      <c r="G869" s="13">
        <v>438879.01000000007</v>
      </c>
      <c r="H869" s="13">
        <v>374094.46999999991</v>
      </c>
      <c r="I869" s="13">
        <v>439613.9</v>
      </c>
      <c r="J869" s="13">
        <v>422474.19</v>
      </c>
      <c r="K869" s="13">
        <v>469444.75</v>
      </c>
      <c r="L869" s="13">
        <v>458745.23</v>
      </c>
      <c r="M869" s="13">
        <v>484274.93000000005</v>
      </c>
      <c r="N869" s="13">
        <f>IFERROR(VLOOKUP($A869,'SQL Results'!$A:$B,2,0),0)</f>
        <v>585570.71</v>
      </c>
    </row>
    <row r="870" spans="1:14" s="13" customFormat="1" x14ac:dyDescent="0.25">
      <c r="A870" s="16" t="s">
        <v>2672</v>
      </c>
      <c r="B870" s="17" t="s">
        <v>2671</v>
      </c>
      <c r="C870" s="13">
        <v>257784.04</v>
      </c>
      <c r="D870" s="13">
        <v>188966.43</v>
      </c>
      <c r="E870" s="13">
        <v>213788.33999999997</v>
      </c>
      <c r="F870" s="13">
        <v>136803.82999999999</v>
      </c>
      <c r="G870" s="13">
        <v>242009.36999999997</v>
      </c>
      <c r="H870" s="13">
        <v>259099.44</v>
      </c>
      <c r="I870" s="13">
        <v>189535.94</v>
      </c>
      <c r="J870" s="13">
        <v>198803.04</v>
      </c>
      <c r="K870" s="13">
        <v>195084.47</v>
      </c>
      <c r="L870" s="13">
        <v>216299.15</v>
      </c>
      <c r="M870" s="13">
        <v>181245.77</v>
      </c>
      <c r="N870" s="13">
        <f>IFERROR(VLOOKUP($A870,'SQL Results'!$A:$B,2,0),0)</f>
        <v>258877.04</v>
      </c>
    </row>
    <row r="871" spans="1:14" s="13" customFormat="1" x14ac:dyDescent="0.25">
      <c r="A871" s="16" t="s">
        <v>2675</v>
      </c>
      <c r="B871" s="17" t="s">
        <v>2674</v>
      </c>
      <c r="C871" s="13">
        <v>265893.73</v>
      </c>
      <c r="D871" s="13">
        <v>293959.66999999993</v>
      </c>
      <c r="E871" s="13">
        <v>279165.67</v>
      </c>
      <c r="F871" s="13">
        <v>263100.53000000003</v>
      </c>
      <c r="G871" s="13">
        <v>190727.09</v>
      </c>
      <c r="H871" s="13">
        <v>218029.18999999997</v>
      </c>
      <c r="I871" s="13">
        <v>222225.24</v>
      </c>
      <c r="J871" s="13">
        <v>264614.50000000006</v>
      </c>
      <c r="K871" s="13">
        <v>255626.72000000003</v>
      </c>
      <c r="L871" s="13">
        <v>242425.39</v>
      </c>
      <c r="M871" s="13">
        <v>263754.51</v>
      </c>
      <c r="N871" s="13">
        <f>IFERROR(VLOOKUP($A871,'SQL Results'!$A:$B,2,0),0)</f>
        <v>267701.42</v>
      </c>
    </row>
    <row r="872" spans="1:14" s="13" customFormat="1" x14ac:dyDescent="0.25">
      <c r="A872" s="16" t="s">
        <v>2680</v>
      </c>
      <c r="B872" s="17" t="s">
        <v>2679</v>
      </c>
      <c r="C872" s="13">
        <v>12852656.640000001</v>
      </c>
      <c r="D872" s="13">
        <v>5872252.5700000003</v>
      </c>
      <c r="E872" s="13">
        <v>4775938.8600000003</v>
      </c>
      <c r="F872" s="13">
        <v>4710279.42</v>
      </c>
      <c r="G872" s="13">
        <v>4768413.88</v>
      </c>
      <c r="H872" s="13">
        <v>5807285.1200000001</v>
      </c>
      <c r="I872" s="13">
        <v>6946829.4500000002</v>
      </c>
      <c r="J872" s="13">
        <v>7042122.1100000003</v>
      </c>
      <c r="K872" s="13">
        <v>6126057.0800000001</v>
      </c>
      <c r="L872" s="13">
        <v>5590761.0099999998</v>
      </c>
      <c r="M872" s="13">
        <v>5495616.1299999999</v>
      </c>
      <c r="N872" s="13">
        <f>IFERROR(VLOOKUP($A872,'SQL Results'!$A:$B,2,0),0)</f>
        <v>6474847.1600000001</v>
      </c>
    </row>
    <row r="873" spans="1:14" s="13" customFormat="1" x14ac:dyDescent="0.25">
      <c r="A873" s="16" t="s">
        <v>2683</v>
      </c>
      <c r="B873" s="17" t="s">
        <v>2684</v>
      </c>
      <c r="C873" s="13">
        <v>1493342.35</v>
      </c>
      <c r="D873" s="13">
        <v>487617.41</v>
      </c>
      <c r="E873" s="13">
        <v>603428.05000000005</v>
      </c>
      <c r="F873" s="13">
        <v>533647.16</v>
      </c>
      <c r="G873" s="13">
        <v>592677.08999999985</v>
      </c>
      <c r="H873" s="13">
        <v>673331.9</v>
      </c>
      <c r="I873" s="13">
        <v>825048.93</v>
      </c>
      <c r="J873" s="13">
        <v>745976.93</v>
      </c>
      <c r="K873" s="13">
        <v>724573.43</v>
      </c>
      <c r="L873" s="13">
        <v>725287.41</v>
      </c>
      <c r="M873" s="13">
        <v>751061.06</v>
      </c>
      <c r="N873" s="13">
        <f>IFERROR(VLOOKUP($A873,'SQL Results'!$A:$B,2,0),0)</f>
        <v>939757.12999999989</v>
      </c>
    </row>
    <row r="874" spans="1:14" s="13" customFormat="1" x14ac:dyDescent="0.25">
      <c r="A874" s="16" t="s">
        <v>2685</v>
      </c>
      <c r="B874" s="17" t="s">
        <v>2686</v>
      </c>
      <c r="C874" s="13">
        <v>269015.2</v>
      </c>
      <c r="D874" s="13">
        <v>142349.96</v>
      </c>
      <c r="E874" s="13">
        <v>163061.1</v>
      </c>
      <c r="F874" s="13">
        <v>187871.45</v>
      </c>
      <c r="G874" s="13">
        <v>175154.97</v>
      </c>
      <c r="H874" s="13">
        <v>258284.78</v>
      </c>
      <c r="I874" s="13">
        <v>227124.15</v>
      </c>
      <c r="J874" s="13">
        <v>195732.4</v>
      </c>
      <c r="K874" s="13">
        <v>198121.34</v>
      </c>
      <c r="L874" s="13">
        <v>169774.7</v>
      </c>
      <c r="M874" s="13">
        <v>177431.48000000004</v>
      </c>
      <c r="N874" s="13">
        <f>IFERROR(VLOOKUP($A874,'SQL Results'!$A:$B,2,0),0)</f>
        <v>229660.23</v>
      </c>
    </row>
    <row r="875" spans="1:14" s="13" customFormat="1" x14ac:dyDescent="0.25">
      <c r="A875" s="16" t="s">
        <v>2689</v>
      </c>
      <c r="B875" s="17" t="s">
        <v>2690</v>
      </c>
      <c r="C875" s="13">
        <v>1179924.97</v>
      </c>
      <c r="D875" s="13">
        <v>573408.12000000011</v>
      </c>
      <c r="E875" s="13">
        <v>509105.22</v>
      </c>
      <c r="F875" s="13">
        <v>493816.79</v>
      </c>
      <c r="G875" s="13">
        <v>581248.68000000005</v>
      </c>
      <c r="H875" s="13">
        <v>732414.05</v>
      </c>
      <c r="I875" s="13">
        <v>716897.65</v>
      </c>
      <c r="J875" s="13">
        <v>589314.98</v>
      </c>
      <c r="K875" s="13">
        <v>638457.07999999996</v>
      </c>
      <c r="L875" s="13">
        <v>540736.65</v>
      </c>
      <c r="M875" s="13">
        <v>500642.13000000006</v>
      </c>
      <c r="N875" s="13">
        <f>IFERROR(VLOOKUP($A875,'SQL Results'!$A:$B,2,0),0)</f>
        <v>711619.41</v>
      </c>
    </row>
    <row r="876" spans="1:14" s="13" customFormat="1" x14ac:dyDescent="0.25">
      <c r="A876" s="16" t="s">
        <v>2691</v>
      </c>
      <c r="B876" s="17" t="s">
        <v>2692</v>
      </c>
      <c r="C876" s="13">
        <v>22217.15</v>
      </c>
      <c r="D876" s="13">
        <v>36259.19</v>
      </c>
      <c r="E876" s="13">
        <v>33210.86</v>
      </c>
      <c r="F876" s="13">
        <v>33787.86</v>
      </c>
      <c r="G876" s="13">
        <v>23811.15</v>
      </c>
      <c r="H876" s="13">
        <v>34796.43</v>
      </c>
      <c r="I876" s="13">
        <v>19631.299999999996</v>
      </c>
      <c r="J876" s="13">
        <v>33019.580000000009</v>
      </c>
      <c r="K876" s="13">
        <v>33404.550000000003</v>
      </c>
      <c r="L876" s="13">
        <v>39270.97</v>
      </c>
      <c r="M876" s="13">
        <v>32319.23</v>
      </c>
      <c r="N876" s="13">
        <f>IFERROR(VLOOKUP($A876,'SQL Results'!$A:$B,2,0),0)</f>
        <v>82785.72</v>
      </c>
    </row>
    <row r="877" spans="1:14" s="13" customFormat="1" x14ac:dyDescent="0.25">
      <c r="A877" s="16" t="s">
        <v>2695</v>
      </c>
      <c r="B877" s="17" t="s">
        <v>2694</v>
      </c>
      <c r="C877" s="13">
        <v>1836.9000000000003</v>
      </c>
      <c r="D877" s="13">
        <v>479.11</v>
      </c>
      <c r="E877" s="13">
        <v>527.51</v>
      </c>
      <c r="F877" s="13">
        <v>1086.26</v>
      </c>
      <c r="G877" s="13">
        <v>870.14</v>
      </c>
      <c r="H877" s="13">
        <v>747.2</v>
      </c>
      <c r="I877" s="13">
        <v>587.79</v>
      </c>
      <c r="J877" s="13">
        <v>657.91</v>
      </c>
      <c r="K877" s="13">
        <v>844.59</v>
      </c>
      <c r="L877" s="13">
        <v>178.89</v>
      </c>
      <c r="M877" s="13">
        <v>508.34</v>
      </c>
      <c r="N877" s="13">
        <f>IFERROR(VLOOKUP($A877,'SQL Results'!$A:$B,2,0),0)</f>
        <v>2343.8499999999995</v>
      </c>
    </row>
    <row r="878" spans="1:14" s="13" customFormat="1" x14ac:dyDescent="0.25">
      <c r="A878" s="16" t="s">
        <v>2698</v>
      </c>
      <c r="B878" s="17" t="s">
        <v>2699</v>
      </c>
      <c r="C878" s="13">
        <v>2.31</v>
      </c>
      <c r="D878" s="13">
        <v>0</v>
      </c>
      <c r="E878" s="13">
        <v>0</v>
      </c>
      <c r="F878" s="13">
        <v>0.24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f>IFERROR(VLOOKUP($A878,'SQL Results'!$A:$B,2,0),0)</f>
        <v>0</v>
      </c>
    </row>
    <row r="879" spans="1:14" s="13" customFormat="1" x14ac:dyDescent="0.25">
      <c r="A879" s="16" t="s">
        <v>2700</v>
      </c>
      <c r="B879" s="17" t="s">
        <v>2701</v>
      </c>
      <c r="C879" s="13">
        <v>33.04</v>
      </c>
      <c r="D879" s="13">
        <v>173.80000000000004</v>
      </c>
      <c r="E879" s="13">
        <v>55.08</v>
      </c>
      <c r="F879" s="13">
        <v>258.95</v>
      </c>
      <c r="G879" s="13">
        <v>111.18</v>
      </c>
      <c r="H879" s="13">
        <v>0</v>
      </c>
      <c r="I879" s="13">
        <v>112.03</v>
      </c>
      <c r="J879" s="13">
        <v>112.89</v>
      </c>
      <c r="K879" s="13">
        <v>369.26</v>
      </c>
      <c r="L879" s="13">
        <v>64.400000000000006</v>
      </c>
      <c r="M879" s="13">
        <v>968.09000000000015</v>
      </c>
      <c r="N879" s="13">
        <f>IFERROR(VLOOKUP($A879,'SQL Results'!$A:$B,2,0),0)</f>
        <v>15.72</v>
      </c>
    </row>
    <row r="880" spans="1:14" s="13" customFormat="1" x14ac:dyDescent="0.25">
      <c r="A880" s="16" t="s">
        <v>2704</v>
      </c>
      <c r="B880" s="17" t="s">
        <v>2705</v>
      </c>
      <c r="C880" s="13">
        <v>355070.33000000007</v>
      </c>
      <c r="D880" s="13">
        <v>226363.07000000004</v>
      </c>
      <c r="E880" s="13">
        <v>195389.11</v>
      </c>
      <c r="F880" s="13">
        <v>159357.46</v>
      </c>
      <c r="G880" s="13">
        <v>208250.39000000004</v>
      </c>
      <c r="H880" s="13">
        <v>233219.47</v>
      </c>
      <c r="I880" s="13">
        <v>205274.6</v>
      </c>
      <c r="J880" s="13">
        <v>232840.38000000003</v>
      </c>
      <c r="K880" s="13">
        <v>186311.91</v>
      </c>
      <c r="L880" s="13">
        <v>162763.70000000004</v>
      </c>
      <c r="M880" s="13">
        <v>259929.91</v>
      </c>
      <c r="N880" s="13">
        <f>IFERROR(VLOOKUP($A880,'SQL Results'!$A:$B,2,0),0)</f>
        <v>257356.22</v>
      </c>
    </row>
    <row r="881" spans="1:14" s="13" customFormat="1" x14ac:dyDescent="0.25">
      <c r="A881" s="16" t="s">
        <v>2706</v>
      </c>
      <c r="B881" s="17" t="s">
        <v>2707</v>
      </c>
      <c r="C881" s="13">
        <v>6462.73</v>
      </c>
      <c r="D881" s="13">
        <v>7332.99</v>
      </c>
      <c r="E881" s="13">
        <v>7563.53</v>
      </c>
      <c r="F881" s="13">
        <v>9650.8299999999981</v>
      </c>
      <c r="G881" s="13">
        <v>8413.33</v>
      </c>
      <c r="H881" s="13">
        <v>9236.57</v>
      </c>
      <c r="I881" s="13">
        <v>6731.71</v>
      </c>
      <c r="J881" s="13">
        <v>5333.8</v>
      </c>
      <c r="K881" s="13">
        <v>9001.16</v>
      </c>
      <c r="L881" s="13">
        <v>8690.3799999999992</v>
      </c>
      <c r="M881" s="13">
        <v>8620.49</v>
      </c>
      <c r="N881" s="13">
        <f>IFERROR(VLOOKUP($A881,'SQL Results'!$A:$B,2,0),0)</f>
        <v>9148.89</v>
      </c>
    </row>
    <row r="882" spans="1:14" s="13" customFormat="1" x14ac:dyDescent="0.25">
      <c r="A882" s="16" t="s">
        <v>2708</v>
      </c>
      <c r="B882" s="17" t="s">
        <v>2709</v>
      </c>
      <c r="C882" s="13">
        <v>3782.78</v>
      </c>
      <c r="D882" s="13">
        <v>15820.51</v>
      </c>
      <c r="E882" s="13">
        <v>3095.19</v>
      </c>
      <c r="F882" s="13">
        <v>128.46</v>
      </c>
      <c r="G882" s="13">
        <v>1144.08</v>
      </c>
      <c r="H882" s="13">
        <v>8931.81</v>
      </c>
      <c r="I882" s="13">
        <v>2104.31</v>
      </c>
      <c r="J882" s="13">
        <v>3663.97</v>
      </c>
      <c r="K882" s="13">
        <v>898.73</v>
      </c>
      <c r="L882" s="13">
        <v>332.07</v>
      </c>
      <c r="M882" s="13">
        <v>1448.63</v>
      </c>
      <c r="N882" s="13">
        <f>IFERROR(VLOOKUP($A882,'SQL Results'!$A:$B,2,0),0)</f>
        <v>1923.13</v>
      </c>
    </row>
    <row r="883" spans="1:14" s="13" customFormat="1" ht="30" x14ac:dyDescent="0.25">
      <c r="A883" s="16" t="s">
        <v>2710</v>
      </c>
      <c r="B883" s="17" t="s">
        <v>2711</v>
      </c>
      <c r="C883" s="13">
        <v>320124.53000000003</v>
      </c>
      <c r="D883" s="13">
        <v>320617.34999999998</v>
      </c>
      <c r="E883" s="13">
        <v>306180.28000000003</v>
      </c>
      <c r="F883" s="13">
        <v>342938.13</v>
      </c>
      <c r="G883" s="13">
        <v>335450.86</v>
      </c>
      <c r="H883" s="13">
        <v>248635.4</v>
      </c>
      <c r="I883" s="13">
        <v>242842.29000000004</v>
      </c>
      <c r="J883" s="13">
        <v>260835.70000000004</v>
      </c>
      <c r="K883" s="13">
        <v>309674.31</v>
      </c>
      <c r="L883" s="13">
        <v>274893.67</v>
      </c>
      <c r="M883" s="13">
        <v>241079.23000000004</v>
      </c>
      <c r="N883" s="13">
        <f>IFERROR(VLOOKUP($A883,'SQL Results'!$A:$B,2,0),0)</f>
        <v>307135.62</v>
      </c>
    </row>
    <row r="884" spans="1:14" s="13" customFormat="1" x14ac:dyDescent="0.25">
      <c r="A884" s="16" t="s">
        <v>2712</v>
      </c>
      <c r="B884" s="17" t="s">
        <v>2713</v>
      </c>
      <c r="C884" s="13">
        <v>79832.149999999994</v>
      </c>
      <c r="D884" s="13">
        <v>86036.39</v>
      </c>
      <c r="E884" s="13">
        <v>83279.83</v>
      </c>
      <c r="F884" s="13">
        <v>89638.74</v>
      </c>
      <c r="G884" s="13">
        <v>95627.66</v>
      </c>
      <c r="H884" s="13">
        <v>74168.059999999983</v>
      </c>
      <c r="I884" s="13">
        <v>78150.38</v>
      </c>
      <c r="J884" s="13">
        <v>73249.119999999995</v>
      </c>
      <c r="K884" s="13">
        <v>61956.29</v>
      </c>
      <c r="L884" s="13">
        <v>57861.75</v>
      </c>
      <c r="M884" s="13">
        <v>65461.24</v>
      </c>
      <c r="N884" s="13">
        <f>IFERROR(VLOOKUP($A884,'SQL Results'!$A:$B,2,0),0)</f>
        <v>64182.23</v>
      </c>
    </row>
    <row r="885" spans="1:14" s="13" customFormat="1" x14ac:dyDescent="0.25">
      <c r="A885" s="16" t="s">
        <v>2714</v>
      </c>
      <c r="B885" s="17" t="s">
        <v>2715</v>
      </c>
      <c r="C885" s="13">
        <v>0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f>IFERROR(VLOOKUP($A885,'SQL Results'!$A:$B,2,0),0)</f>
        <v>0</v>
      </c>
    </row>
    <row r="886" spans="1:14" s="13" customFormat="1" x14ac:dyDescent="0.25">
      <c r="A886" s="16" t="s">
        <v>2716</v>
      </c>
      <c r="B886" s="17" t="s">
        <v>2717</v>
      </c>
      <c r="C886" s="13">
        <v>51.740000000000009</v>
      </c>
      <c r="D886" s="13">
        <v>170.9</v>
      </c>
      <c r="E886" s="13">
        <v>8314.18</v>
      </c>
      <c r="F886" s="13">
        <v>14346.83</v>
      </c>
      <c r="G886" s="13">
        <v>552.88000000000011</v>
      </c>
      <c r="H886" s="13">
        <v>12798.200000000003</v>
      </c>
      <c r="I886" s="13">
        <v>219.42</v>
      </c>
      <c r="J886" s="13">
        <v>9618.0400000000009</v>
      </c>
      <c r="K886" s="13">
        <v>490.08</v>
      </c>
      <c r="L886" s="13">
        <v>25368.76</v>
      </c>
      <c r="M886" s="13">
        <v>7851.78</v>
      </c>
      <c r="N886" s="13">
        <f>IFERROR(VLOOKUP($A886,'SQL Results'!$A:$B,2,0),0)</f>
        <v>10805.13</v>
      </c>
    </row>
    <row r="887" spans="1:14" s="13" customFormat="1" x14ac:dyDescent="0.25">
      <c r="A887" s="16" t="s">
        <v>2718</v>
      </c>
      <c r="B887" s="17" t="s">
        <v>2719</v>
      </c>
      <c r="C887" s="13">
        <v>4009.41</v>
      </c>
      <c r="D887" s="13">
        <v>4775.9799999999996</v>
      </c>
      <c r="E887" s="13">
        <v>71.19</v>
      </c>
      <c r="F887" s="13">
        <v>35.83</v>
      </c>
      <c r="G887" s="13">
        <v>80.03</v>
      </c>
      <c r="H887" s="13">
        <v>15.44</v>
      </c>
      <c r="I887" s="13">
        <v>85.67</v>
      </c>
      <c r="J887" s="13">
        <v>73.23</v>
      </c>
      <c r="K887" s="13">
        <v>0</v>
      </c>
      <c r="L887" s="13">
        <v>88.28</v>
      </c>
      <c r="M887" s="13">
        <v>5.37</v>
      </c>
      <c r="N887" s="13">
        <f>IFERROR(VLOOKUP($A887,'SQL Results'!$A:$B,2,0),0)</f>
        <v>58.8</v>
      </c>
    </row>
    <row r="888" spans="1:14" s="13" customFormat="1" x14ac:dyDescent="0.25">
      <c r="A888" s="16" t="s">
        <v>2720</v>
      </c>
      <c r="B888" s="17" t="s">
        <v>2721</v>
      </c>
      <c r="C888" s="13">
        <v>6103.13</v>
      </c>
      <c r="D888" s="13">
        <v>6196.78</v>
      </c>
      <c r="E888" s="13">
        <v>8627.92</v>
      </c>
      <c r="F888" s="13">
        <v>3816.37</v>
      </c>
      <c r="G888" s="13">
        <v>5988.74</v>
      </c>
      <c r="H888" s="13">
        <v>11549.9</v>
      </c>
      <c r="I888" s="13">
        <v>4231.04</v>
      </c>
      <c r="J888" s="13">
        <v>5165.1400000000003</v>
      </c>
      <c r="K888" s="13">
        <v>12790.209999999997</v>
      </c>
      <c r="L888" s="13">
        <v>8323.5499999999993</v>
      </c>
      <c r="M888" s="13">
        <v>6610.43</v>
      </c>
      <c r="N888" s="13">
        <f>IFERROR(VLOOKUP($A888,'SQL Results'!$A:$B,2,0),0)</f>
        <v>5520.88</v>
      </c>
    </row>
    <row r="889" spans="1:14" s="13" customFormat="1" x14ac:dyDescent="0.25">
      <c r="A889" s="16" t="s">
        <v>2722</v>
      </c>
      <c r="B889" s="17" t="s">
        <v>2723</v>
      </c>
      <c r="C889" s="13">
        <v>1035840.85</v>
      </c>
      <c r="D889" s="13">
        <v>614945.23</v>
      </c>
      <c r="E889" s="13">
        <v>480271.35999999999</v>
      </c>
      <c r="F889" s="13">
        <v>471624.92</v>
      </c>
      <c r="G889" s="13">
        <v>526848.43000000005</v>
      </c>
      <c r="H889" s="13">
        <v>479888.18</v>
      </c>
      <c r="I889" s="13">
        <v>581406.9</v>
      </c>
      <c r="J889" s="13">
        <v>550509.80000000005</v>
      </c>
      <c r="K889" s="13">
        <v>596745.59</v>
      </c>
      <c r="L889" s="13">
        <v>621758.26</v>
      </c>
      <c r="M889" s="13">
        <v>575246.84</v>
      </c>
      <c r="N889" s="13">
        <f>IFERROR(VLOOKUP($A889,'SQL Results'!$A:$B,2,0),0)</f>
        <v>851892.99999999988</v>
      </c>
    </row>
    <row r="890" spans="1:14" s="13" customFormat="1" x14ac:dyDescent="0.25">
      <c r="A890" s="16" t="s">
        <v>2734</v>
      </c>
      <c r="B890" s="17" t="s">
        <v>2733</v>
      </c>
      <c r="C890" s="13">
        <v>39830.300000000003</v>
      </c>
      <c r="D890" s="13">
        <v>9043.2099999999991</v>
      </c>
      <c r="E890" s="13">
        <v>15501.87</v>
      </c>
      <c r="F890" s="13">
        <v>49086.749999999993</v>
      </c>
      <c r="G890" s="13">
        <v>31628.59</v>
      </c>
      <c r="H890" s="13">
        <v>4346.1099999999997</v>
      </c>
      <c r="I890" s="13">
        <v>18053.8</v>
      </c>
      <c r="J890" s="13">
        <v>33417.449999999997</v>
      </c>
      <c r="K890" s="13">
        <v>15410.68</v>
      </c>
      <c r="L890" s="13">
        <v>62773.07</v>
      </c>
      <c r="M890" s="13">
        <v>20690.009999999998</v>
      </c>
      <c r="N890" s="13">
        <f>IFERROR(VLOOKUP($A890,'SQL Results'!$A:$B,2,0),0)</f>
        <v>158.52000000000004</v>
      </c>
    </row>
    <row r="891" spans="1:14" s="13" customFormat="1" x14ac:dyDescent="0.25">
      <c r="A891" s="16" t="s">
        <v>2737</v>
      </c>
      <c r="B891" s="17" t="s">
        <v>2738</v>
      </c>
      <c r="C891" s="13">
        <v>0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  <c r="N891" s="13">
        <f>IFERROR(VLOOKUP($A891,'SQL Results'!$A:$B,2,0),0)</f>
        <v>0</v>
      </c>
    </row>
    <row r="892" spans="1:14" s="13" customFormat="1" x14ac:dyDescent="0.25">
      <c r="A892" s="16" t="s">
        <v>2739</v>
      </c>
      <c r="B892" s="17" t="s">
        <v>2740</v>
      </c>
      <c r="C892" s="13">
        <v>487.76</v>
      </c>
      <c r="D892" s="13">
        <v>7109.61</v>
      </c>
      <c r="E892" s="13">
        <v>6210.51</v>
      </c>
      <c r="F892" s="13">
        <v>839.48</v>
      </c>
      <c r="G892" s="13">
        <v>7008.25</v>
      </c>
      <c r="H892" s="13">
        <v>2819.63</v>
      </c>
      <c r="I892" s="13">
        <v>4764.68</v>
      </c>
      <c r="J892" s="13">
        <v>35193.86</v>
      </c>
      <c r="K892" s="13">
        <v>5203.6000000000004</v>
      </c>
      <c r="L892" s="13">
        <v>7404.95</v>
      </c>
      <c r="M892" s="13">
        <v>1575.22</v>
      </c>
      <c r="N892" s="13">
        <f>IFERROR(VLOOKUP($A892,'SQL Results'!$A:$B,2,0),0)</f>
        <v>10261.16</v>
      </c>
    </row>
    <row r="893" spans="1:14" s="13" customFormat="1" x14ac:dyDescent="0.25">
      <c r="A893" s="16" t="s">
        <v>2741</v>
      </c>
      <c r="B893" s="17" t="s">
        <v>2742</v>
      </c>
      <c r="C893" s="13">
        <v>366933.34999999992</v>
      </c>
      <c r="D893" s="13">
        <v>144518.21</v>
      </c>
      <c r="E893" s="13">
        <v>61259.1</v>
      </c>
      <c r="F893" s="13">
        <v>46307.989999999991</v>
      </c>
      <c r="G893" s="13">
        <v>35354.870000000003</v>
      </c>
      <c r="H893" s="13">
        <v>29852.400000000001</v>
      </c>
      <c r="I893" s="13">
        <v>57412</v>
      </c>
      <c r="J893" s="13">
        <v>75074.14</v>
      </c>
      <c r="K893" s="13">
        <v>22783.3</v>
      </c>
      <c r="L893" s="13">
        <v>73827.87</v>
      </c>
      <c r="M893" s="13">
        <v>15420.35</v>
      </c>
      <c r="N893" s="13">
        <f>IFERROR(VLOOKUP($A893,'SQL Results'!$A:$B,2,0),0)</f>
        <v>17711.23</v>
      </c>
    </row>
    <row r="894" spans="1:14" s="13" customFormat="1" x14ac:dyDescent="0.25">
      <c r="A894" s="16" t="s">
        <v>2747</v>
      </c>
      <c r="B894" s="17" t="s">
        <v>2748</v>
      </c>
      <c r="C894" s="13">
        <v>12930.5</v>
      </c>
      <c r="D894" s="13">
        <v>14932.13</v>
      </c>
      <c r="E894" s="13">
        <v>36344.160000000003</v>
      </c>
      <c r="F894" s="13">
        <v>14609.08</v>
      </c>
      <c r="G894" s="13">
        <v>15584.27</v>
      </c>
      <c r="H894" s="13">
        <v>20559.52</v>
      </c>
      <c r="I894" s="13">
        <v>18244.16</v>
      </c>
      <c r="J894" s="13">
        <v>21738.2</v>
      </c>
      <c r="K894" s="13">
        <v>28064.77</v>
      </c>
      <c r="L894" s="13">
        <v>19560.84</v>
      </c>
      <c r="M894" s="13">
        <v>24729.06</v>
      </c>
      <c r="N894" s="13">
        <f>IFERROR(VLOOKUP($A894,'SQL Results'!$A:$B,2,0),0)</f>
        <v>21291.68</v>
      </c>
    </row>
    <row r="895" spans="1:14" s="13" customFormat="1" ht="30" x14ac:dyDescent="0.25">
      <c r="A895" s="16" t="s">
        <v>2749</v>
      </c>
      <c r="B895" s="17" t="s">
        <v>2750</v>
      </c>
      <c r="C895" s="13">
        <v>249532.32</v>
      </c>
      <c r="D895" s="13">
        <v>265043.86</v>
      </c>
      <c r="E895" s="13">
        <v>204023.89000000004</v>
      </c>
      <c r="F895" s="13">
        <v>228055.63000000003</v>
      </c>
      <c r="G895" s="13">
        <v>216420.61</v>
      </c>
      <c r="H895" s="13">
        <v>206252.04999999996</v>
      </c>
      <c r="I895" s="13">
        <v>244250.73</v>
      </c>
      <c r="J895" s="13">
        <v>295476.90999999992</v>
      </c>
      <c r="K895" s="13">
        <v>270203.05</v>
      </c>
      <c r="L895" s="13">
        <v>265353.13</v>
      </c>
      <c r="M895" s="13">
        <v>305243.18</v>
      </c>
      <c r="N895" s="13">
        <f>IFERROR(VLOOKUP($A895,'SQL Results'!$A:$B,2,0),0)</f>
        <v>248029.70000000004</v>
      </c>
    </row>
    <row r="896" spans="1:14" s="13" customFormat="1" ht="30" x14ac:dyDescent="0.25">
      <c r="A896" s="16" t="s">
        <v>2753</v>
      </c>
      <c r="B896" s="17" t="s">
        <v>2754</v>
      </c>
      <c r="C896" s="13">
        <v>42874.83</v>
      </c>
      <c r="D896" s="13">
        <v>23427.94</v>
      </c>
      <c r="E896" s="13">
        <v>42577.66</v>
      </c>
      <c r="F896" s="13">
        <v>24263.3</v>
      </c>
      <c r="G896" s="13">
        <v>17869.439999999999</v>
      </c>
      <c r="H896" s="13">
        <v>19885.939999999999</v>
      </c>
      <c r="I896" s="13">
        <v>19123.759999999998</v>
      </c>
      <c r="J896" s="13">
        <v>49642</v>
      </c>
      <c r="K896" s="13">
        <v>36596.550000000003</v>
      </c>
      <c r="L896" s="13">
        <v>43341.830000000009</v>
      </c>
      <c r="M896" s="13">
        <v>26950.58</v>
      </c>
      <c r="N896" s="13">
        <f>IFERROR(VLOOKUP($A896,'SQL Results'!$A:$B,2,0),0)</f>
        <v>23984.95</v>
      </c>
    </row>
    <row r="897" spans="1:14" s="13" customFormat="1" x14ac:dyDescent="0.25">
      <c r="A897" s="16" t="s">
        <v>2755</v>
      </c>
      <c r="B897" s="17" t="s">
        <v>2756</v>
      </c>
      <c r="C897" s="13">
        <v>673038.29</v>
      </c>
      <c r="D897" s="13">
        <v>644833.96</v>
      </c>
      <c r="E897" s="13">
        <v>430916.37</v>
      </c>
      <c r="F897" s="13">
        <v>440187.61</v>
      </c>
      <c r="G897" s="13">
        <v>435823</v>
      </c>
      <c r="H897" s="13">
        <v>415740.90000000008</v>
      </c>
      <c r="I897" s="13">
        <v>422803.53</v>
      </c>
      <c r="J897" s="13">
        <v>589115.88</v>
      </c>
      <c r="K897" s="13">
        <v>467590.95000000007</v>
      </c>
      <c r="L897" s="13">
        <v>490155.77000000008</v>
      </c>
      <c r="M897" s="13">
        <v>535305.41</v>
      </c>
      <c r="N897" s="13">
        <f>IFERROR(VLOOKUP($A897,'SQL Results'!$A:$B,2,0),0)</f>
        <v>543739.51</v>
      </c>
    </row>
    <row r="898" spans="1:14" s="13" customFormat="1" x14ac:dyDescent="0.25">
      <c r="A898" s="16" t="s">
        <v>2757</v>
      </c>
      <c r="B898" s="17" t="s">
        <v>2758</v>
      </c>
      <c r="C898" s="13">
        <v>0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f>IFERROR(VLOOKUP($A898,'SQL Results'!$A:$B,2,0),0)</f>
        <v>0</v>
      </c>
    </row>
    <row r="899" spans="1:14" s="13" customFormat="1" x14ac:dyDescent="0.25">
      <c r="A899" s="16" t="s">
        <v>2761</v>
      </c>
      <c r="B899" s="17" t="s">
        <v>2762</v>
      </c>
      <c r="C899" s="13">
        <v>0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f>IFERROR(VLOOKUP($A899,'SQL Results'!$A:$B,2,0),0)</f>
        <v>13.48</v>
      </c>
    </row>
    <row r="900" spans="1:14" s="13" customFormat="1" x14ac:dyDescent="0.25">
      <c r="A900" s="16" t="s">
        <v>2763</v>
      </c>
      <c r="B900" s="17" t="s">
        <v>2764</v>
      </c>
      <c r="C900" s="13">
        <v>306.94999999999993</v>
      </c>
      <c r="D900" s="13">
        <v>277.2</v>
      </c>
      <c r="E900" s="13">
        <v>169.2</v>
      </c>
      <c r="F900" s="13">
        <v>184.48</v>
      </c>
      <c r="G900" s="13">
        <v>771.99</v>
      </c>
      <c r="H900" s="13">
        <v>3372.65</v>
      </c>
      <c r="I900" s="13">
        <v>3284</v>
      </c>
      <c r="J900" s="13">
        <v>2552.36</v>
      </c>
      <c r="K900" s="13">
        <v>2988.12</v>
      </c>
      <c r="L900" s="13">
        <v>3007</v>
      </c>
      <c r="M900" s="13">
        <v>7243.01</v>
      </c>
      <c r="N900" s="13">
        <f>IFERROR(VLOOKUP($A900,'SQL Results'!$A:$B,2,0),0)</f>
        <v>3632.66</v>
      </c>
    </row>
    <row r="901" spans="1:14" s="13" customFormat="1" x14ac:dyDescent="0.25">
      <c r="A901" s="16" t="s">
        <v>2767</v>
      </c>
      <c r="B901" s="17" t="s">
        <v>2766</v>
      </c>
      <c r="C901" s="13">
        <v>1536.06</v>
      </c>
      <c r="D901" s="13">
        <v>24.48</v>
      </c>
      <c r="E901" s="13">
        <v>1039.22</v>
      </c>
      <c r="F901" s="13">
        <v>76.849999999999994</v>
      </c>
      <c r="G901" s="13">
        <v>32.85</v>
      </c>
      <c r="H901" s="13">
        <v>51.78</v>
      </c>
      <c r="I901" s="13">
        <v>96.389999999999986</v>
      </c>
      <c r="J901" s="13">
        <v>347.64</v>
      </c>
      <c r="K901" s="13">
        <v>25.499999999999996</v>
      </c>
      <c r="L901" s="13">
        <v>113.81</v>
      </c>
      <c r="M901" s="13">
        <v>98.88</v>
      </c>
      <c r="N901" s="13">
        <f>IFERROR(VLOOKUP($A901,'SQL Results'!$A:$B,2,0),0)</f>
        <v>32</v>
      </c>
    </row>
    <row r="902" spans="1:14" s="13" customFormat="1" x14ac:dyDescent="0.25">
      <c r="A902" s="16" t="s">
        <v>2770</v>
      </c>
      <c r="B902" s="17" t="s">
        <v>2771</v>
      </c>
      <c r="C902" s="13">
        <v>1482.6400000000003</v>
      </c>
      <c r="D902" s="13">
        <v>2432.9999999999995</v>
      </c>
      <c r="E902" s="13">
        <v>1699.77</v>
      </c>
      <c r="F902" s="13">
        <v>1580.44</v>
      </c>
      <c r="G902" s="13">
        <v>1192.22</v>
      </c>
      <c r="H902" s="13">
        <v>1090.4500000000003</v>
      </c>
      <c r="I902" s="13">
        <v>1576.57</v>
      </c>
      <c r="J902" s="13">
        <v>1733.96</v>
      </c>
      <c r="K902" s="13">
        <v>2711.8099999999995</v>
      </c>
      <c r="L902" s="13">
        <v>3720.24</v>
      </c>
      <c r="M902" s="13">
        <v>2021.3900000000003</v>
      </c>
      <c r="N902" s="13">
        <f>IFERROR(VLOOKUP($A902,'SQL Results'!$A:$B,2,0),0)</f>
        <v>3441.12</v>
      </c>
    </row>
    <row r="903" spans="1:14" s="13" customFormat="1" ht="30" x14ac:dyDescent="0.25">
      <c r="A903" s="16" t="s">
        <v>2772</v>
      </c>
      <c r="B903" s="17" t="s">
        <v>2773</v>
      </c>
      <c r="C903" s="13">
        <v>37323.5</v>
      </c>
      <c r="D903" s="13">
        <v>26892.74</v>
      </c>
      <c r="E903" s="13">
        <v>45169.55999999999</v>
      </c>
      <c r="F903" s="13">
        <v>26670.250000000004</v>
      </c>
      <c r="G903" s="13">
        <v>31001.55</v>
      </c>
      <c r="H903" s="13">
        <v>35443.040000000001</v>
      </c>
      <c r="I903" s="13">
        <v>40798.17</v>
      </c>
      <c r="J903" s="13">
        <v>40907.230000000003</v>
      </c>
      <c r="K903" s="13">
        <v>72472.7</v>
      </c>
      <c r="L903" s="13">
        <v>63432.29</v>
      </c>
      <c r="M903" s="13">
        <v>54981.33</v>
      </c>
      <c r="N903" s="13">
        <f>IFERROR(VLOOKUP($A903,'SQL Results'!$A:$B,2,0),0)</f>
        <v>40751.919999999991</v>
      </c>
    </row>
    <row r="904" spans="1:14" s="13" customFormat="1" x14ac:dyDescent="0.25">
      <c r="A904" s="16" t="s">
        <v>2774</v>
      </c>
      <c r="B904" s="17" t="s">
        <v>2775</v>
      </c>
      <c r="C904" s="13">
        <v>0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f>IFERROR(VLOOKUP($A904,'SQL Results'!$A:$B,2,0),0)</f>
        <v>10</v>
      </c>
    </row>
    <row r="905" spans="1:14" s="13" customFormat="1" ht="30" x14ac:dyDescent="0.25">
      <c r="A905" s="16" t="s">
        <v>2776</v>
      </c>
      <c r="B905" s="17" t="s">
        <v>2777</v>
      </c>
      <c r="C905" s="13">
        <v>562.41999999999996</v>
      </c>
      <c r="D905" s="13">
        <v>564.61</v>
      </c>
      <c r="E905" s="13">
        <v>450</v>
      </c>
      <c r="F905" s="13">
        <v>595.64</v>
      </c>
      <c r="G905" s="13">
        <v>405.99999999999994</v>
      </c>
      <c r="H905" s="13">
        <v>537.84</v>
      </c>
      <c r="I905" s="13">
        <v>576.79999999999995</v>
      </c>
      <c r="J905" s="13">
        <v>789.92</v>
      </c>
      <c r="K905" s="13">
        <v>1604.99</v>
      </c>
      <c r="L905" s="13">
        <v>1226.8599999999999</v>
      </c>
      <c r="M905" s="13">
        <v>717.44</v>
      </c>
      <c r="N905" s="13">
        <f>IFERROR(VLOOKUP($A905,'SQL Results'!$A:$B,2,0),0)</f>
        <v>908.6</v>
      </c>
    </row>
    <row r="906" spans="1:14" s="13" customFormat="1" x14ac:dyDescent="0.25">
      <c r="A906" s="16" t="s">
        <v>2778</v>
      </c>
      <c r="B906" s="17" t="s">
        <v>2779</v>
      </c>
      <c r="C906" s="13">
        <v>0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f>IFERROR(VLOOKUP($A906,'SQL Results'!$A:$B,2,0),0)</f>
        <v>0</v>
      </c>
    </row>
    <row r="907" spans="1:14" s="13" customFormat="1" x14ac:dyDescent="0.25">
      <c r="A907" s="16" t="s">
        <v>2783</v>
      </c>
      <c r="B907" s="17" t="s">
        <v>2784</v>
      </c>
      <c r="C907" s="13">
        <v>133238.96</v>
      </c>
      <c r="D907" s="13">
        <v>154423.5</v>
      </c>
      <c r="E907" s="13">
        <v>150843.56</v>
      </c>
      <c r="F907" s="13">
        <v>140450.89000000001</v>
      </c>
      <c r="G907" s="13">
        <v>156039.15</v>
      </c>
      <c r="H907" s="13">
        <v>165606.6</v>
      </c>
      <c r="I907" s="13">
        <v>209016.04000000004</v>
      </c>
      <c r="J907" s="13">
        <v>211860.37</v>
      </c>
      <c r="K907" s="13">
        <v>215301.39</v>
      </c>
      <c r="L907" s="13">
        <v>198393.35</v>
      </c>
      <c r="M907" s="13">
        <v>221232.99</v>
      </c>
      <c r="N907" s="13">
        <f>IFERROR(VLOOKUP($A907,'SQL Results'!$A:$B,2,0),0)</f>
        <v>182799.53</v>
      </c>
    </row>
    <row r="908" spans="1:14" s="13" customFormat="1" ht="30" x14ac:dyDescent="0.25">
      <c r="A908" s="16" t="s">
        <v>2785</v>
      </c>
      <c r="B908" s="17" t="s">
        <v>2786</v>
      </c>
      <c r="C908" s="13">
        <v>2177489.7200000002</v>
      </c>
      <c r="D908" s="13">
        <v>1942166.97</v>
      </c>
      <c r="E908" s="13">
        <v>1939406.59</v>
      </c>
      <c r="F908" s="13">
        <v>2410580.4300000002</v>
      </c>
      <c r="G908" s="13">
        <v>3171370.2400000007</v>
      </c>
      <c r="H908" s="13">
        <v>1996192.44</v>
      </c>
      <c r="I908" s="13">
        <v>1899849.13</v>
      </c>
      <c r="J908" s="13">
        <v>2109431.0800000005</v>
      </c>
      <c r="K908" s="13">
        <v>2036349.52</v>
      </c>
      <c r="L908" s="13">
        <v>1928268.2</v>
      </c>
      <c r="M908" s="13">
        <v>1997418.97</v>
      </c>
      <c r="N908" s="13">
        <f>IFERROR(VLOOKUP($A908,'SQL Results'!$A:$B,2,0),0)</f>
        <v>1993336.69</v>
      </c>
    </row>
    <row r="909" spans="1:14" s="13" customFormat="1" x14ac:dyDescent="0.25">
      <c r="A909" s="16" t="s">
        <v>2787</v>
      </c>
      <c r="B909" s="17" t="s">
        <v>2788</v>
      </c>
      <c r="C909" s="13">
        <v>345990</v>
      </c>
      <c r="D909" s="13">
        <v>335411.84000000008</v>
      </c>
      <c r="E909" s="13">
        <v>569916.34</v>
      </c>
      <c r="F909" s="13">
        <v>372775.89</v>
      </c>
      <c r="G909" s="13">
        <v>454351.95000000007</v>
      </c>
      <c r="H909" s="13">
        <v>391268.53</v>
      </c>
      <c r="I909" s="13">
        <v>329017.14</v>
      </c>
      <c r="J909" s="13">
        <v>361440.75</v>
      </c>
      <c r="K909" s="13">
        <v>383391.26</v>
      </c>
      <c r="L909" s="13">
        <v>355361.95</v>
      </c>
      <c r="M909" s="13">
        <v>377842.64</v>
      </c>
      <c r="N909" s="13">
        <f>IFERROR(VLOOKUP($A909,'SQL Results'!$A:$B,2,0),0)</f>
        <v>464779.46</v>
      </c>
    </row>
    <row r="910" spans="1:14" s="13" customFormat="1" x14ac:dyDescent="0.25">
      <c r="A910" s="16" t="s">
        <v>2789</v>
      </c>
      <c r="B910" s="17" t="s">
        <v>2790</v>
      </c>
      <c r="C910" s="13">
        <v>269.87</v>
      </c>
      <c r="D910" s="13">
        <v>776.87</v>
      </c>
      <c r="E910" s="13">
        <v>93.26</v>
      </c>
      <c r="F910" s="13">
        <v>2111.34</v>
      </c>
      <c r="G910" s="13">
        <v>1374.2999999999997</v>
      </c>
      <c r="H910" s="13">
        <v>1922.34</v>
      </c>
      <c r="I910" s="13">
        <v>1521.19</v>
      </c>
      <c r="J910" s="13">
        <v>1614.25</v>
      </c>
      <c r="K910" s="13">
        <v>1629.54</v>
      </c>
      <c r="L910" s="13">
        <v>1290.2799999999997</v>
      </c>
      <c r="M910" s="13">
        <v>1233.9500000000003</v>
      </c>
      <c r="N910" s="13">
        <f>IFERROR(VLOOKUP($A910,'SQL Results'!$A:$B,2,0),0)</f>
        <v>4508.72</v>
      </c>
    </row>
    <row r="911" spans="1:14" s="13" customFormat="1" x14ac:dyDescent="0.25">
      <c r="A911" s="16" t="s">
        <v>2794</v>
      </c>
      <c r="B911" s="17" t="s">
        <v>2792</v>
      </c>
      <c r="C911" s="13">
        <v>1132057.68</v>
      </c>
      <c r="D911" s="13">
        <v>1118254.56</v>
      </c>
      <c r="E911" s="13">
        <v>1212516.82</v>
      </c>
      <c r="F911" s="13">
        <v>1629247.75</v>
      </c>
      <c r="G911" s="13">
        <v>1589259.13</v>
      </c>
      <c r="H911" s="13">
        <v>1584991.1</v>
      </c>
      <c r="I911" s="13">
        <v>1590993.22</v>
      </c>
      <c r="J911" s="13">
        <v>1934572.55</v>
      </c>
      <c r="K911" s="13">
        <v>2285980.71</v>
      </c>
      <c r="L911" s="13">
        <v>2051730.16</v>
      </c>
      <c r="M911" s="13">
        <v>1274684.6299999999</v>
      </c>
      <c r="N911" s="13">
        <f>IFERROR(VLOOKUP($A911,'SQL Results'!$A:$B,2,0),0)</f>
        <v>1227373.7600000002</v>
      </c>
    </row>
    <row r="912" spans="1:14" s="13" customFormat="1" x14ac:dyDescent="0.25">
      <c r="A912" s="16" t="s">
        <v>2798</v>
      </c>
      <c r="B912" s="17" t="s">
        <v>2796</v>
      </c>
      <c r="C912" s="13">
        <v>0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f>IFERROR(VLOOKUP($A912,'SQL Results'!$A:$B,2,0),0)</f>
        <v>0</v>
      </c>
    </row>
    <row r="913" spans="1:14" s="13" customFormat="1" x14ac:dyDescent="0.25">
      <c r="A913" s="16" t="s">
        <v>2805</v>
      </c>
      <c r="B913" s="17" t="s">
        <v>2806</v>
      </c>
      <c r="C913" s="13">
        <v>66093.5</v>
      </c>
      <c r="D913" s="13">
        <v>106414.74</v>
      </c>
      <c r="E913" s="13">
        <v>219046.27</v>
      </c>
      <c r="F913" s="13">
        <v>125026.46</v>
      </c>
      <c r="G913" s="13">
        <v>72868.05</v>
      </c>
      <c r="H913" s="13">
        <v>47711.79</v>
      </c>
      <c r="I913" s="13">
        <v>104496.97</v>
      </c>
      <c r="J913" s="13">
        <v>80924.669999999984</v>
      </c>
      <c r="K913" s="13">
        <v>43644.53</v>
      </c>
      <c r="L913" s="13">
        <v>38547.300000000003</v>
      </c>
      <c r="M913" s="13">
        <v>76368.31</v>
      </c>
      <c r="N913" s="13">
        <f>IFERROR(VLOOKUP($A913,'SQL Results'!$A:$B,2,0),0)</f>
        <v>240201.8</v>
      </c>
    </row>
    <row r="914" spans="1:14" s="13" customFormat="1" x14ac:dyDescent="0.25">
      <c r="A914" s="16" t="s">
        <v>2807</v>
      </c>
      <c r="B914" s="17" t="s">
        <v>2808</v>
      </c>
      <c r="C914" s="13">
        <v>0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0</v>
      </c>
      <c r="J914" s="13">
        <v>0</v>
      </c>
      <c r="K914" s="13">
        <v>14.4</v>
      </c>
      <c r="L914" s="13">
        <v>0</v>
      </c>
      <c r="M914" s="13">
        <v>0</v>
      </c>
      <c r="N914" s="13">
        <f>IFERROR(VLOOKUP($A914,'SQL Results'!$A:$B,2,0),0)</f>
        <v>0</v>
      </c>
    </row>
    <row r="915" spans="1:14" s="13" customFormat="1" x14ac:dyDescent="0.25">
      <c r="A915" s="16" t="s">
        <v>2811</v>
      </c>
      <c r="B915" s="17" t="s">
        <v>2812</v>
      </c>
      <c r="C915" s="13">
        <v>235984.54000000004</v>
      </c>
      <c r="D915" s="13">
        <v>0</v>
      </c>
      <c r="E915" s="13">
        <v>212.4</v>
      </c>
      <c r="F915" s="13">
        <v>1028.8800000000001</v>
      </c>
      <c r="G915" s="13">
        <v>4650.3999999999996</v>
      </c>
      <c r="H915" s="13">
        <v>225.40999999999997</v>
      </c>
      <c r="I915" s="13">
        <v>18.670000000000002</v>
      </c>
      <c r="J915" s="13">
        <v>66.89</v>
      </c>
      <c r="K915" s="13">
        <v>0</v>
      </c>
      <c r="L915" s="13">
        <v>0</v>
      </c>
      <c r="M915" s="13">
        <v>0</v>
      </c>
      <c r="N915" s="13">
        <f>IFERROR(VLOOKUP($A915,'SQL Results'!$A:$B,2,0),0)</f>
        <v>42.48</v>
      </c>
    </row>
    <row r="916" spans="1:14" s="13" customFormat="1" x14ac:dyDescent="0.25">
      <c r="A916" s="16" t="s">
        <v>2813</v>
      </c>
      <c r="B916" s="17" t="s">
        <v>2814</v>
      </c>
      <c r="C916" s="13">
        <v>0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f>IFERROR(VLOOKUP($A916,'SQL Results'!$A:$B,2,0),0)</f>
        <v>0</v>
      </c>
    </row>
    <row r="917" spans="1:14" s="13" customFormat="1" x14ac:dyDescent="0.25">
      <c r="A917" s="16" t="s">
        <v>2819</v>
      </c>
      <c r="B917" s="17" t="s">
        <v>2820</v>
      </c>
      <c r="C917" s="13">
        <v>0</v>
      </c>
      <c r="D917" s="13">
        <v>0</v>
      </c>
      <c r="E917" s="13">
        <v>0</v>
      </c>
      <c r="F917" s="13">
        <v>3.78</v>
      </c>
      <c r="G917" s="13">
        <v>0</v>
      </c>
      <c r="H917" s="13">
        <v>0</v>
      </c>
      <c r="I917" s="13">
        <v>0</v>
      </c>
      <c r="J917" s="13">
        <v>300.39999999999992</v>
      </c>
      <c r="K917" s="13">
        <v>0</v>
      </c>
      <c r="L917" s="13">
        <v>0</v>
      </c>
      <c r="M917" s="13">
        <v>0</v>
      </c>
      <c r="N917" s="13">
        <f>IFERROR(VLOOKUP($A917,'SQL Results'!$A:$B,2,0),0)</f>
        <v>0</v>
      </c>
    </row>
    <row r="918" spans="1:14" s="13" customFormat="1" ht="30" x14ac:dyDescent="0.25">
      <c r="A918" s="16" t="s">
        <v>2821</v>
      </c>
      <c r="B918" s="17" t="s">
        <v>2822</v>
      </c>
      <c r="C918" s="13">
        <v>75633.440000000002</v>
      </c>
      <c r="D918" s="13">
        <v>112977.23</v>
      </c>
      <c r="E918" s="13">
        <v>142653.46</v>
      </c>
      <c r="F918" s="13">
        <v>143473.99</v>
      </c>
      <c r="G918" s="13">
        <v>182561.99</v>
      </c>
      <c r="H918" s="13">
        <v>121135.41</v>
      </c>
      <c r="I918" s="13">
        <v>159356.6</v>
      </c>
      <c r="J918" s="13">
        <v>79163.42</v>
      </c>
      <c r="K918" s="13">
        <v>60060.05</v>
      </c>
      <c r="L918" s="13">
        <v>63081.97</v>
      </c>
      <c r="M918" s="13">
        <v>35934.639999999999</v>
      </c>
      <c r="N918" s="13">
        <f>IFERROR(VLOOKUP($A918,'SQL Results'!$A:$B,2,0),0)</f>
        <v>68886.350000000006</v>
      </c>
    </row>
    <row r="919" spans="1:14" s="13" customFormat="1" ht="30" x14ac:dyDescent="0.25">
      <c r="A919" s="16" t="s">
        <v>2825</v>
      </c>
      <c r="B919" s="17" t="s">
        <v>2826</v>
      </c>
      <c r="C919" s="13">
        <v>0</v>
      </c>
      <c r="D919" s="13">
        <v>0</v>
      </c>
      <c r="E919" s="13">
        <v>0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f>IFERROR(VLOOKUP($A919,'SQL Results'!$A:$B,2,0),0)</f>
        <v>0</v>
      </c>
    </row>
    <row r="920" spans="1:14" s="13" customFormat="1" ht="30" x14ac:dyDescent="0.25">
      <c r="A920" s="16" t="s">
        <v>2827</v>
      </c>
      <c r="B920" s="17" t="s">
        <v>2828</v>
      </c>
      <c r="C920" s="13">
        <v>8251.7099999999991</v>
      </c>
      <c r="D920" s="13">
        <v>5090.8500000000004</v>
      </c>
      <c r="E920" s="13">
        <v>7797.42</v>
      </c>
      <c r="F920" s="13">
        <v>1830.5</v>
      </c>
      <c r="G920" s="13">
        <v>23488.060000000005</v>
      </c>
      <c r="H920" s="13">
        <v>8391.75</v>
      </c>
      <c r="I920" s="13">
        <v>17492.98</v>
      </c>
      <c r="J920" s="13">
        <v>10730.67</v>
      </c>
      <c r="K920" s="13">
        <v>13010.27</v>
      </c>
      <c r="L920" s="13">
        <v>4496.25</v>
      </c>
      <c r="M920" s="13">
        <v>2908.56</v>
      </c>
      <c r="N920" s="13">
        <f>IFERROR(VLOOKUP($A920,'SQL Results'!$A:$B,2,0),0)</f>
        <v>18188.98</v>
      </c>
    </row>
    <row r="921" spans="1:14" s="13" customFormat="1" x14ac:dyDescent="0.25">
      <c r="A921" s="16" t="s">
        <v>2832</v>
      </c>
      <c r="B921" s="17" t="s">
        <v>2833</v>
      </c>
      <c r="C921" s="13">
        <v>470900.95000000007</v>
      </c>
      <c r="D921" s="13">
        <v>507612.46</v>
      </c>
      <c r="E921" s="13">
        <v>699707.89</v>
      </c>
      <c r="F921" s="13">
        <v>822574.14</v>
      </c>
      <c r="G921" s="13">
        <v>738775.47</v>
      </c>
      <c r="H921" s="13">
        <v>957637.38000000012</v>
      </c>
      <c r="I921" s="13">
        <v>884524.04</v>
      </c>
      <c r="J921" s="13">
        <v>720373.92</v>
      </c>
      <c r="K921" s="13">
        <v>552264.73</v>
      </c>
      <c r="L921" s="13">
        <v>609229.92000000004</v>
      </c>
      <c r="M921" s="13">
        <v>492936.66</v>
      </c>
      <c r="N921" s="13">
        <f>IFERROR(VLOOKUP($A921,'SQL Results'!$A:$B,2,0),0)</f>
        <v>550609.96</v>
      </c>
    </row>
    <row r="922" spans="1:14" s="13" customFormat="1" x14ac:dyDescent="0.25">
      <c r="A922" s="16" t="s">
        <v>2834</v>
      </c>
      <c r="B922" s="17" t="s">
        <v>2835</v>
      </c>
      <c r="C922" s="13">
        <v>21120.75</v>
      </c>
      <c r="D922" s="13">
        <v>18601.470000000005</v>
      </c>
      <c r="E922" s="13">
        <v>5079.83</v>
      </c>
      <c r="F922" s="13">
        <v>42551.519999999997</v>
      </c>
      <c r="G922" s="13">
        <v>28584.619999999995</v>
      </c>
      <c r="H922" s="13">
        <v>20637.779999999995</v>
      </c>
      <c r="I922" s="13">
        <v>24139.630000000005</v>
      </c>
      <c r="J922" s="13">
        <v>15089.13</v>
      </c>
      <c r="K922" s="13">
        <v>34641.279999999999</v>
      </c>
      <c r="L922" s="13">
        <v>25783.439999999999</v>
      </c>
      <c r="M922" s="13">
        <v>19730.560000000001</v>
      </c>
      <c r="N922" s="13">
        <f>IFERROR(VLOOKUP($A922,'SQL Results'!$A:$B,2,0),0)</f>
        <v>6959.61</v>
      </c>
    </row>
    <row r="923" spans="1:14" s="13" customFormat="1" x14ac:dyDescent="0.25">
      <c r="A923" s="16" t="s">
        <v>2840</v>
      </c>
      <c r="B923" s="17" t="s">
        <v>2841</v>
      </c>
      <c r="C923" s="13">
        <v>0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f>IFERROR(VLOOKUP($A923,'SQL Results'!$A:$B,2,0),0)</f>
        <v>0</v>
      </c>
    </row>
    <row r="924" spans="1:14" s="13" customFormat="1" x14ac:dyDescent="0.25">
      <c r="A924" s="16" t="s">
        <v>2842</v>
      </c>
      <c r="B924" s="17" t="s">
        <v>2843</v>
      </c>
      <c r="C924" s="13">
        <v>187927.91</v>
      </c>
      <c r="D924" s="13">
        <v>222035.66</v>
      </c>
      <c r="E924" s="13">
        <v>869827.75</v>
      </c>
      <c r="F924" s="13">
        <v>905288.5</v>
      </c>
      <c r="G924" s="13">
        <v>515363.32</v>
      </c>
      <c r="H924" s="13">
        <v>614396.42000000004</v>
      </c>
      <c r="I924" s="13">
        <v>164343.19</v>
      </c>
      <c r="J924" s="13">
        <v>841348.72</v>
      </c>
      <c r="K924" s="13">
        <v>902507.82999999984</v>
      </c>
      <c r="L924" s="13">
        <v>671840.69</v>
      </c>
      <c r="M924" s="13">
        <v>833414.14</v>
      </c>
      <c r="N924" s="13">
        <f>IFERROR(VLOOKUP($A924,'SQL Results'!$A:$B,2,0),0)</f>
        <v>344184.8</v>
      </c>
    </row>
    <row r="925" spans="1:14" s="13" customFormat="1" x14ac:dyDescent="0.25">
      <c r="A925" s="16" t="s">
        <v>2846</v>
      </c>
      <c r="B925" s="17" t="s">
        <v>2847</v>
      </c>
      <c r="C925" s="13">
        <v>0</v>
      </c>
      <c r="D925" s="13">
        <v>0</v>
      </c>
      <c r="E925" s="13">
        <v>0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f>IFERROR(VLOOKUP($A925,'SQL Results'!$A:$B,2,0),0)</f>
        <v>0</v>
      </c>
    </row>
    <row r="926" spans="1:14" s="13" customFormat="1" x14ac:dyDescent="0.25">
      <c r="A926" s="16" t="s">
        <v>2848</v>
      </c>
      <c r="B926" s="17" t="s">
        <v>2849</v>
      </c>
      <c r="C926" s="13">
        <v>153.15</v>
      </c>
      <c r="D926" s="13">
        <v>1176.7400000000002</v>
      </c>
      <c r="E926" s="13">
        <v>0</v>
      </c>
      <c r="F926" s="13">
        <v>0</v>
      </c>
      <c r="G926" s="13">
        <v>1525.9200000000003</v>
      </c>
      <c r="H926" s="13">
        <v>250.49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f>IFERROR(VLOOKUP($A926,'SQL Results'!$A:$B,2,0),0)</f>
        <v>861.69000000000017</v>
      </c>
    </row>
    <row r="927" spans="1:14" s="13" customFormat="1" x14ac:dyDescent="0.25">
      <c r="A927" s="16" t="s">
        <v>2856</v>
      </c>
      <c r="B927" s="17" t="s">
        <v>2855</v>
      </c>
      <c r="C927" s="13">
        <v>11112.11</v>
      </c>
      <c r="D927" s="13">
        <v>2344.88</v>
      </c>
      <c r="E927" s="13">
        <v>6670.42</v>
      </c>
      <c r="F927" s="13">
        <v>6586.7</v>
      </c>
      <c r="G927" s="13">
        <v>3597.42</v>
      </c>
      <c r="H927" s="13">
        <v>5843.87</v>
      </c>
      <c r="I927" s="13">
        <v>2579.5500000000002</v>
      </c>
      <c r="J927" s="13">
        <v>7143.43</v>
      </c>
      <c r="K927" s="13">
        <v>16122.219999999998</v>
      </c>
      <c r="L927" s="13">
        <v>27760.77</v>
      </c>
      <c r="M927" s="13">
        <v>32837.97</v>
      </c>
      <c r="N927" s="13">
        <f>IFERROR(VLOOKUP($A927,'SQL Results'!$A:$B,2,0),0)</f>
        <v>19907.580000000002</v>
      </c>
    </row>
    <row r="928" spans="1:14" s="13" customFormat="1" x14ac:dyDescent="0.25">
      <c r="A928" s="16" t="s">
        <v>2858</v>
      </c>
      <c r="B928" s="17" t="s">
        <v>2859</v>
      </c>
      <c r="C928" s="13">
        <v>9521.49</v>
      </c>
      <c r="D928" s="13">
        <v>4571.34</v>
      </c>
      <c r="E928" s="13">
        <v>4809.1499999999996</v>
      </c>
      <c r="F928" s="13">
        <v>12343.81</v>
      </c>
      <c r="G928" s="13">
        <v>8309.0300000000007</v>
      </c>
      <c r="H928" s="13">
        <v>4695.82</v>
      </c>
      <c r="I928" s="13">
        <v>3822.4699999999993</v>
      </c>
      <c r="J928" s="13">
        <v>7694.83</v>
      </c>
      <c r="K928" s="13">
        <v>8680.61</v>
      </c>
      <c r="L928" s="13">
        <v>9608.33</v>
      </c>
      <c r="M928" s="13">
        <v>10324.540000000001</v>
      </c>
      <c r="N928" s="13">
        <f>IFERROR(VLOOKUP($A928,'SQL Results'!$A:$B,2,0),0)</f>
        <v>4322.8500000000004</v>
      </c>
    </row>
    <row r="929" spans="1:14" s="13" customFormat="1" x14ac:dyDescent="0.25">
      <c r="A929" s="16" t="s">
        <v>2860</v>
      </c>
      <c r="B929" s="17" t="s">
        <v>2861</v>
      </c>
      <c r="C929" s="13">
        <v>1855.66</v>
      </c>
      <c r="D929" s="13">
        <v>189.02</v>
      </c>
      <c r="E929" s="13">
        <v>451.99999999999994</v>
      </c>
      <c r="F929" s="13">
        <v>1381.71</v>
      </c>
      <c r="G929" s="13">
        <v>1643.99</v>
      </c>
      <c r="H929" s="13">
        <v>434.76</v>
      </c>
      <c r="I929" s="13">
        <v>790.91</v>
      </c>
      <c r="J929" s="13">
        <v>1620.35</v>
      </c>
      <c r="K929" s="13">
        <v>619.29999999999995</v>
      </c>
      <c r="L929" s="13">
        <v>2148.38</v>
      </c>
      <c r="M929" s="13">
        <v>633.77</v>
      </c>
      <c r="N929" s="13">
        <f>IFERROR(VLOOKUP($A929,'SQL Results'!$A:$B,2,0),0)</f>
        <v>355.51</v>
      </c>
    </row>
    <row r="930" spans="1:14" s="13" customFormat="1" x14ac:dyDescent="0.25">
      <c r="A930" s="16" t="s">
        <v>2865</v>
      </c>
      <c r="B930" s="17" t="s">
        <v>2863</v>
      </c>
      <c r="C930" s="13">
        <v>1412.9800000000002</v>
      </c>
      <c r="D930" s="13">
        <v>1863.32</v>
      </c>
      <c r="E930" s="13">
        <v>4259.6099999999997</v>
      </c>
      <c r="F930" s="13">
        <v>4253.3400000000011</v>
      </c>
      <c r="G930" s="13">
        <v>8446.99</v>
      </c>
      <c r="H930" s="13">
        <v>9715.39</v>
      </c>
      <c r="I930" s="13">
        <v>9760.9699999999993</v>
      </c>
      <c r="J930" s="13">
        <v>10419.67</v>
      </c>
      <c r="K930" s="13">
        <v>9624.44</v>
      </c>
      <c r="L930" s="13">
        <v>9197.18</v>
      </c>
      <c r="M930" s="13">
        <v>11348.000000000002</v>
      </c>
      <c r="N930" s="13">
        <f>IFERROR(VLOOKUP($A930,'SQL Results'!$A:$B,2,0),0)</f>
        <v>9956.760000000002</v>
      </c>
    </row>
    <row r="931" spans="1:14" s="13" customFormat="1" x14ac:dyDescent="0.25">
      <c r="A931" s="16" t="s">
        <v>2869</v>
      </c>
      <c r="B931" s="17" t="s">
        <v>2867</v>
      </c>
      <c r="C931" s="13">
        <v>0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f>IFERROR(VLOOKUP($A931,'SQL Results'!$A:$B,2,0),0)</f>
        <v>0</v>
      </c>
    </row>
    <row r="932" spans="1:14" s="13" customFormat="1" x14ac:dyDescent="0.25">
      <c r="A932" s="16" t="s">
        <v>2876</v>
      </c>
      <c r="B932" s="17" t="s">
        <v>2877</v>
      </c>
      <c r="C932" s="13">
        <v>575045.96</v>
      </c>
      <c r="D932" s="13">
        <v>1247930.8899999999</v>
      </c>
      <c r="E932" s="13">
        <v>1129926.72</v>
      </c>
      <c r="F932" s="13">
        <v>1227280.7</v>
      </c>
      <c r="G932" s="13">
        <v>653081.11</v>
      </c>
      <c r="H932" s="13">
        <v>1005408.08</v>
      </c>
      <c r="I932" s="13">
        <v>998068.93</v>
      </c>
      <c r="J932" s="13">
        <v>1047501.3199999998</v>
      </c>
      <c r="K932" s="13">
        <v>1196069.55</v>
      </c>
      <c r="L932" s="13">
        <v>1099945.32</v>
      </c>
      <c r="M932" s="13">
        <v>1439553.2099999997</v>
      </c>
      <c r="N932" s="13">
        <f>IFERROR(VLOOKUP($A932,'SQL Results'!$A:$B,2,0),0)</f>
        <v>1634088.78</v>
      </c>
    </row>
    <row r="933" spans="1:14" s="13" customFormat="1" x14ac:dyDescent="0.25">
      <c r="A933" s="16" t="s">
        <v>2878</v>
      </c>
      <c r="B933" s="17" t="s">
        <v>2879</v>
      </c>
      <c r="C933" s="13">
        <v>1056.97</v>
      </c>
      <c r="D933" s="13">
        <v>97.4</v>
      </c>
      <c r="E933" s="13">
        <v>756.75</v>
      </c>
      <c r="F933" s="13">
        <v>278.39999999999998</v>
      </c>
      <c r="G933" s="13">
        <v>265.99</v>
      </c>
      <c r="H933" s="13">
        <v>407.88</v>
      </c>
      <c r="I933" s="13">
        <v>294.52</v>
      </c>
      <c r="J933" s="13">
        <v>27.21</v>
      </c>
      <c r="K933" s="13">
        <v>803.85000000000014</v>
      </c>
      <c r="L933" s="13">
        <v>1205.6400000000001</v>
      </c>
      <c r="M933" s="13">
        <v>1734.61</v>
      </c>
      <c r="N933" s="13">
        <f>IFERROR(VLOOKUP($A933,'SQL Results'!$A:$B,2,0),0)</f>
        <v>307.24</v>
      </c>
    </row>
    <row r="934" spans="1:14" s="13" customFormat="1" x14ac:dyDescent="0.25">
      <c r="A934" s="16" t="s">
        <v>2880</v>
      </c>
      <c r="B934" s="17" t="s">
        <v>2881</v>
      </c>
      <c r="C934" s="13">
        <v>96239.1</v>
      </c>
      <c r="D934" s="13">
        <v>98134.479999999981</v>
      </c>
      <c r="E934" s="13">
        <v>86824.06</v>
      </c>
      <c r="F934" s="13">
        <v>96054.809999999983</v>
      </c>
      <c r="G934" s="13">
        <v>96543.23</v>
      </c>
      <c r="H934" s="13">
        <v>115568.61</v>
      </c>
      <c r="I934" s="13">
        <v>93607.839999999982</v>
      </c>
      <c r="J934" s="13">
        <v>127908.82</v>
      </c>
      <c r="K934" s="13">
        <v>185653.73</v>
      </c>
      <c r="L934" s="13">
        <v>234395.60999999996</v>
      </c>
      <c r="M934" s="13">
        <v>140939.25</v>
      </c>
      <c r="N934" s="13">
        <f>IFERROR(VLOOKUP($A934,'SQL Results'!$A:$B,2,0),0)</f>
        <v>216126.04000000004</v>
      </c>
    </row>
    <row r="935" spans="1:14" s="13" customFormat="1" x14ac:dyDescent="0.25">
      <c r="A935" s="16" t="s">
        <v>2884</v>
      </c>
      <c r="B935" s="17" t="s">
        <v>2883</v>
      </c>
      <c r="C935" s="13">
        <v>35039.54</v>
      </c>
      <c r="D935" s="13">
        <v>45148.480000000003</v>
      </c>
      <c r="E935" s="13">
        <v>40734.160000000003</v>
      </c>
      <c r="F935" s="13">
        <v>35677.25</v>
      </c>
      <c r="G935" s="13">
        <v>61071.34</v>
      </c>
      <c r="H935" s="13">
        <v>37552.74</v>
      </c>
      <c r="I935" s="13">
        <v>50536.139999999992</v>
      </c>
      <c r="J935" s="13">
        <v>43214.62999999999</v>
      </c>
      <c r="K935" s="13">
        <v>35353.82</v>
      </c>
      <c r="L935" s="13">
        <v>52907.839999999997</v>
      </c>
      <c r="M935" s="13">
        <v>41204.83</v>
      </c>
      <c r="N935" s="13">
        <f>IFERROR(VLOOKUP($A935,'SQL Results'!$A:$B,2,0),0)</f>
        <v>27411.29</v>
      </c>
    </row>
    <row r="936" spans="1:14" s="13" customFormat="1" x14ac:dyDescent="0.25">
      <c r="A936" s="16" t="s">
        <v>2889</v>
      </c>
      <c r="B936" s="17" t="s">
        <v>2888</v>
      </c>
      <c r="C936" s="13">
        <v>78.480000000000018</v>
      </c>
      <c r="D936" s="13">
        <v>1072.1099999999999</v>
      </c>
      <c r="E936" s="13">
        <v>2964</v>
      </c>
      <c r="F936" s="13">
        <v>10794.21</v>
      </c>
      <c r="G936" s="13">
        <v>99.61</v>
      </c>
      <c r="H936" s="13">
        <v>1124.82</v>
      </c>
      <c r="I936" s="13">
        <v>1.92</v>
      </c>
      <c r="J936" s="13">
        <v>14.43</v>
      </c>
      <c r="K936" s="13">
        <v>0</v>
      </c>
      <c r="L936" s="13">
        <v>0</v>
      </c>
      <c r="M936" s="13">
        <v>980.00000000000011</v>
      </c>
      <c r="N936" s="13">
        <f>IFERROR(VLOOKUP($A936,'SQL Results'!$A:$B,2,0),0)</f>
        <v>0</v>
      </c>
    </row>
    <row r="937" spans="1:14" s="13" customFormat="1" x14ac:dyDescent="0.25">
      <c r="A937" s="16" t="s">
        <v>2892</v>
      </c>
      <c r="B937" s="17" t="s">
        <v>2891</v>
      </c>
      <c r="C937" s="13">
        <v>0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f>IFERROR(VLOOKUP($A937,'SQL Results'!$A:$B,2,0),0)</f>
        <v>0</v>
      </c>
    </row>
    <row r="938" spans="1:14" s="13" customFormat="1" x14ac:dyDescent="0.25">
      <c r="A938" s="16" t="s">
        <v>2895</v>
      </c>
      <c r="B938" s="17" t="s">
        <v>2894</v>
      </c>
      <c r="C938" s="13">
        <v>100.84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f>IFERROR(VLOOKUP($A938,'SQL Results'!$A:$B,2,0),0)</f>
        <v>6</v>
      </c>
    </row>
    <row r="939" spans="1:14" s="13" customFormat="1" x14ac:dyDescent="0.25">
      <c r="A939" s="16" t="s">
        <v>2898</v>
      </c>
      <c r="B939" s="17" t="s">
        <v>2899</v>
      </c>
      <c r="C939" s="13">
        <v>0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f>IFERROR(VLOOKUP($A939,'SQL Results'!$A:$B,2,0),0)</f>
        <v>0</v>
      </c>
    </row>
    <row r="940" spans="1:14" s="13" customFormat="1" x14ac:dyDescent="0.25">
      <c r="A940" s="16" t="s">
        <v>2900</v>
      </c>
      <c r="B940" s="17" t="s">
        <v>2901</v>
      </c>
      <c r="C940" s="13">
        <v>273.41000000000003</v>
      </c>
      <c r="D940" s="13">
        <v>213.91</v>
      </c>
      <c r="E940" s="13">
        <v>123.43</v>
      </c>
      <c r="F940" s="13">
        <v>183.95</v>
      </c>
      <c r="G940" s="13">
        <v>78.53</v>
      </c>
      <c r="H940" s="13">
        <v>104.88</v>
      </c>
      <c r="I940" s="13">
        <v>144.74</v>
      </c>
      <c r="J940" s="13">
        <v>162.07</v>
      </c>
      <c r="K940" s="13">
        <v>79.19</v>
      </c>
      <c r="L940" s="13">
        <v>47.73</v>
      </c>
      <c r="M940" s="13">
        <v>0</v>
      </c>
      <c r="N940" s="13">
        <f>IFERROR(VLOOKUP($A940,'SQL Results'!$A:$B,2,0),0)</f>
        <v>0</v>
      </c>
    </row>
    <row r="941" spans="1:14" s="13" customFormat="1" ht="30" x14ac:dyDescent="0.25">
      <c r="A941" s="16" t="s">
        <v>2902</v>
      </c>
      <c r="B941" s="17" t="s">
        <v>2903</v>
      </c>
      <c r="C941" s="13">
        <v>0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f>IFERROR(VLOOKUP($A941,'SQL Results'!$A:$B,2,0),0)</f>
        <v>0</v>
      </c>
    </row>
    <row r="942" spans="1:14" s="13" customFormat="1" x14ac:dyDescent="0.25">
      <c r="A942" s="16" t="s">
        <v>2908</v>
      </c>
      <c r="B942" s="17" t="s">
        <v>2909</v>
      </c>
      <c r="C942" s="13">
        <v>0</v>
      </c>
      <c r="D942" s="13">
        <v>8.5500000000000007</v>
      </c>
      <c r="E942" s="13">
        <v>41.48</v>
      </c>
      <c r="F942" s="13">
        <v>112.89</v>
      </c>
      <c r="G942" s="13">
        <v>351.02</v>
      </c>
      <c r="H942" s="13">
        <v>117.6</v>
      </c>
      <c r="I942" s="13">
        <v>70382.64</v>
      </c>
      <c r="J942" s="13">
        <v>4507.37</v>
      </c>
      <c r="K942" s="13">
        <v>1862.72</v>
      </c>
      <c r="L942" s="13">
        <v>135.07</v>
      </c>
      <c r="M942" s="13">
        <v>0</v>
      </c>
      <c r="N942" s="13">
        <f>IFERROR(VLOOKUP($A942,'SQL Results'!$A:$B,2,0),0)</f>
        <v>40.63000000000001</v>
      </c>
    </row>
    <row r="943" spans="1:14" s="13" customFormat="1" x14ac:dyDescent="0.25">
      <c r="A943" s="16" t="s">
        <v>2910</v>
      </c>
      <c r="B943" s="17" t="s">
        <v>2911</v>
      </c>
      <c r="C943" s="13">
        <v>184744.42000000004</v>
      </c>
      <c r="D943" s="13">
        <v>383163.85</v>
      </c>
      <c r="E943" s="13">
        <v>246060.79000000004</v>
      </c>
      <c r="F943" s="13">
        <v>270616.62</v>
      </c>
      <c r="G943" s="13">
        <v>302954.09999999992</v>
      </c>
      <c r="H943" s="13">
        <v>406272.21</v>
      </c>
      <c r="I943" s="13">
        <v>145508.45000000001</v>
      </c>
      <c r="J943" s="13">
        <v>193926.88</v>
      </c>
      <c r="K943" s="13">
        <v>196886.03</v>
      </c>
      <c r="L943" s="13">
        <v>119457.48</v>
      </c>
      <c r="M943" s="13">
        <v>165903.18</v>
      </c>
      <c r="N943" s="13">
        <f>IFERROR(VLOOKUP($A943,'SQL Results'!$A:$B,2,0),0)</f>
        <v>64440.29</v>
      </c>
    </row>
    <row r="944" spans="1:14" s="13" customFormat="1" x14ac:dyDescent="0.25">
      <c r="A944" s="16" t="s">
        <v>2914</v>
      </c>
      <c r="B944" s="17" t="s">
        <v>2913</v>
      </c>
      <c r="C944" s="13">
        <v>22482.02</v>
      </c>
      <c r="D944" s="13">
        <v>10020.100000000002</v>
      </c>
      <c r="E944" s="13">
        <v>4707.46</v>
      </c>
      <c r="F944" s="13">
        <v>7062.43</v>
      </c>
      <c r="G944" s="13">
        <v>6248.95</v>
      </c>
      <c r="H944" s="13">
        <v>4593.2899999999991</v>
      </c>
      <c r="I944" s="13">
        <v>5283.61</v>
      </c>
      <c r="J944" s="13">
        <v>5812.7</v>
      </c>
      <c r="K944" s="13">
        <v>7262.16</v>
      </c>
      <c r="L944" s="13">
        <v>6117.91</v>
      </c>
      <c r="M944" s="13">
        <v>6960.56</v>
      </c>
      <c r="N944" s="13">
        <f>IFERROR(VLOOKUP($A944,'SQL Results'!$A:$B,2,0),0)</f>
        <v>7959.45</v>
      </c>
    </row>
    <row r="945" spans="1:14" s="13" customFormat="1" x14ac:dyDescent="0.25">
      <c r="A945" s="16" t="s">
        <v>2917</v>
      </c>
      <c r="B945" s="17" t="s">
        <v>2916</v>
      </c>
      <c r="C945" s="13">
        <v>0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f>IFERROR(VLOOKUP($A945,'SQL Results'!$A:$B,2,0),0)</f>
        <v>0</v>
      </c>
    </row>
    <row r="946" spans="1:14" s="13" customFormat="1" x14ac:dyDescent="0.25">
      <c r="A946" s="16" t="s">
        <v>2921</v>
      </c>
      <c r="B946" s="17" t="s">
        <v>2922</v>
      </c>
      <c r="C946" s="13">
        <v>7.07</v>
      </c>
      <c r="D946" s="13">
        <v>0</v>
      </c>
      <c r="E946" s="13">
        <v>19.2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f>IFERROR(VLOOKUP($A946,'SQL Results'!$A:$B,2,0),0)</f>
        <v>0</v>
      </c>
    </row>
    <row r="947" spans="1:14" s="13" customFormat="1" ht="30" x14ac:dyDescent="0.25">
      <c r="A947" s="16" t="s">
        <v>2923</v>
      </c>
      <c r="B947" s="17" t="s">
        <v>2924</v>
      </c>
      <c r="C947" s="13">
        <v>2.4300000000000002</v>
      </c>
      <c r="D947" s="13">
        <v>7.39</v>
      </c>
      <c r="E947" s="13">
        <v>49.42</v>
      </c>
      <c r="F947" s="13">
        <v>106.13</v>
      </c>
      <c r="G947" s="13">
        <v>9.26</v>
      </c>
      <c r="H947" s="13">
        <v>31.38</v>
      </c>
      <c r="I947" s="13">
        <v>19.170000000000002</v>
      </c>
      <c r="J947" s="13">
        <v>303.32</v>
      </c>
      <c r="K947" s="13">
        <v>4.32</v>
      </c>
      <c r="L947" s="13">
        <v>109.25000000000001</v>
      </c>
      <c r="M947" s="13">
        <v>118.16</v>
      </c>
      <c r="N947" s="13">
        <f>IFERROR(VLOOKUP($A947,'SQL Results'!$A:$B,2,0),0)</f>
        <v>498.93</v>
      </c>
    </row>
    <row r="948" spans="1:14" s="13" customFormat="1" x14ac:dyDescent="0.25">
      <c r="A948" s="16" t="s">
        <v>2928</v>
      </c>
      <c r="B948" s="17" t="s">
        <v>2929</v>
      </c>
      <c r="C948" s="13">
        <v>0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53.9</v>
      </c>
      <c r="J948" s="13">
        <v>0</v>
      </c>
      <c r="K948" s="13">
        <v>0</v>
      </c>
      <c r="L948" s="13">
        <v>0</v>
      </c>
      <c r="M948" s="13">
        <v>0</v>
      </c>
      <c r="N948" s="13">
        <f>IFERROR(VLOOKUP($A948,'SQL Results'!$A:$B,2,0),0)</f>
        <v>0</v>
      </c>
    </row>
    <row r="949" spans="1:14" s="13" customFormat="1" x14ac:dyDescent="0.25">
      <c r="A949" s="16" t="s">
        <v>2930</v>
      </c>
      <c r="B949" s="17" t="s">
        <v>2931</v>
      </c>
      <c r="C949" s="13">
        <v>7.79</v>
      </c>
      <c r="D949" s="13">
        <v>0</v>
      </c>
      <c r="E949" s="13">
        <v>3.77</v>
      </c>
      <c r="F949" s="13">
        <v>0</v>
      </c>
      <c r="G949" s="13">
        <v>0</v>
      </c>
      <c r="H949" s="13">
        <v>4.1500000000000004</v>
      </c>
      <c r="I949" s="13">
        <v>0</v>
      </c>
      <c r="J949" s="13">
        <v>0</v>
      </c>
      <c r="K949" s="13">
        <v>0</v>
      </c>
      <c r="L949" s="13">
        <v>17.96</v>
      </c>
      <c r="M949" s="13">
        <v>19.289999999999996</v>
      </c>
      <c r="N949" s="13">
        <f>IFERROR(VLOOKUP($A949,'SQL Results'!$A:$B,2,0),0)</f>
        <v>80.349999999999994</v>
      </c>
    </row>
    <row r="950" spans="1:14" s="13" customFormat="1" x14ac:dyDescent="0.25">
      <c r="A950" s="16" t="s">
        <v>2932</v>
      </c>
      <c r="B950" s="17" t="s">
        <v>2933</v>
      </c>
      <c r="C950" s="13">
        <v>1782.6</v>
      </c>
      <c r="D950" s="13">
        <v>3554.19</v>
      </c>
      <c r="E950" s="13">
        <v>2554.5100000000002</v>
      </c>
      <c r="F950" s="13">
        <v>1715.28</v>
      </c>
      <c r="G950" s="13">
        <v>1502.3</v>
      </c>
      <c r="H950" s="13">
        <v>2173.6</v>
      </c>
      <c r="I950" s="13">
        <v>707.19</v>
      </c>
      <c r="J950" s="13">
        <v>5868.9300000000012</v>
      </c>
      <c r="K950" s="13">
        <v>6532.38</v>
      </c>
      <c r="L950" s="13">
        <v>776.61</v>
      </c>
      <c r="M950" s="13">
        <v>1057.8599999999999</v>
      </c>
      <c r="N950" s="13">
        <f>IFERROR(VLOOKUP($A950,'SQL Results'!$A:$B,2,0),0)</f>
        <v>633.27</v>
      </c>
    </row>
    <row r="951" spans="1:14" s="13" customFormat="1" x14ac:dyDescent="0.25">
      <c r="A951" s="16" t="s">
        <v>2934</v>
      </c>
      <c r="B951" s="17" t="s">
        <v>2935</v>
      </c>
      <c r="C951" s="13">
        <v>33774.129999999997</v>
      </c>
      <c r="D951" s="13">
        <v>50714.15</v>
      </c>
      <c r="E951" s="13">
        <v>29610.57</v>
      </c>
      <c r="F951" s="13">
        <v>30964.89</v>
      </c>
      <c r="G951" s="13">
        <v>34143.160000000003</v>
      </c>
      <c r="H951" s="13">
        <v>75005.679999999993</v>
      </c>
      <c r="I951" s="13">
        <v>32413.3</v>
      </c>
      <c r="J951" s="13">
        <v>81023.81</v>
      </c>
      <c r="K951" s="13">
        <v>51125.4</v>
      </c>
      <c r="L951" s="13">
        <v>113359.17</v>
      </c>
      <c r="M951" s="13">
        <v>53899.01</v>
      </c>
      <c r="N951" s="13">
        <f>IFERROR(VLOOKUP($A951,'SQL Results'!$A:$B,2,0),0)</f>
        <v>178842.77</v>
      </c>
    </row>
    <row r="952" spans="1:14" s="13" customFormat="1" x14ac:dyDescent="0.25">
      <c r="A952" s="16" t="s">
        <v>2936</v>
      </c>
      <c r="B952" s="17" t="s">
        <v>2937</v>
      </c>
      <c r="C952" s="13">
        <v>244417.32000000004</v>
      </c>
      <c r="D952" s="13">
        <v>431567.9</v>
      </c>
      <c r="E952" s="13">
        <v>550613.61</v>
      </c>
      <c r="F952" s="13">
        <v>91662.48</v>
      </c>
      <c r="G952" s="13">
        <v>468483.74</v>
      </c>
      <c r="H952" s="13">
        <v>128226.50999999998</v>
      </c>
      <c r="I952" s="13">
        <v>227474.45000000004</v>
      </c>
      <c r="J952" s="13">
        <v>1033071.29</v>
      </c>
      <c r="K952" s="13">
        <v>803564.6</v>
      </c>
      <c r="L952" s="13">
        <v>950570.16</v>
      </c>
      <c r="M952" s="13">
        <v>814423.86</v>
      </c>
      <c r="N952" s="13">
        <f>IFERROR(VLOOKUP($A952,'SQL Results'!$A:$B,2,0),0)</f>
        <v>262734.73</v>
      </c>
    </row>
    <row r="953" spans="1:14" s="13" customFormat="1" x14ac:dyDescent="0.25">
      <c r="A953" s="16" t="s">
        <v>2943</v>
      </c>
      <c r="B953" s="17" t="s">
        <v>2944</v>
      </c>
      <c r="C953" s="13">
        <v>182121.86</v>
      </c>
      <c r="D953" s="13">
        <v>146220.64000000001</v>
      </c>
      <c r="E953" s="13">
        <v>157035.04</v>
      </c>
      <c r="F953" s="13">
        <v>147394.4</v>
      </c>
      <c r="G953" s="13">
        <v>159217.72</v>
      </c>
      <c r="H953" s="13">
        <v>175717.64</v>
      </c>
      <c r="I953" s="13">
        <v>151263.48000000001</v>
      </c>
      <c r="J953" s="13">
        <v>126586.06</v>
      </c>
      <c r="K953" s="13">
        <v>82101.779999999984</v>
      </c>
      <c r="L953" s="13">
        <v>116910.66</v>
      </c>
      <c r="M953" s="13">
        <v>104315.33999999998</v>
      </c>
      <c r="N953" s="13">
        <f>IFERROR(VLOOKUP($A953,'SQL Results'!$A:$B,2,0),0)</f>
        <v>84377.32</v>
      </c>
    </row>
    <row r="954" spans="1:14" s="13" customFormat="1" x14ac:dyDescent="0.25">
      <c r="A954" s="16" t="s">
        <v>2945</v>
      </c>
      <c r="B954" s="17" t="s">
        <v>2946</v>
      </c>
      <c r="C954" s="13">
        <v>0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f>IFERROR(VLOOKUP($A954,'SQL Results'!$A:$B,2,0),0)</f>
        <v>0</v>
      </c>
    </row>
    <row r="955" spans="1:14" s="13" customFormat="1" x14ac:dyDescent="0.25">
      <c r="A955" s="16" t="s">
        <v>2950</v>
      </c>
      <c r="B955" s="17" t="s">
        <v>2951</v>
      </c>
      <c r="C955" s="13">
        <v>1384.67</v>
      </c>
      <c r="D955" s="13">
        <v>720.59</v>
      </c>
      <c r="E955" s="13">
        <v>447.51</v>
      </c>
      <c r="F955" s="13">
        <v>760.05</v>
      </c>
      <c r="G955" s="13">
        <v>3661.79</v>
      </c>
      <c r="H955" s="13">
        <v>3957.23</v>
      </c>
      <c r="I955" s="13">
        <v>6902.25</v>
      </c>
      <c r="J955" s="13">
        <v>3465.41</v>
      </c>
      <c r="K955" s="13">
        <v>5447.52</v>
      </c>
      <c r="L955" s="13">
        <v>1368.7799999999997</v>
      </c>
      <c r="M955" s="13">
        <v>5270.4</v>
      </c>
      <c r="N955" s="13">
        <f>IFERROR(VLOOKUP($A955,'SQL Results'!$A:$B,2,0),0)</f>
        <v>4712.99</v>
      </c>
    </row>
    <row r="956" spans="1:14" s="13" customFormat="1" x14ac:dyDescent="0.25">
      <c r="A956" s="16" t="s">
        <v>2952</v>
      </c>
      <c r="B956" s="17" t="s">
        <v>2953</v>
      </c>
      <c r="C956" s="13">
        <v>460.68999999999994</v>
      </c>
      <c r="D956" s="13">
        <v>0</v>
      </c>
      <c r="E956" s="13">
        <v>0</v>
      </c>
      <c r="F956" s="13">
        <v>27.399999999999995</v>
      </c>
      <c r="G956" s="13">
        <v>32.479999999999997</v>
      </c>
      <c r="H956" s="13">
        <v>41.04</v>
      </c>
      <c r="I956" s="13">
        <v>30.62</v>
      </c>
      <c r="J956" s="13">
        <v>121.41</v>
      </c>
      <c r="K956" s="13">
        <v>74.95</v>
      </c>
      <c r="L956" s="13">
        <v>25.059999999999995</v>
      </c>
      <c r="M956" s="13">
        <v>105.57</v>
      </c>
      <c r="N956" s="13">
        <f>IFERROR(VLOOKUP($A956,'SQL Results'!$A:$B,2,0),0)</f>
        <v>11.35</v>
      </c>
    </row>
    <row r="957" spans="1:14" s="13" customFormat="1" x14ac:dyDescent="0.25">
      <c r="A957" s="16" t="s">
        <v>2960</v>
      </c>
      <c r="B957" s="17" t="s">
        <v>2961</v>
      </c>
      <c r="C957" s="13">
        <v>381809.15000000008</v>
      </c>
      <c r="D957" s="13">
        <v>341014.18</v>
      </c>
      <c r="E957" s="13">
        <v>490907.42</v>
      </c>
      <c r="F957" s="13">
        <v>272558.73</v>
      </c>
      <c r="G957" s="13">
        <v>294761.15999999992</v>
      </c>
      <c r="H957" s="13">
        <v>330066.53000000009</v>
      </c>
      <c r="I957" s="13">
        <v>258837.63000000003</v>
      </c>
      <c r="J957" s="13">
        <v>269930.17</v>
      </c>
      <c r="K957" s="13">
        <v>283091.28000000003</v>
      </c>
      <c r="L957" s="13">
        <v>241020.29000000004</v>
      </c>
      <c r="M957" s="13">
        <v>255378.07999999996</v>
      </c>
      <c r="N957" s="13">
        <f>IFERROR(VLOOKUP($A957,'SQL Results'!$A:$B,2,0),0)</f>
        <v>210520.65</v>
      </c>
    </row>
    <row r="958" spans="1:14" s="13" customFormat="1" x14ac:dyDescent="0.25">
      <c r="A958" s="16" t="s">
        <v>2962</v>
      </c>
      <c r="B958" s="17" t="s">
        <v>2963</v>
      </c>
      <c r="C958" s="13">
        <v>4784.53</v>
      </c>
      <c r="D958" s="13">
        <v>5789.91</v>
      </c>
      <c r="E958" s="13">
        <v>8690.18</v>
      </c>
      <c r="F958" s="13">
        <v>10538.32</v>
      </c>
      <c r="G958" s="13">
        <v>13118.96</v>
      </c>
      <c r="H958" s="13">
        <v>7248.79</v>
      </c>
      <c r="I958" s="13">
        <v>5352.83</v>
      </c>
      <c r="J958" s="13">
        <v>7871.22</v>
      </c>
      <c r="K958" s="13">
        <v>8284.2099999999991</v>
      </c>
      <c r="L958" s="13">
        <v>7883.2</v>
      </c>
      <c r="M958" s="13">
        <v>10535.24</v>
      </c>
      <c r="N958" s="13">
        <f>IFERROR(VLOOKUP($A958,'SQL Results'!$A:$B,2,0),0)</f>
        <v>14634.5</v>
      </c>
    </row>
    <row r="959" spans="1:14" s="13" customFormat="1" x14ac:dyDescent="0.25">
      <c r="A959" s="16" t="s">
        <v>2964</v>
      </c>
      <c r="B959" s="17" t="s">
        <v>2965</v>
      </c>
      <c r="C959" s="13">
        <v>1922.47</v>
      </c>
      <c r="D959" s="13">
        <v>1990.37</v>
      </c>
      <c r="E959" s="13">
        <v>761.76</v>
      </c>
      <c r="F959" s="13">
        <v>1201.6500000000001</v>
      </c>
      <c r="G959" s="13">
        <v>906.90999999999985</v>
      </c>
      <c r="H959" s="13">
        <v>1251.25</v>
      </c>
      <c r="I959" s="13">
        <v>884.08</v>
      </c>
      <c r="J959" s="13">
        <v>318.31</v>
      </c>
      <c r="K959" s="13">
        <v>296.83</v>
      </c>
      <c r="L959" s="13">
        <v>343.93</v>
      </c>
      <c r="M959" s="13">
        <v>192.85</v>
      </c>
      <c r="N959" s="13">
        <f>IFERROR(VLOOKUP($A959,'SQL Results'!$A:$B,2,0),0)</f>
        <v>688.72</v>
      </c>
    </row>
    <row r="960" spans="1:14" s="13" customFormat="1" x14ac:dyDescent="0.25">
      <c r="A960" s="16" t="s">
        <v>2969</v>
      </c>
      <c r="B960" s="17" t="s">
        <v>2970</v>
      </c>
      <c r="C960" s="13">
        <v>0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f>IFERROR(VLOOKUP($A960,'SQL Results'!$A:$B,2,0),0)</f>
        <v>0</v>
      </c>
    </row>
    <row r="961" spans="1:14" s="13" customFormat="1" x14ac:dyDescent="0.25">
      <c r="A961" s="16" t="s">
        <v>2971</v>
      </c>
      <c r="B961" s="17" t="s">
        <v>2972</v>
      </c>
      <c r="C961" s="13">
        <v>0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f>IFERROR(VLOOKUP($A961,'SQL Results'!$A:$B,2,0),0)</f>
        <v>0</v>
      </c>
    </row>
    <row r="962" spans="1:14" s="13" customFormat="1" x14ac:dyDescent="0.25">
      <c r="A962" s="16" t="s">
        <v>2973</v>
      </c>
      <c r="B962" s="17" t="s">
        <v>2974</v>
      </c>
      <c r="C962" s="13">
        <v>0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0</v>
      </c>
      <c r="J962" s="13">
        <v>0</v>
      </c>
      <c r="K962" s="13">
        <v>146.96</v>
      </c>
      <c r="L962" s="13">
        <v>0</v>
      </c>
      <c r="M962" s="13">
        <v>0</v>
      </c>
      <c r="N962" s="13">
        <f>IFERROR(VLOOKUP($A962,'SQL Results'!$A:$B,2,0),0)</f>
        <v>0</v>
      </c>
    </row>
    <row r="963" spans="1:14" s="13" customFormat="1" x14ac:dyDescent="0.25">
      <c r="A963" s="16" t="s">
        <v>2975</v>
      </c>
      <c r="B963" s="17" t="s">
        <v>2976</v>
      </c>
      <c r="C963" s="13">
        <v>125.92</v>
      </c>
      <c r="D963" s="13">
        <v>212.06999999999996</v>
      </c>
      <c r="E963" s="13">
        <v>7.89</v>
      </c>
      <c r="F963" s="13">
        <v>520.03</v>
      </c>
      <c r="G963" s="13">
        <v>74.05</v>
      </c>
      <c r="H963" s="13">
        <v>44.16</v>
      </c>
      <c r="I963" s="13">
        <v>372.79</v>
      </c>
      <c r="J963" s="13">
        <v>313.37</v>
      </c>
      <c r="K963" s="13">
        <v>396.67000000000007</v>
      </c>
      <c r="L963" s="13">
        <v>104.59</v>
      </c>
      <c r="M963" s="13">
        <v>86.29</v>
      </c>
      <c r="N963" s="13">
        <f>IFERROR(VLOOKUP($A963,'SQL Results'!$A:$B,2,0),0)</f>
        <v>211.01</v>
      </c>
    </row>
    <row r="964" spans="1:14" s="13" customFormat="1" x14ac:dyDescent="0.25">
      <c r="A964" s="16" t="s">
        <v>2983</v>
      </c>
      <c r="B964" s="17" t="s">
        <v>2984</v>
      </c>
      <c r="C964" s="13">
        <v>237983.09</v>
      </c>
      <c r="D964" s="13">
        <v>264659.53000000003</v>
      </c>
      <c r="E964" s="13">
        <v>176424.91</v>
      </c>
      <c r="F964" s="13">
        <v>247796.07</v>
      </c>
      <c r="G964" s="13">
        <v>255048.07</v>
      </c>
      <c r="H964" s="13">
        <v>248622.04</v>
      </c>
      <c r="I964" s="13">
        <v>241948.51000000004</v>
      </c>
      <c r="J964" s="13">
        <v>189221.54</v>
      </c>
      <c r="K964" s="13">
        <v>188686.56</v>
      </c>
      <c r="L964" s="13">
        <v>138966.43</v>
      </c>
      <c r="M964" s="13">
        <v>162140.57999999996</v>
      </c>
      <c r="N964" s="13">
        <f>IFERROR(VLOOKUP($A964,'SQL Results'!$A:$B,2,0),0)</f>
        <v>189903.74</v>
      </c>
    </row>
    <row r="965" spans="1:14" s="13" customFormat="1" x14ac:dyDescent="0.25">
      <c r="A965" s="16" t="s">
        <v>2985</v>
      </c>
      <c r="B965" s="17" t="s">
        <v>2986</v>
      </c>
      <c r="C965" s="13">
        <v>10448.700000000001</v>
      </c>
      <c r="D965" s="13">
        <v>8718.9500000000007</v>
      </c>
      <c r="E965" s="13">
        <v>8613.91</v>
      </c>
      <c r="F965" s="13">
        <v>9142.94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f>IFERROR(VLOOKUP($A965,'SQL Results'!$A:$B,2,0),0)</f>
        <v>0</v>
      </c>
    </row>
    <row r="966" spans="1:14" s="13" customFormat="1" x14ac:dyDescent="0.25">
      <c r="A966" s="16" t="s">
        <v>2987</v>
      </c>
      <c r="B966" s="17" t="s">
        <v>2988</v>
      </c>
      <c r="C966" s="13">
        <v>261571.46</v>
      </c>
      <c r="D966" s="13">
        <v>157375.48000000001</v>
      </c>
      <c r="E966" s="13">
        <v>172250.39000000004</v>
      </c>
      <c r="F966" s="13">
        <v>160509.09</v>
      </c>
      <c r="G966" s="13">
        <v>159105.29</v>
      </c>
      <c r="H966" s="13">
        <v>179980.31</v>
      </c>
      <c r="I966" s="13">
        <v>169042.91</v>
      </c>
      <c r="J966" s="13">
        <v>143526.18</v>
      </c>
      <c r="K966" s="13">
        <v>148346.15</v>
      </c>
      <c r="L966" s="13">
        <v>149197.13</v>
      </c>
      <c r="M966" s="13">
        <v>150522.17000000001</v>
      </c>
      <c r="N966" s="13">
        <f>IFERROR(VLOOKUP($A966,'SQL Results'!$A:$B,2,0),0)</f>
        <v>196545.9</v>
      </c>
    </row>
    <row r="967" spans="1:14" s="13" customFormat="1" x14ac:dyDescent="0.25">
      <c r="A967" s="16" t="s">
        <v>2991</v>
      </c>
      <c r="B967" s="17" t="s">
        <v>2990</v>
      </c>
      <c r="C967" s="13">
        <v>37.729999999999997</v>
      </c>
      <c r="D967" s="13">
        <v>514.62000000000012</v>
      </c>
      <c r="E967" s="13">
        <v>397.42</v>
      </c>
      <c r="F967" s="13">
        <v>251.22</v>
      </c>
      <c r="G967" s="13">
        <v>222.52</v>
      </c>
      <c r="H967" s="13">
        <v>62.159999999999989</v>
      </c>
      <c r="I967" s="13">
        <v>1208.6600000000001</v>
      </c>
      <c r="J967" s="13">
        <v>517.52</v>
      </c>
      <c r="K967" s="13">
        <v>238.87999999999997</v>
      </c>
      <c r="L967" s="13">
        <v>6.8</v>
      </c>
      <c r="M967" s="13">
        <v>290.62</v>
      </c>
      <c r="N967" s="13">
        <f>IFERROR(VLOOKUP($A967,'SQL Results'!$A:$B,2,0),0)</f>
        <v>175.11</v>
      </c>
    </row>
    <row r="968" spans="1:14" s="13" customFormat="1" x14ac:dyDescent="0.25">
      <c r="A968" s="16" t="s">
        <v>2995</v>
      </c>
      <c r="B968" s="17" t="s">
        <v>2996</v>
      </c>
      <c r="C968" s="13">
        <v>73911.960000000006</v>
      </c>
      <c r="D968" s="13">
        <v>43176.760000000009</v>
      </c>
      <c r="E968" s="13">
        <v>60125.15</v>
      </c>
      <c r="F968" s="13">
        <v>46038.28</v>
      </c>
      <c r="G968" s="13">
        <v>59492.67</v>
      </c>
      <c r="H968" s="13">
        <v>64202.91</v>
      </c>
      <c r="I968" s="13">
        <v>37678.79</v>
      </c>
      <c r="J968" s="13">
        <v>37726.30999999999</v>
      </c>
      <c r="K968" s="13">
        <v>40139.089999999997</v>
      </c>
      <c r="L968" s="13">
        <v>46797.580000000009</v>
      </c>
      <c r="M968" s="13">
        <v>45245.84</v>
      </c>
      <c r="N968" s="13">
        <f>IFERROR(VLOOKUP($A968,'SQL Results'!$A:$B,2,0),0)</f>
        <v>41641.019999999997</v>
      </c>
    </row>
    <row r="969" spans="1:14" s="13" customFormat="1" x14ac:dyDescent="0.25">
      <c r="A969" s="16" t="s">
        <v>2997</v>
      </c>
      <c r="B969" s="17" t="s">
        <v>2998</v>
      </c>
      <c r="C969" s="13">
        <v>1806.09</v>
      </c>
      <c r="D969" s="13">
        <v>10214.61</v>
      </c>
      <c r="E969" s="13">
        <v>1626.27</v>
      </c>
      <c r="F969" s="13">
        <v>1978.6</v>
      </c>
      <c r="G969" s="13">
        <v>1962.6</v>
      </c>
      <c r="H969" s="13">
        <v>1413.4</v>
      </c>
      <c r="I969" s="13">
        <v>2452.8499999999995</v>
      </c>
      <c r="J969" s="13">
        <v>2068.2399999999998</v>
      </c>
      <c r="K969" s="13">
        <v>3863.12</v>
      </c>
      <c r="L969" s="13">
        <v>11757.18</v>
      </c>
      <c r="M969" s="13">
        <v>2055.2899999999995</v>
      </c>
      <c r="N969" s="13">
        <f>IFERROR(VLOOKUP($A969,'SQL Results'!$A:$B,2,0),0)</f>
        <v>2549.16</v>
      </c>
    </row>
    <row r="970" spans="1:14" s="13" customFormat="1" x14ac:dyDescent="0.25">
      <c r="A970" s="16" t="s">
        <v>2999</v>
      </c>
      <c r="B970" s="17" t="s">
        <v>3000</v>
      </c>
      <c r="C970" s="13">
        <v>2079.8000000000002</v>
      </c>
      <c r="D970" s="13">
        <v>3302.24</v>
      </c>
      <c r="E970" s="13">
        <v>4045.9499999999994</v>
      </c>
      <c r="F970" s="13">
        <v>2139.5999999999995</v>
      </c>
      <c r="G970" s="13">
        <v>4285.6899999999996</v>
      </c>
      <c r="H970" s="13">
        <v>4362.83</v>
      </c>
      <c r="I970" s="13">
        <v>2115.0500000000002</v>
      </c>
      <c r="J970" s="13">
        <v>2277.4499999999998</v>
      </c>
      <c r="K970" s="13">
        <v>2956.98</v>
      </c>
      <c r="L970" s="13">
        <v>5230.8000000000011</v>
      </c>
      <c r="M970" s="13">
        <v>1420.41</v>
      </c>
      <c r="N970" s="13">
        <f>IFERROR(VLOOKUP($A970,'SQL Results'!$A:$B,2,0),0)</f>
        <v>1594.64</v>
      </c>
    </row>
    <row r="971" spans="1:14" s="13" customFormat="1" ht="30" x14ac:dyDescent="0.25">
      <c r="A971" s="16" t="s">
        <v>3001</v>
      </c>
      <c r="B971" s="17" t="s">
        <v>3002</v>
      </c>
      <c r="C971" s="13">
        <v>117.82</v>
      </c>
      <c r="D971" s="13">
        <v>203.18</v>
      </c>
      <c r="E971" s="13">
        <v>285.63</v>
      </c>
      <c r="F971" s="13">
        <v>587.14</v>
      </c>
      <c r="G971" s="13">
        <v>484.8</v>
      </c>
      <c r="H971" s="13">
        <v>503.44999999999993</v>
      </c>
      <c r="I971" s="13">
        <v>821.94</v>
      </c>
      <c r="J971" s="13">
        <v>543.84</v>
      </c>
      <c r="K971" s="13">
        <v>403.24</v>
      </c>
      <c r="L971" s="13">
        <v>466.42</v>
      </c>
      <c r="M971" s="13">
        <v>383.46</v>
      </c>
      <c r="N971" s="13">
        <f>IFERROR(VLOOKUP($A971,'SQL Results'!$A:$B,2,0),0)</f>
        <v>406.04000000000008</v>
      </c>
    </row>
    <row r="972" spans="1:14" s="13" customFormat="1" x14ac:dyDescent="0.25">
      <c r="A972" s="16" t="s">
        <v>3010</v>
      </c>
      <c r="B972" s="17" t="s">
        <v>3009</v>
      </c>
      <c r="C972" s="13">
        <v>17544.46</v>
      </c>
      <c r="D972" s="13">
        <v>4370.8100000000004</v>
      </c>
      <c r="E972" s="13">
        <v>9745.7499999999982</v>
      </c>
      <c r="F972" s="13">
        <v>6368.3</v>
      </c>
      <c r="G972" s="13">
        <v>8224.5400000000009</v>
      </c>
      <c r="H972" s="13">
        <v>16001.03</v>
      </c>
      <c r="I972" s="13">
        <v>14827.79</v>
      </c>
      <c r="J972" s="13">
        <v>10825.83</v>
      </c>
      <c r="K972" s="13">
        <v>12649.209999999997</v>
      </c>
      <c r="L972" s="13">
        <v>10775.600000000002</v>
      </c>
      <c r="M972" s="13">
        <v>13297.76</v>
      </c>
      <c r="N972" s="13">
        <f>IFERROR(VLOOKUP($A972,'SQL Results'!$A:$B,2,0),0)</f>
        <v>10389.040000000001</v>
      </c>
    </row>
    <row r="973" spans="1:14" s="13" customFormat="1" x14ac:dyDescent="0.25">
      <c r="A973" s="16" t="s">
        <v>3013</v>
      </c>
      <c r="B973" s="17" t="s">
        <v>3012</v>
      </c>
      <c r="C973" s="13">
        <v>0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f>IFERROR(VLOOKUP($A973,'SQL Results'!$A:$B,2,0),0)</f>
        <v>0</v>
      </c>
    </row>
    <row r="974" spans="1:14" s="13" customFormat="1" x14ac:dyDescent="0.25">
      <c r="A974" s="16" t="s">
        <v>3016</v>
      </c>
      <c r="B974" s="17" t="s">
        <v>3015</v>
      </c>
      <c r="C974" s="13">
        <v>1598.98</v>
      </c>
      <c r="D974" s="13">
        <v>4280.8</v>
      </c>
      <c r="E974" s="13">
        <v>11840.8</v>
      </c>
      <c r="F974" s="13">
        <v>5284.87</v>
      </c>
      <c r="G974" s="13">
        <v>9231.06</v>
      </c>
      <c r="H974" s="13">
        <v>3399.18</v>
      </c>
      <c r="I974" s="13">
        <v>872.7</v>
      </c>
      <c r="J974" s="13">
        <v>648</v>
      </c>
      <c r="K974" s="13">
        <v>1414.46</v>
      </c>
      <c r="L974" s="13">
        <v>1453.64</v>
      </c>
      <c r="M974" s="13">
        <v>1501.5999999999997</v>
      </c>
      <c r="N974" s="13">
        <f>IFERROR(VLOOKUP($A974,'SQL Results'!$A:$B,2,0),0)</f>
        <v>3248.3899999999994</v>
      </c>
    </row>
    <row r="975" spans="1:14" s="13" customFormat="1" x14ac:dyDescent="0.25">
      <c r="A975" s="16" t="s">
        <v>3019</v>
      </c>
      <c r="B975" s="17" t="s">
        <v>3018</v>
      </c>
      <c r="C975" s="13">
        <v>849.22</v>
      </c>
      <c r="D975" s="13">
        <v>420.88</v>
      </c>
      <c r="E975" s="13">
        <v>634.98</v>
      </c>
      <c r="F975" s="13">
        <v>667.45</v>
      </c>
      <c r="G975" s="13">
        <v>674.87</v>
      </c>
      <c r="H975" s="13">
        <v>466.33999999999992</v>
      </c>
      <c r="I975" s="13">
        <v>268.92</v>
      </c>
      <c r="J975" s="13">
        <v>131.62</v>
      </c>
      <c r="K975" s="13">
        <v>326.29000000000002</v>
      </c>
      <c r="L975" s="13">
        <v>225.66000000000003</v>
      </c>
      <c r="M975" s="13">
        <v>353.54</v>
      </c>
      <c r="N975" s="13">
        <f>IFERROR(VLOOKUP($A975,'SQL Results'!$A:$B,2,0),0)</f>
        <v>714.39</v>
      </c>
    </row>
    <row r="976" spans="1:14" s="13" customFormat="1" x14ac:dyDescent="0.25">
      <c r="A976" s="16" t="s">
        <v>3024</v>
      </c>
      <c r="B976" s="17" t="s">
        <v>3023</v>
      </c>
      <c r="C976" s="13">
        <v>16526.939999999999</v>
      </c>
      <c r="D976" s="13">
        <v>16442.98</v>
      </c>
      <c r="E976" s="13">
        <v>9935.82</v>
      </c>
      <c r="F976" s="13">
        <v>9090.31</v>
      </c>
      <c r="G976" s="13">
        <v>9630.9500000000007</v>
      </c>
      <c r="H976" s="13">
        <v>11960.11</v>
      </c>
      <c r="I976" s="13">
        <v>19637.61</v>
      </c>
      <c r="J976" s="13">
        <v>18015.849999999999</v>
      </c>
      <c r="K976" s="13">
        <v>11638.76</v>
      </c>
      <c r="L976" s="13">
        <v>15400.63</v>
      </c>
      <c r="M976" s="13">
        <v>65920.7</v>
      </c>
      <c r="N976" s="13">
        <f>IFERROR(VLOOKUP($A976,'SQL Results'!$A:$B,2,0),0)</f>
        <v>13393.18</v>
      </c>
    </row>
    <row r="977" spans="1:14" s="13" customFormat="1" x14ac:dyDescent="0.25">
      <c r="A977" s="16" t="s">
        <v>3027</v>
      </c>
      <c r="B977" s="17" t="s">
        <v>3026</v>
      </c>
      <c r="C977" s="13">
        <v>0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f>IFERROR(VLOOKUP($A977,'SQL Results'!$A:$B,2,0),0)</f>
        <v>0</v>
      </c>
    </row>
    <row r="978" spans="1:14" s="13" customFormat="1" x14ac:dyDescent="0.25">
      <c r="A978" s="16" t="s">
        <v>3030</v>
      </c>
      <c r="B978" s="17" t="s">
        <v>3029</v>
      </c>
      <c r="C978" s="13">
        <v>2637.5799999999995</v>
      </c>
      <c r="D978" s="13">
        <v>305.32</v>
      </c>
      <c r="E978" s="13">
        <v>605.11</v>
      </c>
      <c r="F978" s="13">
        <v>1986.24</v>
      </c>
      <c r="G978" s="13">
        <v>2454.0700000000002</v>
      </c>
      <c r="H978" s="13">
        <v>1005.16</v>
      </c>
      <c r="I978" s="13">
        <v>121.41</v>
      </c>
      <c r="J978" s="13">
        <v>1678.32</v>
      </c>
      <c r="K978" s="13">
        <v>191.78</v>
      </c>
      <c r="L978" s="13">
        <v>2139.37</v>
      </c>
      <c r="M978" s="13">
        <v>540.28</v>
      </c>
      <c r="N978" s="13">
        <f>IFERROR(VLOOKUP($A978,'SQL Results'!$A:$B,2,0),0)</f>
        <v>214.02</v>
      </c>
    </row>
    <row r="979" spans="1:14" s="13" customFormat="1" x14ac:dyDescent="0.25">
      <c r="A979" s="16" t="s">
        <v>3033</v>
      </c>
      <c r="B979" s="17" t="s">
        <v>3032</v>
      </c>
      <c r="C979" s="13">
        <v>14228.29</v>
      </c>
      <c r="D979" s="13">
        <v>18410.59</v>
      </c>
      <c r="E979" s="13">
        <v>2631.01</v>
      </c>
      <c r="F979" s="13">
        <v>6969.97</v>
      </c>
      <c r="G979" s="13">
        <v>6587.0200000000013</v>
      </c>
      <c r="H979" s="13">
        <v>8250</v>
      </c>
      <c r="I979" s="13">
        <v>10062.84</v>
      </c>
      <c r="J979" s="13">
        <v>16257.549999999997</v>
      </c>
      <c r="K979" s="13">
        <v>14651.84</v>
      </c>
      <c r="L979" s="13">
        <v>18097.37</v>
      </c>
      <c r="M979" s="13">
        <v>13923.24</v>
      </c>
      <c r="N979" s="13">
        <f>IFERROR(VLOOKUP($A979,'SQL Results'!$A:$B,2,0),0)</f>
        <v>20481.05</v>
      </c>
    </row>
    <row r="980" spans="1:14" s="13" customFormat="1" x14ac:dyDescent="0.25">
      <c r="A980" s="16" t="s">
        <v>3040</v>
      </c>
      <c r="B980" s="17" t="s">
        <v>3041</v>
      </c>
      <c r="C980" s="13">
        <v>0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f>IFERROR(VLOOKUP($A980,'SQL Results'!$A:$B,2,0),0)</f>
        <v>0</v>
      </c>
    </row>
    <row r="981" spans="1:14" s="13" customFormat="1" x14ac:dyDescent="0.25">
      <c r="A981" s="16" t="s">
        <v>3042</v>
      </c>
      <c r="B981" s="17" t="s">
        <v>3043</v>
      </c>
      <c r="C981" s="13">
        <v>37.71</v>
      </c>
      <c r="D981" s="13">
        <v>649.63</v>
      </c>
      <c r="E981" s="13">
        <v>60.31</v>
      </c>
      <c r="F981" s="13">
        <v>71.290000000000006</v>
      </c>
      <c r="G981" s="13">
        <v>107.96</v>
      </c>
      <c r="H981" s="13">
        <v>0</v>
      </c>
      <c r="I981" s="13">
        <v>62.32</v>
      </c>
      <c r="J981" s="13">
        <v>198.13999999999996</v>
      </c>
      <c r="K981" s="13">
        <v>518.84</v>
      </c>
      <c r="L981" s="13">
        <v>524.37000000000012</v>
      </c>
      <c r="M981" s="13">
        <v>400.24</v>
      </c>
      <c r="N981" s="13">
        <f>IFERROR(VLOOKUP($A981,'SQL Results'!$A:$B,2,0),0)</f>
        <v>324.55</v>
      </c>
    </row>
    <row r="982" spans="1:14" s="13" customFormat="1" ht="30" x14ac:dyDescent="0.25">
      <c r="A982" s="16" t="s">
        <v>3044</v>
      </c>
      <c r="B982" s="17" t="s">
        <v>3045</v>
      </c>
      <c r="C982" s="13">
        <v>857.87999999999988</v>
      </c>
      <c r="D982" s="13">
        <v>119.95999999999998</v>
      </c>
      <c r="E982" s="13">
        <v>969.40999999999985</v>
      </c>
      <c r="F982" s="13">
        <v>70.14</v>
      </c>
      <c r="G982" s="13">
        <v>971.21</v>
      </c>
      <c r="H982" s="13">
        <v>37.4</v>
      </c>
      <c r="I982" s="13">
        <v>48.22</v>
      </c>
      <c r="J982" s="13">
        <v>816.96000000000015</v>
      </c>
      <c r="K982" s="13">
        <v>535.51</v>
      </c>
      <c r="L982" s="13">
        <v>559.03</v>
      </c>
      <c r="M982" s="13">
        <v>575.34</v>
      </c>
      <c r="N982" s="13">
        <f>IFERROR(VLOOKUP($A982,'SQL Results'!$A:$B,2,0),0)</f>
        <v>81.66</v>
      </c>
    </row>
    <row r="983" spans="1:14" s="13" customFormat="1" x14ac:dyDescent="0.25">
      <c r="A983" s="16" t="s">
        <v>3047</v>
      </c>
      <c r="B983" s="17" t="s">
        <v>3048</v>
      </c>
      <c r="C983" s="13">
        <v>0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f>IFERROR(VLOOKUP($A983,'SQL Results'!$A:$B,2,0),0)</f>
        <v>0</v>
      </c>
    </row>
    <row r="984" spans="1:14" s="13" customFormat="1" x14ac:dyDescent="0.25">
      <c r="A984" s="16" t="s">
        <v>3049</v>
      </c>
      <c r="B984" s="17" t="s">
        <v>3050</v>
      </c>
      <c r="C984" s="13">
        <v>0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f>IFERROR(VLOOKUP($A984,'SQL Results'!$A:$B,2,0),0)</f>
        <v>0</v>
      </c>
    </row>
    <row r="985" spans="1:14" s="13" customFormat="1" ht="30" x14ac:dyDescent="0.25">
      <c r="A985" s="16" t="s">
        <v>3051</v>
      </c>
      <c r="B985" s="17" t="s">
        <v>3052</v>
      </c>
      <c r="C985" s="13">
        <v>0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f>IFERROR(VLOOKUP($A985,'SQL Results'!$A:$B,2,0),0)</f>
        <v>0</v>
      </c>
    </row>
    <row r="986" spans="1:14" s="13" customFormat="1" x14ac:dyDescent="0.25">
      <c r="A986" s="16" t="s">
        <v>3055</v>
      </c>
      <c r="B986" s="17" t="s">
        <v>3054</v>
      </c>
      <c r="C986" s="13">
        <v>335.22</v>
      </c>
      <c r="D986" s="13">
        <v>878.74</v>
      </c>
      <c r="E986" s="13">
        <v>96.46</v>
      </c>
      <c r="F986" s="13">
        <v>31.83</v>
      </c>
      <c r="G986" s="13">
        <v>2.11</v>
      </c>
      <c r="H986" s="13">
        <v>4.0599999999999996</v>
      </c>
      <c r="I986" s="13">
        <v>89.14</v>
      </c>
      <c r="J986" s="13">
        <v>49.000000000000007</v>
      </c>
      <c r="K986" s="13">
        <v>388.19999999999993</v>
      </c>
      <c r="L986" s="13">
        <v>56.75</v>
      </c>
      <c r="M986" s="13">
        <v>24.33</v>
      </c>
      <c r="N986" s="13">
        <f>IFERROR(VLOOKUP($A986,'SQL Results'!$A:$B,2,0),0)</f>
        <v>0</v>
      </c>
    </row>
    <row r="987" spans="1:14" s="13" customFormat="1" x14ac:dyDescent="0.25">
      <c r="A987" s="16" t="s">
        <v>3058</v>
      </c>
      <c r="B987" s="17" t="s">
        <v>3057</v>
      </c>
      <c r="C987" s="13">
        <v>64011.21</v>
      </c>
      <c r="D987" s="13">
        <v>73336.2</v>
      </c>
      <c r="E987" s="13">
        <v>38888.82</v>
      </c>
      <c r="F987" s="13">
        <v>56837.39</v>
      </c>
      <c r="G987" s="13">
        <v>98102.270000000019</v>
      </c>
      <c r="H987" s="13">
        <v>70806.210000000006</v>
      </c>
      <c r="I987" s="13">
        <v>64197.96</v>
      </c>
      <c r="J987" s="13">
        <v>63575.67</v>
      </c>
      <c r="K987" s="13">
        <v>54712.22</v>
      </c>
      <c r="L987" s="13">
        <v>24343.67</v>
      </c>
      <c r="M987" s="13">
        <v>39483.760000000002</v>
      </c>
      <c r="N987" s="13">
        <f>IFERROR(VLOOKUP($A987,'SQL Results'!$A:$B,2,0),0)</f>
        <v>31209.75</v>
      </c>
    </row>
    <row r="988" spans="1:14" s="13" customFormat="1" x14ac:dyDescent="0.25">
      <c r="A988" s="16" t="s">
        <v>3062</v>
      </c>
      <c r="B988" s="17" t="s">
        <v>3060</v>
      </c>
      <c r="C988" s="13">
        <v>70.739999999999995</v>
      </c>
      <c r="D988" s="13">
        <v>94.760000000000019</v>
      </c>
      <c r="E988" s="13">
        <v>72.040000000000006</v>
      </c>
      <c r="F988" s="13">
        <v>75.760000000000005</v>
      </c>
      <c r="G988" s="13">
        <v>0</v>
      </c>
      <c r="H988" s="13">
        <v>126.3</v>
      </c>
      <c r="I988" s="13">
        <v>183.30000000000004</v>
      </c>
      <c r="J988" s="13">
        <v>76.78</v>
      </c>
      <c r="K988" s="13">
        <v>223.53999999999996</v>
      </c>
      <c r="L988" s="13">
        <v>24.52</v>
      </c>
      <c r="M988" s="13">
        <v>26.92</v>
      </c>
      <c r="N988" s="13">
        <f>IFERROR(VLOOKUP($A988,'SQL Results'!$A:$B,2,0),0)</f>
        <v>379.5</v>
      </c>
    </row>
    <row r="989" spans="1:14" s="13" customFormat="1" x14ac:dyDescent="0.25">
      <c r="A989" s="16" t="s">
        <v>3068</v>
      </c>
      <c r="B989" s="17" t="s">
        <v>3066</v>
      </c>
      <c r="C989" s="13">
        <v>9223.26</v>
      </c>
      <c r="D989" s="13">
        <v>1620.39</v>
      </c>
      <c r="E989" s="13">
        <v>1181.29</v>
      </c>
      <c r="F989" s="13">
        <v>1240.99</v>
      </c>
      <c r="G989" s="13">
        <v>1132.7400000000002</v>
      </c>
      <c r="H989" s="13">
        <v>1378.56</v>
      </c>
      <c r="I989" s="13">
        <v>1118.7799999999997</v>
      </c>
      <c r="J989" s="13">
        <v>1739.54</v>
      </c>
      <c r="K989" s="13">
        <v>2171.3200000000002</v>
      </c>
      <c r="L989" s="13">
        <v>2346.86</v>
      </c>
      <c r="M989" s="13">
        <v>1893.1300000000003</v>
      </c>
      <c r="N989" s="13">
        <f>IFERROR(VLOOKUP($A989,'SQL Results'!$A:$B,2,0),0)</f>
        <v>3096.51</v>
      </c>
    </row>
    <row r="990" spans="1:14" s="13" customFormat="1" x14ac:dyDescent="0.25">
      <c r="A990" s="16" t="s">
        <v>3073</v>
      </c>
      <c r="B990" s="17" t="s">
        <v>3072</v>
      </c>
      <c r="C990" s="13">
        <v>250594.64</v>
      </c>
      <c r="D990" s="13">
        <v>282613.37</v>
      </c>
      <c r="E990" s="13">
        <v>211225.68</v>
      </c>
      <c r="F990" s="13">
        <v>196100.29</v>
      </c>
      <c r="G990" s="13">
        <v>286588.52</v>
      </c>
      <c r="H990" s="13">
        <v>392617.06</v>
      </c>
      <c r="I990" s="13">
        <v>347440.2</v>
      </c>
      <c r="J990" s="13">
        <v>293827.32</v>
      </c>
      <c r="K990" s="13">
        <v>259655.85</v>
      </c>
      <c r="L990" s="13">
        <v>286921.09000000003</v>
      </c>
      <c r="M990" s="13">
        <v>247551.94</v>
      </c>
      <c r="N990" s="13">
        <f>IFERROR(VLOOKUP($A990,'SQL Results'!$A:$B,2,0),0)</f>
        <v>199031.36</v>
      </c>
    </row>
    <row r="991" spans="1:14" s="13" customFormat="1" x14ac:dyDescent="0.25">
      <c r="A991" s="16" t="s">
        <v>3076</v>
      </c>
      <c r="B991" s="17" t="s">
        <v>3077</v>
      </c>
      <c r="C991" s="13">
        <v>80856.649999999994</v>
      </c>
      <c r="D991" s="13">
        <v>38440.589999999997</v>
      </c>
      <c r="E991" s="13">
        <v>20804.8</v>
      </c>
      <c r="F991" s="13">
        <v>70188.47</v>
      </c>
      <c r="G991" s="13">
        <v>46044.01</v>
      </c>
      <c r="H991" s="13">
        <v>84713.979999999981</v>
      </c>
      <c r="I991" s="13">
        <v>43844.36</v>
      </c>
      <c r="J991" s="13">
        <v>40507.410000000003</v>
      </c>
      <c r="K991" s="13">
        <v>64400.38</v>
      </c>
      <c r="L991" s="13">
        <v>39692.050000000003</v>
      </c>
      <c r="M991" s="13">
        <v>142587.74</v>
      </c>
      <c r="N991" s="13">
        <f>IFERROR(VLOOKUP($A991,'SQL Results'!$A:$B,2,0),0)</f>
        <v>22447.43</v>
      </c>
    </row>
    <row r="992" spans="1:14" s="13" customFormat="1" x14ac:dyDescent="0.25">
      <c r="A992" s="16" t="s">
        <v>3078</v>
      </c>
      <c r="B992" s="17" t="s">
        <v>3079</v>
      </c>
      <c r="C992" s="13">
        <v>0</v>
      </c>
      <c r="D992" s="13">
        <v>301.14999999999998</v>
      </c>
      <c r="E992" s="13">
        <v>0</v>
      </c>
      <c r="F992" s="13">
        <v>754.67</v>
      </c>
      <c r="G992" s="13">
        <v>221</v>
      </c>
      <c r="H992" s="13">
        <v>393.07999999999993</v>
      </c>
      <c r="I992" s="13">
        <v>84.019999999999982</v>
      </c>
      <c r="J992" s="13">
        <v>111.47</v>
      </c>
      <c r="K992" s="13">
        <v>256.08999999999997</v>
      </c>
      <c r="L992" s="13">
        <v>110.50000000000001</v>
      </c>
      <c r="M992" s="13">
        <v>217.56000000000003</v>
      </c>
      <c r="N992" s="13">
        <f>IFERROR(VLOOKUP($A992,'SQL Results'!$A:$B,2,0),0)</f>
        <v>0</v>
      </c>
    </row>
    <row r="993" spans="1:14" s="13" customFormat="1" x14ac:dyDescent="0.25">
      <c r="A993" s="16" t="s">
        <v>3085</v>
      </c>
      <c r="B993" s="17" t="s">
        <v>3086</v>
      </c>
      <c r="C993" s="13">
        <v>21918247.920000002</v>
      </c>
      <c r="D993" s="13">
        <v>10254669.76</v>
      </c>
      <c r="E993" s="13">
        <v>10010485.57</v>
      </c>
      <c r="F993" s="13">
        <v>9232714.7599999998</v>
      </c>
      <c r="G993" s="13">
        <v>9366132.5199999996</v>
      </c>
      <c r="H993" s="13">
        <v>7772727.04</v>
      </c>
      <c r="I993" s="13">
        <v>6901204.9500000002</v>
      </c>
      <c r="J993" s="13">
        <v>7010019.75</v>
      </c>
      <c r="K993" s="13">
        <v>7286560.1200000001</v>
      </c>
      <c r="L993" s="13">
        <v>7075442.2599999998</v>
      </c>
      <c r="M993" s="13">
        <v>7233271.4900000002</v>
      </c>
      <c r="N993" s="13">
        <f>IFERROR(VLOOKUP($A993,'SQL Results'!$A:$B,2,0),0)</f>
        <v>7071102.6699999999</v>
      </c>
    </row>
    <row r="994" spans="1:14" s="13" customFormat="1" x14ac:dyDescent="0.25">
      <c r="A994" s="16" t="s">
        <v>3087</v>
      </c>
      <c r="B994" s="17" t="s">
        <v>3088</v>
      </c>
      <c r="C994" s="13">
        <v>4776.4799999999996</v>
      </c>
      <c r="D994" s="13">
        <v>2627.17</v>
      </c>
      <c r="E994" s="13">
        <v>3010.7600000000007</v>
      </c>
      <c r="F994" s="13">
        <v>3087.91</v>
      </c>
      <c r="G994" s="13">
        <v>3446.82</v>
      </c>
      <c r="H994" s="13">
        <v>3756.21</v>
      </c>
      <c r="I994" s="13">
        <v>4007.72</v>
      </c>
      <c r="J994" s="13">
        <v>3961.37</v>
      </c>
      <c r="K994" s="13">
        <v>4355.05</v>
      </c>
      <c r="L994" s="13">
        <v>4457.91</v>
      </c>
      <c r="M994" s="13">
        <v>5234.66</v>
      </c>
      <c r="N994" s="13">
        <f>IFERROR(VLOOKUP($A994,'SQL Results'!$A:$B,2,0),0)</f>
        <v>12599.76</v>
      </c>
    </row>
    <row r="995" spans="1:14" s="13" customFormat="1" x14ac:dyDescent="0.25">
      <c r="A995" s="16" t="s">
        <v>3089</v>
      </c>
      <c r="B995" s="17" t="s">
        <v>3090</v>
      </c>
      <c r="C995" s="13">
        <v>917458.02</v>
      </c>
      <c r="D995" s="13">
        <v>848183.1</v>
      </c>
      <c r="E995" s="13">
        <v>842898.46999999986</v>
      </c>
      <c r="F995" s="13">
        <v>850846.73</v>
      </c>
      <c r="G995" s="13">
        <v>1090073.9099999999</v>
      </c>
      <c r="H995" s="13">
        <v>729870.49</v>
      </c>
      <c r="I995" s="13">
        <v>797212.38</v>
      </c>
      <c r="J995" s="13">
        <v>873761.61</v>
      </c>
      <c r="K995" s="13">
        <v>848120.82999999984</v>
      </c>
      <c r="L995" s="13">
        <v>861542.57</v>
      </c>
      <c r="M995" s="13">
        <v>798655.93</v>
      </c>
      <c r="N995" s="13">
        <f>IFERROR(VLOOKUP($A995,'SQL Results'!$A:$B,2,0),0)</f>
        <v>835277.99</v>
      </c>
    </row>
    <row r="996" spans="1:14" s="13" customFormat="1" x14ac:dyDescent="0.25">
      <c r="A996" s="16" t="s">
        <v>3091</v>
      </c>
      <c r="B996" s="17" t="s">
        <v>3092</v>
      </c>
      <c r="C996" s="13">
        <v>27660.98</v>
      </c>
      <c r="D996" s="13">
        <v>29211.95</v>
      </c>
      <c r="E996" s="13">
        <v>9918.010000000002</v>
      </c>
      <c r="F996" s="13">
        <v>23428.85</v>
      </c>
      <c r="G996" s="13">
        <v>42478.76</v>
      </c>
      <c r="H996" s="13">
        <v>23028.470000000005</v>
      </c>
      <c r="I996" s="13">
        <v>13568.53</v>
      </c>
      <c r="J996" s="13">
        <v>11863.13</v>
      </c>
      <c r="K996" s="13">
        <v>11973.19</v>
      </c>
      <c r="L996" s="13">
        <v>12114.4</v>
      </c>
      <c r="M996" s="13">
        <v>11512.24</v>
      </c>
      <c r="N996" s="13">
        <f>IFERROR(VLOOKUP($A996,'SQL Results'!$A:$B,2,0),0)</f>
        <v>13147.96</v>
      </c>
    </row>
    <row r="997" spans="1:14" s="13" customFormat="1" x14ac:dyDescent="0.25">
      <c r="A997" s="16" t="s">
        <v>3096</v>
      </c>
      <c r="B997" s="17" t="s">
        <v>3097</v>
      </c>
      <c r="C997" s="13">
        <v>15138828.039999999</v>
      </c>
      <c r="D997" s="13">
        <v>14767677.35</v>
      </c>
      <c r="E997" s="13">
        <v>13998105.17</v>
      </c>
      <c r="F997" s="13">
        <v>14287029.109999999</v>
      </c>
      <c r="G997" s="13">
        <v>9313097.0399999991</v>
      </c>
      <c r="H997" s="13">
        <v>7758365.75</v>
      </c>
      <c r="I997" s="13">
        <v>7319916.8099999996</v>
      </c>
      <c r="J997" s="13">
        <v>7304384.6399999997</v>
      </c>
      <c r="K997" s="13">
        <v>7725626.5899999999</v>
      </c>
      <c r="L997" s="13">
        <v>7782482.6100000003</v>
      </c>
      <c r="M997" s="13">
        <v>7729067.21</v>
      </c>
      <c r="N997" s="13">
        <f>IFERROR(VLOOKUP($A997,'SQL Results'!$A:$B,2,0),0)</f>
        <v>7684394.7699999996</v>
      </c>
    </row>
    <row r="998" spans="1:14" s="13" customFormat="1" x14ac:dyDescent="0.25">
      <c r="A998" s="16" t="s">
        <v>3098</v>
      </c>
      <c r="B998" s="17" t="s">
        <v>3099</v>
      </c>
      <c r="C998" s="13">
        <v>1946805.02</v>
      </c>
      <c r="D998" s="13">
        <v>2114284.75</v>
      </c>
      <c r="E998" s="13">
        <v>1919296.66</v>
      </c>
      <c r="F998" s="13">
        <v>2147354.86</v>
      </c>
      <c r="G998" s="13">
        <v>1909438.5</v>
      </c>
      <c r="H998" s="13">
        <v>1954420.94</v>
      </c>
      <c r="I998" s="13">
        <v>2056681.23</v>
      </c>
      <c r="J998" s="13">
        <v>2032379.33</v>
      </c>
      <c r="K998" s="13">
        <v>2048059.34</v>
      </c>
      <c r="L998" s="13">
        <v>2037678.38</v>
      </c>
      <c r="M998" s="13">
        <v>2134162.5299999998</v>
      </c>
      <c r="N998" s="13">
        <f>IFERROR(VLOOKUP($A998,'SQL Results'!$A:$B,2,0),0)</f>
        <v>2058769.3700000003</v>
      </c>
    </row>
    <row r="999" spans="1:14" s="13" customFormat="1" x14ac:dyDescent="0.25">
      <c r="A999" s="16" t="s">
        <v>3100</v>
      </c>
      <c r="B999" s="17" t="s">
        <v>3101</v>
      </c>
      <c r="C999" s="13">
        <v>7128.6400000000012</v>
      </c>
      <c r="D999" s="13">
        <v>96.96</v>
      </c>
      <c r="E999" s="13">
        <v>52.5</v>
      </c>
      <c r="F999" s="13">
        <v>2983.35</v>
      </c>
      <c r="G999" s="13">
        <v>34.479999999999997</v>
      </c>
      <c r="H999" s="13">
        <v>71.95</v>
      </c>
      <c r="I999" s="13">
        <v>9.7200000000000006</v>
      </c>
      <c r="J999" s="13">
        <v>2410.61</v>
      </c>
      <c r="K999" s="13">
        <v>28.43</v>
      </c>
      <c r="L999" s="13">
        <v>12156.77</v>
      </c>
      <c r="M999" s="13">
        <v>12580.73</v>
      </c>
      <c r="N999" s="13">
        <f>IFERROR(VLOOKUP($A999,'SQL Results'!$A:$B,2,0),0)</f>
        <v>7188.3</v>
      </c>
    </row>
    <row r="1000" spans="1:14" s="13" customFormat="1" x14ac:dyDescent="0.25">
      <c r="A1000" s="16" t="s">
        <v>3105</v>
      </c>
      <c r="B1000" s="17" t="s">
        <v>3103</v>
      </c>
      <c r="C1000" s="13">
        <v>110565.31</v>
      </c>
      <c r="D1000" s="13">
        <v>125384.54</v>
      </c>
      <c r="E1000" s="13">
        <v>197313.87</v>
      </c>
      <c r="F1000" s="13">
        <v>84304.81</v>
      </c>
      <c r="G1000" s="13">
        <v>148441.19</v>
      </c>
      <c r="H1000" s="13">
        <v>94529.52</v>
      </c>
      <c r="I1000" s="13">
        <v>94942.080000000002</v>
      </c>
      <c r="J1000" s="13">
        <v>170974.26</v>
      </c>
      <c r="K1000" s="13">
        <v>137081.09</v>
      </c>
      <c r="L1000" s="13">
        <v>99679.38</v>
      </c>
      <c r="M1000" s="13">
        <v>135821.68</v>
      </c>
      <c r="N1000" s="13">
        <f>IFERROR(VLOOKUP($A1000,'SQL Results'!$A:$B,2,0),0)</f>
        <v>101834.77999999998</v>
      </c>
    </row>
    <row r="1001" spans="1:14" s="13" customFormat="1" x14ac:dyDescent="0.25">
      <c r="A1001" s="16" t="s">
        <v>3110</v>
      </c>
      <c r="B1001" s="17" t="s">
        <v>3109</v>
      </c>
      <c r="C1001" s="13">
        <v>25114.360000000004</v>
      </c>
      <c r="D1001" s="13">
        <v>26111.869999999995</v>
      </c>
      <c r="E1001" s="13">
        <v>30387.91</v>
      </c>
      <c r="F1001" s="13">
        <v>27999.03</v>
      </c>
      <c r="G1001" s="13">
        <v>25279.48</v>
      </c>
      <c r="H1001" s="13">
        <v>25993.73</v>
      </c>
      <c r="I1001" s="13">
        <v>31646.47</v>
      </c>
      <c r="J1001" s="13">
        <v>25857.229999999996</v>
      </c>
      <c r="K1001" s="13">
        <v>26145.78</v>
      </c>
      <c r="L1001" s="13">
        <v>27444.889999999996</v>
      </c>
      <c r="M1001" s="13">
        <v>28939.58</v>
      </c>
      <c r="N1001" s="13">
        <f>IFERROR(VLOOKUP($A1001,'SQL Results'!$A:$B,2,0),0)</f>
        <v>29394.92</v>
      </c>
    </row>
    <row r="1002" spans="1:14" s="13" customFormat="1" x14ac:dyDescent="0.25">
      <c r="A1002" s="16" t="s">
        <v>3113</v>
      </c>
      <c r="B1002" s="17" t="s">
        <v>3112</v>
      </c>
      <c r="C1002" s="13">
        <v>0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f>IFERROR(VLOOKUP($A1002,'SQL Results'!$A:$B,2,0),0)</f>
        <v>0</v>
      </c>
    </row>
    <row r="1003" spans="1:14" s="13" customFormat="1" x14ac:dyDescent="0.25">
      <c r="A1003" s="16" t="s">
        <v>3116</v>
      </c>
      <c r="B1003" s="17" t="s">
        <v>3115</v>
      </c>
      <c r="C1003" s="13">
        <v>252620.88</v>
      </c>
      <c r="D1003" s="13">
        <v>240815.6</v>
      </c>
      <c r="E1003" s="13">
        <v>233916.3</v>
      </c>
      <c r="F1003" s="13">
        <v>131666.98000000001</v>
      </c>
      <c r="G1003" s="13">
        <v>111541.41000000002</v>
      </c>
      <c r="H1003" s="13">
        <v>109344.17</v>
      </c>
      <c r="I1003" s="13">
        <v>107912.35</v>
      </c>
      <c r="J1003" s="13">
        <v>106759.48</v>
      </c>
      <c r="K1003" s="13">
        <v>102463.62</v>
      </c>
      <c r="L1003" s="13">
        <v>99912.39</v>
      </c>
      <c r="M1003" s="13">
        <v>96624.839999999982</v>
      </c>
      <c r="N1003" s="13">
        <f>IFERROR(VLOOKUP($A1003,'SQL Results'!$A:$B,2,0),0)</f>
        <v>94263.380000000019</v>
      </c>
    </row>
    <row r="1004" spans="1:14" s="13" customFormat="1" x14ac:dyDescent="0.25">
      <c r="A1004" s="16" t="s">
        <v>3120</v>
      </c>
      <c r="B1004" s="17" t="s">
        <v>3121</v>
      </c>
      <c r="C1004" s="13">
        <v>243273.1</v>
      </c>
      <c r="D1004" s="13">
        <v>265719.52</v>
      </c>
      <c r="E1004" s="13">
        <v>239205.43</v>
      </c>
      <c r="F1004" s="13">
        <v>249688.85</v>
      </c>
      <c r="G1004" s="13">
        <v>229749.95000000004</v>
      </c>
      <c r="H1004" s="13">
        <v>223630.14999999997</v>
      </c>
      <c r="I1004" s="13">
        <v>248487.89</v>
      </c>
      <c r="J1004" s="13">
        <v>214010.20000000004</v>
      </c>
      <c r="K1004" s="13">
        <v>1301229.1000000001</v>
      </c>
      <c r="L1004" s="13">
        <v>186856.3</v>
      </c>
      <c r="M1004" s="13">
        <v>266991.45</v>
      </c>
      <c r="N1004" s="13">
        <f>IFERROR(VLOOKUP($A1004,'SQL Results'!$A:$B,2,0),0)</f>
        <v>177837.06</v>
      </c>
    </row>
    <row r="1005" spans="1:14" s="13" customFormat="1" x14ac:dyDescent="0.25">
      <c r="A1005" s="16" t="s">
        <v>3122</v>
      </c>
      <c r="B1005" s="17" t="s">
        <v>3123</v>
      </c>
      <c r="C1005" s="13">
        <v>0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f>IFERROR(VLOOKUP($A1005,'SQL Results'!$A:$B,2,0),0)</f>
        <v>0</v>
      </c>
    </row>
    <row r="1006" spans="1:14" s="13" customFormat="1" x14ac:dyDescent="0.25">
      <c r="A1006" s="16" t="s">
        <v>3124</v>
      </c>
      <c r="B1006" s="17" t="s">
        <v>3125</v>
      </c>
      <c r="C1006" s="13">
        <v>588544.71</v>
      </c>
      <c r="D1006" s="13">
        <v>11207850.630000001</v>
      </c>
      <c r="E1006" s="13">
        <v>11128060.880000001</v>
      </c>
      <c r="F1006" s="13">
        <v>11234672.65</v>
      </c>
      <c r="G1006" s="13">
        <v>10795046.039999999</v>
      </c>
      <c r="H1006" s="13">
        <v>10875811.619999999</v>
      </c>
      <c r="I1006" s="13">
        <v>5680160.29</v>
      </c>
      <c r="J1006" s="13">
        <v>6757028.0599999996</v>
      </c>
      <c r="K1006" s="13">
        <v>5649648.9699999997</v>
      </c>
      <c r="L1006" s="13">
        <v>5878716.3600000003</v>
      </c>
      <c r="M1006" s="13">
        <v>6656245.1799999997</v>
      </c>
      <c r="N1006" s="13">
        <f>IFERROR(VLOOKUP($A1006,'SQL Results'!$A:$B,2,0),0)</f>
        <v>6230643.0800000001</v>
      </c>
    </row>
    <row r="1007" spans="1:14" s="13" customFormat="1" x14ac:dyDescent="0.25">
      <c r="A1007" s="16" t="s">
        <v>3132</v>
      </c>
      <c r="B1007" s="17" t="s">
        <v>3131</v>
      </c>
      <c r="C1007" s="13">
        <v>0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f>IFERROR(VLOOKUP($A1007,'SQL Results'!$A:$B,2,0),0)</f>
        <v>0</v>
      </c>
    </row>
    <row r="1008" spans="1:14" s="13" customFormat="1" x14ac:dyDescent="0.25">
      <c r="A1008" s="16" t="s">
        <v>3135</v>
      </c>
      <c r="B1008" s="17" t="s">
        <v>3134</v>
      </c>
      <c r="C1008" s="13">
        <v>42806.87000000001</v>
      </c>
      <c r="D1008" s="13">
        <v>32812.29</v>
      </c>
      <c r="E1008" s="13">
        <v>46513.98</v>
      </c>
      <c r="F1008" s="13">
        <v>58125.919999999998</v>
      </c>
      <c r="G1008" s="13">
        <v>49674.66</v>
      </c>
      <c r="H1008" s="13">
        <v>64518.54</v>
      </c>
      <c r="I1008" s="13">
        <v>55836.54</v>
      </c>
      <c r="J1008" s="13">
        <v>65686.839999999982</v>
      </c>
      <c r="K1008" s="13">
        <v>65959.259999999995</v>
      </c>
      <c r="L1008" s="13">
        <v>60183.23</v>
      </c>
      <c r="M1008" s="13">
        <v>28647.95</v>
      </c>
      <c r="N1008" s="13">
        <f>IFERROR(VLOOKUP($A1008,'SQL Results'!$A:$B,2,0),0)</f>
        <v>53864.540000000008</v>
      </c>
    </row>
    <row r="1009" spans="1:14" s="13" customFormat="1" x14ac:dyDescent="0.25">
      <c r="A1009" s="16" t="s">
        <v>3138</v>
      </c>
      <c r="B1009" s="17" t="s">
        <v>3137</v>
      </c>
      <c r="C1009" s="13">
        <v>572.65</v>
      </c>
      <c r="D1009" s="13">
        <v>707.68</v>
      </c>
      <c r="E1009" s="13">
        <v>626.20000000000005</v>
      </c>
      <c r="F1009" s="13">
        <v>773.74</v>
      </c>
      <c r="G1009" s="13">
        <v>1527.85</v>
      </c>
      <c r="H1009" s="13">
        <v>901.45</v>
      </c>
      <c r="I1009" s="13">
        <v>1444.96</v>
      </c>
      <c r="J1009" s="13">
        <v>2007.81</v>
      </c>
      <c r="K1009" s="13">
        <v>1328.74</v>
      </c>
      <c r="L1009" s="13">
        <v>7563.45</v>
      </c>
      <c r="M1009" s="13">
        <v>913.67</v>
      </c>
      <c r="N1009" s="13">
        <f>IFERROR(VLOOKUP($A1009,'SQL Results'!$A:$B,2,0),0)</f>
        <v>863.29999999999984</v>
      </c>
    </row>
    <row r="1010" spans="1:14" s="13" customFormat="1" x14ac:dyDescent="0.25">
      <c r="A1010" s="16" t="s">
        <v>3141</v>
      </c>
      <c r="B1010" s="17" t="s">
        <v>3140</v>
      </c>
      <c r="C1010" s="13">
        <v>20490.04</v>
      </c>
      <c r="D1010" s="13">
        <v>2260.66</v>
      </c>
      <c r="E1010" s="13">
        <v>2543.2100000000005</v>
      </c>
      <c r="F1010" s="13">
        <v>4014.8400000000006</v>
      </c>
      <c r="G1010" s="13">
        <v>1630.44</v>
      </c>
      <c r="H1010" s="13">
        <v>20654.650000000001</v>
      </c>
      <c r="I1010" s="13">
        <v>1868.5999999999997</v>
      </c>
      <c r="J1010" s="13">
        <v>32409.24</v>
      </c>
      <c r="K1010" s="13">
        <v>16687.21</v>
      </c>
      <c r="L1010" s="13">
        <v>20480.849999999999</v>
      </c>
      <c r="M1010" s="13">
        <v>5913.96</v>
      </c>
      <c r="N1010" s="13">
        <f>IFERROR(VLOOKUP($A1010,'SQL Results'!$A:$B,2,0),0)</f>
        <v>9324.1200000000008</v>
      </c>
    </row>
    <row r="1011" spans="1:14" s="13" customFormat="1" x14ac:dyDescent="0.25">
      <c r="A1011" s="16" t="s">
        <v>3144</v>
      </c>
      <c r="B1011" s="17" t="s">
        <v>3143</v>
      </c>
      <c r="C1011" s="13">
        <v>28893.9</v>
      </c>
      <c r="D1011" s="13">
        <v>27084.22</v>
      </c>
      <c r="E1011" s="13">
        <v>19649.21</v>
      </c>
      <c r="F1011" s="13">
        <v>20968.82</v>
      </c>
      <c r="G1011" s="13">
        <v>26343.25</v>
      </c>
      <c r="H1011" s="13">
        <v>25803.75</v>
      </c>
      <c r="I1011" s="13">
        <v>45342.960000000006</v>
      </c>
      <c r="J1011" s="13">
        <v>94927.4</v>
      </c>
      <c r="K1011" s="13">
        <v>49115.529999999992</v>
      </c>
      <c r="L1011" s="13">
        <v>48642.970000000008</v>
      </c>
      <c r="M1011" s="13">
        <v>49748.09</v>
      </c>
      <c r="N1011" s="13">
        <f>IFERROR(VLOOKUP($A1011,'SQL Results'!$A:$B,2,0),0)</f>
        <v>50721.98</v>
      </c>
    </row>
    <row r="1012" spans="1:14" s="13" customFormat="1" ht="30" x14ac:dyDescent="0.25">
      <c r="A1012" s="16" t="s">
        <v>3150</v>
      </c>
      <c r="B1012" s="17" t="s">
        <v>3149</v>
      </c>
      <c r="C1012" s="13">
        <v>195.85</v>
      </c>
      <c r="D1012" s="13">
        <v>333.34</v>
      </c>
      <c r="E1012" s="13">
        <v>214.92</v>
      </c>
      <c r="F1012" s="13">
        <v>72.83</v>
      </c>
      <c r="G1012" s="13">
        <v>1374.96</v>
      </c>
      <c r="H1012" s="13">
        <v>980.86</v>
      </c>
      <c r="I1012" s="13">
        <v>16.98</v>
      </c>
      <c r="J1012" s="13">
        <v>449.23</v>
      </c>
      <c r="K1012" s="13">
        <v>498.67999999999995</v>
      </c>
      <c r="L1012" s="13">
        <v>1450.2</v>
      </c>
      <c r="M1012" s="13">
        <v>249.02000000000004</v>
      </c>
      <c r="N1012" s="13">
        <f>IFERROR(VLOOKUP($A1012,'SQL Results'!$A:$B,2,0),0)</f>
        <v>459.96</v>
      </c>
    </row>
    <row r="1013" spans="1:14" s="13" customFormat="1" x14ac:dyDescent="0.25">
      <c r="A1013" s="16" t="s">
        <v>3153</v>
      </c>
      <c r="B1013" s="17" t="s">
        <v>3152</v>
      </c>
      <c r="C1013" s="13">
        <v>1695.57</v>
      </c>
      <c r="D1013" s="13">
        <v>601.24</v>
      </c>
      <c r="E1013" s="13">
        <v>1629.29</v>
      </c>
      <c r="F1013" s="13">
        <v>2542.0700000000002</v>
      </c>
      <c r="G1013" s="13">
        <v>1663.01</v>
      </c>
      <c r="H1013" s="13">
        <v>1743.98</v>
      </c>
      <c r="I1013" s="13">
        <v>2404.3200000000002</v>
      </c>
      <c r="J1013" s="13">
        <v>94007.81</v>
      </c>
      <c r="K1013" s="13">
        <v>1604.26</v>
      </c>
      <c r="L1013" s="13">
        <v>2172.19</v>
      </c>
      <c r="M1013" s="13">
        <v>2469.15</v>
      </c>
      <c r="N1013" s="13">
        <f>IFERROR(VLOOKUP($A1013,'SQL Results'!$A:$B,2,0),0)</f>
        <v>1203.3800000000001</v>
      </c>
    </row>
    <row r="1014" spans="1:14" s="13" customFormat="1" x14ac:dyDescent="0.25">
      <c r="A1014" s="16" t="s">
        <v>3158</v>
      </c>
      <c r="B1014" s="17" t="s">
        <v>3157</v>
      </c>
      <c r="C1014" s="13">
        <v>0</v>
      </c>
      <c r="D1014" s="13">
        <v>0</v>
      </c>
      <c r="E1014" s="13">
        <v>29.52</v>
      </c>
      <c r="F1014" s="13">
        <v>0</v>
      </c>
      <c r="G1014" s="13">
        <v>6.91</v>
      </c>
      <c r="H1014" s="13">
        <v>11.57</v>
      </c>
      <c r="I1014" s="13">
        <v>0</v>
      </c>
      <c r="J1014" s="13">
        <v>0</v>
      </c>
      <c r="K1014" s="13">
        <v>6.89</v>
      </c>
      <c r="L1014" s="13">
        <v>0</v>
      </c>
      <c r="M1014" s="13">
        <v>0</v>
      </c>
      <c r="N1014" s="13">
        <f>IFERROR(VLOOKUP($A1014,'SQL Results'!$A:$B,2,0),0)</f>
        <v>0</v>
      </c>
    </row>
    <row r="1015" spans="1:14" s="13" customFormat="1" ht="30" x14ac:dyDescent="0.25">
      <c r="A1015" s="16" t="s">
        <v>3161</v>
      </c>
      <c r="B1015" s="17" t="s">
        <v>3160</v>
      </c>
      <c r="C1015" s="13">
        <v>0</v>
      </c>
      <c r="D1015" s="13">
        <v>0</v>
      </c>
      <c r="E1015" s="13">
        <v>0</v>
      </c>
      <c r="F1015" s="13">
        <v>0</v>
      </c>
      <c r="G1015" s="13">
        <v>0</v>
      </c>
      <c r="H1015" s="13">
        <v>95.22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f>IFERROR(VLOOKUP($A1015,'SQL Results'!$A:$B,2,0),0)</f>
        <v>0</v>
      </c>
    </row>
    <row r="1016" spans="1:14" s="13" customFormat="1" x14ac:dyDescent="0.25">
      <c r="A1016" s="16" t="s">
        <v>3168</v>
      </c>
      <c r="B1016" s="17" t="s">
        <v>3166</v>
      </c>
      <c r="C1016" s="13">
        <v>0</v>
      </c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f>IFERROR(VLOOKUP($A1016,'SQL Results'!$A:$B,2,0),0)</f>
        <v>0</v>
      </c>
    </row>
    <row r="1017" spans="1:14" s="13" customFormat="1" x14ac:dyDescent="0.25">
      <c r="A1017" s="16" t="s">
        <v>3172</v>
      </c>
      <c r="B1017" s="17" t="s">
        <v>3171</v>
      </c>
      <c r="C1017" s="13">
        <v>0</v>
      </c>
      <c r="D1017" s="13">
        <v>518.66</v>
      </c>
      <c r="E1017" s="13">
        <v>543.48</v>
      </c>
      <c r="F1017" s="13">
        <v>3.82</v>
      </c>
      <c r="G1017" s="13">
        <v>1633.35</v>
      </c>
      <c r="H1017" s="13">
        <v>448.24</v>
      </c>
      <c r="I1017" s="13">
        <v>0</v>
      </c>
      <c r="J1017" s="13">
        <v>448.56</v>
      </c>
      <c r="K1017" s="13">
        <v>85.51</v>
      </c>
      <c r="L1017" s="13">
        <v>0</v>
      </c>
      <c r="M1017" s="13">
        <v>5.95</v>
      </c>
      <c r="N1017" s="13">
        <f>IFERROR(VLOOKUP($A1017,'SQL Results'!$A:$B,2,0),0)</f>
        <v>598</v>
      </c>
    </row>
    <row r="1018" spans="1:14" s="13" customFormat="1" x14ac:dyDescent="0.25">
      <c r="A1018" s="16" t="s">
        <v>3175</v>
      </c>
      <c r="B1018" s="17" t="s">
        <v>3174</v>
      </c>
      <c r="C1018" s="13">
        <v>0</v>
      </c>
      <c r="D1018" s="13">
        <v>0</v>
      </c>
      <c r="E1018" s="13">
        <v>0</v>
      </c>
      <c r="F1018" s="13">
        <v>69.98</v>
      </c>
      <c r="G1018" s="13">
        <v>0</v>
      </c>
      <c r="H1018" s="13">
        <v>0</v>
      </c>
      <c r="I1018" s="13">
        <v>81.389999999999986</v>
      </c>
      <c r="J1018" s="13">
        <v>3.17</v>
      </c>
      <c r="K1018" s="13">
        <v>0</v>
      </c>
      <c r="L1018" s="13">
        <v>0</v>
      </c>
      <c r="M1018" s="13">
        <v>0</v>
      </c>
      <c r="N1018" s="13">
        <f>IFERROR(VLOOKUP($A1018,'SQL Results'!$A:$B,2,0),0)</f>
        <v>2.2799999999999998</v>
      </c>
    </row>
    <row r="1019" spans="1:14" s="13" customFormat="1" x14ac:dyDescent="0.25">
      <c r="A1019" s="16" t="s">
        <v>3178</v>
      </c>
      <c r="B1019" s="17" t="s">
        <v>3177</v>
      </c>
      <c r="C1019" s="13">
        <v>0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f>IFERROR(VLOOKUP($A1019,'SQL Results'!$A:$B,2,0),0)</f>
        <v>0</v>
      </c>
    </row>
    <row r="1020" spans="1:14" s="13" customFormat="1" x14ac:dyDescent="0.25">
      <c r="A1020" s="16" t="s">
        <v>3181</v>
      </c>
      <c r="B1020" s="17" t="s">
        <v>3182</v>
      </c>
      <c r="C1020" s="13">
        <v>0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f>IFERROR(VLOOKUP($A1020,'SQL Results'!$A:$B,2,0),0)</f>
        <v>0</v>
      </c>
    </row>
    <row r="1021" spans="1:14" s="13" customFormat="1" x14ac:dyDescent="0.25">
      <c r="A1021" s="16" t="s">
        <v>3183</v>
      </c>
      <c r="B1021" s="17" t="s">
        <v>3184</v>
      </c>
      <c r="C1021" s="13">
        <v>0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f>IFERROR(VLOOKUP($A1021,'SQL Results'!$A:$B,2,0),0)</f>
        <v>0</v>
      </c>
    </row>
    <row r="1022" spans="1:14" s="13" customFormat="1" x14ac:dyDescent="0.25">
      <c r="A1022" s="16" t="s">
        <v>3185</v>
      </c>
      <c r="B1022" s="17" t="s">
        <v>3186</v>
      </c>
      <c r="C1022" s="13">
        <v>0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f>IFERROR(VLOOKUP($A1022,'SQL Results'!$A:$B,2,0),0)</f>
        <v>0</v>
      </c>
    </row>
    <row r="1023" spans="1:14" s="13" customFormat="1" x14ac:dyDescent="0.25">
      <c r="A1023" s="16" t="s">
        <v>3187</v>
      </c>
      <c r="B1023" s="17" t="s">
        <v>3188</v>
      </c>
      <c r="C1023" s="13">
        <v>0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f>IFERROR(VLOOKUP($A1023,'SQL Results'!$A:$B,2,0),0)</f>
        <v>0</v>
      </c>
    </row>
    <row r="1024" spans="1:14" s="13" customFormat="1" x14ac:dyDescent="0.25">
      <c r="A1024" s="16" t="s">
        <v>3192</v>
      </c>
      <c r="B1024" s="17" t="s">
        <v>3191</v>
      </c>
      <c r="C1024" s="13">
        <v>0</v>
      </c>
      <c r="D1024" s="13">
        <v>0</v>
      </c>
      <c r="E1024" s="13">
        <v>0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f>IFERROR(VLOOKUP($A1024,'SQL Results'!$A:$B,2,0),0)</f>
        <v>0</v>
      </c>
    </row>
    <row r="1025" spans="1:14" s="13" customFormat="1" x14ac:dyDescent="0.25">
      <c r="A1025" s="16" t="s">
        <v>3195</v>
      </c>
      <c r="B1025" s="18" t="s">
        <v>3194</v>
      </c>
      <c r="C1025" s="13">
        <v>0</v>
      </c>
      <c r="D1025" s="13">
        <v>0</v>
      </c>
      <c r="E1025" s="13">
        <v>0</v>
      </c>
      <c r="F1025" s="13">
        <v>0</v>
      </c>
      <c r="G1025" s="13">
        <v>0</v>
      </c>
      <c r="H1025" s="13">
        <v>12.8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f>IFERROR(VLOOKUP($A1025,'SQL Results'!$A:$B,2,0),0)</f>
        <v>0</v>
      </c>
    </row>
    <row r="1026" spans="1:14" s="13" customFormat="1" x14ac:dyDescent="0.25">
      <c r="A1026" s="16" t="s">
        <v>3198</v>
      </c>
      <c r="B1026" s="17" t="s">
        <v>3197</v>
      </c>
      <c r="C1026" s="13">
        <v>0</v>
      </c>
      <c r="D1026" s="13">
        <v>0</v>
      </c>
      <c r="E1026" s="13">
        <v>0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f>IFERROR(VLOOKUP($A1026,'SQL Results'!$A:$B,2,0),0)</f>
        <v>0</v>
      </c>
    </row>
    <row r="1027" spans="1:14" s="13" customFormat="1" x14ac:dyDescent="0.25">
      <c r="A1027" s="16" t="s">
        <v>3201</v>
      </c>
      <c r="B1027" s="17" t="s">
        <v>3200</v>
      </c>
      <c r="C1027" s="13">
        <v>0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f>IFERROR(VLOOKUP($A1027,'SQL Results'!$A:$B,2,0),0)</f>
        <v>0</v>
      </c>
    </row>
    <row r="1028" spans="1:14" s="13" customFormat="1" x14ac:dyDescent="0.25">
      <c r="A1028" s="16" t="s">
        <v>3204</v>
      </c>
      <c r="B1028" s="17" t="s">
        <v>3205</v>
      </c>
      <c r="C1028" s="13">
        <v>0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f>IFERROR(VLOOKUP($A1028,'SQL Results'!$A:$B,2,0),0)</f>
        <v>0</v>
      </c>
    </row>
    <row r="1029" spans="1:14" s="13" customFormat="1" x14ac:dyDescent="0.25">
      <c r="A1029" s="16" t="s">
        <v>3206</v>
      </c>
      <c r="B1029" s="17" t="s">
        <v>3207</v>
      </c>
      <c r="C1029" s="13">
        <v>0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f>IFERROR(VLOOKUP($A1029,'SQL Results'!$A:$B,2,0),0)</f>
        <v>0</v>
      </c>
    </row>
    <row r="1030" spans="1:14" s="13" customFormat="1" x14ac:dyDescent="0.25">
      <c r="A1030" s="16" t="s">
        <v>3208</v>
      </c>
      <c r="B1030" s="17" t="s">
        <v>3209</v>
      </c>
      <c r="C1030" s="13">
        <v>0</v>
      </c>
      <c r="D1030" s="13">
        <v>0</v>
      </c>
      <c r="E1030" s="13">
        <v>0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f>IFERROR(VLOOKUP($A1030,'SQL Results'!$A:$B,2,0),0)</f>
        <v>0</v>
      </c>
    </row>
    <row r="1031" spans="1:14" s="13" customFormat="1" x14ac:dyDescent="0.25">
      <c r="A1031" s="16" t="s">
        <v>3212</v>
      </c>
      <c r="B1031" s="17" t="s">
        <v>3211</v>
      </c>
      <c r="C1031" s="13">
        <v>0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f>IFERROR(VLOOKUP($A1031,'SQL Results'!$A:$B,2,0),0)</f>
        <v>0</v>
      </c>
    </row>
    <row r="1032" spans="1:14" s="13" customFormat="1" x14ac:dyDescent="0.25">
      <c r="A1032" s="16" t="s">
        <v>3215</v>
      </c>
      <c r="B1032" s="17" t="s">
        <v>3214</v>
      </c>
      <c r="C1032" s="13">
        <v>0</v>
      </c>
      <c r="D1032" s="13">
        <v>0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f>IFERROR(VLOOKUP($A1032,'SQL Results'!$A:$B,2,0),0)</f>
        <v>0</v>
      </c>
    </row>
    <row r="1033" spans="1:14" s="13" customFormat="1" x14ac:dyDescent="0.25">
      <c r="A1033" s="16" t="s">
        <v>3217</v>
      </c>
      <c r="B1033" s="17" t="s">
        <v>3218</v>
      </c>
      <c r="C1033" s="13">
        <v>0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f>IFERROR(VLOOKUP($A1033,'SQL Results'!$A:$B,2,0),0)</f>
        <v>0</v>
      </c>
    </row>
    <row r="1034" spans="1:14" s="13" customFormat="1" ht="30" x14ac:dyDescent="0.25">
      <c r="A1034" s="16" t="s">
        <v>3219</v>
      </c>
      <c r="B1034" s="17" t="s">
        <v>3220</v>
      </c>
      <c r="C1034" s="13">
        <v>0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f>IFERROR(VLOOKUP($A1034,'SQL Results'!$A:$B,2,0),0)</f>
        <v>0</v>
      </c>
    </row>
    <row r="1035" spans="1:14" s="13" customFormat="1" x14ac:dyDescent="0.25">
      <c r="A1035" s="16" t="s">
        <v>3224</v>
      </c>
      <c r="B1035" s="17" t="s">
        <v>3222</v>
      </c>
      <c r="C1035" s="13">
        <v>0</v>
      </c>
      <c r="D1035" s="13">
        <v>0</v>
      </c>
      <c r="E1035" s="13">
        <v>0</v>
      </c>
      <c r="F1035" s="13">
        <v>0</v>
      </c>
      <c r="G1035" s="13">
        <v>0</v>
      </c>
      <c r="H1035" s="13">
        <v>0</v>
      </c>
      <c r="I1035" s="13">
        <v>35.4</v>
      </c>
      <c r="J1035" s="13">
        <v>5</v>
      </c>
      <c r="K1035" s="13">
        <v>0</v>
      </c>
      <c r="L1035" s="13">
        <v>0</v>
      </c>
      <c r="M1035" s="13">
        <v>0</v>
      </c>
      <c r="N1035" s="13">
        <f>IFERROR(VLOOKUP($A1035,'SQL Results'!$A:$B,2,0),0)</f>
        <v>36.420000000000009</v>
      </c>
    </row>
    <row r="1036" spans="1:14" s="13" customFormat="1" x14ac:dyDescent="0.25">
      <c r="A1036" s="16" t="s">
        <v>3228</v>
      </c>
      <c r="B1036" s="17" t="s">
        <v>3226</v>
      </c>
      <c r="C1036" s="13">
        <v>0</v>
      </c>
      <c r="D1036" s="13">
        <v>0</v>
      </c>
      <c r="E1036" s="13">
        <v>0</v>
      </c>
      <c r="F1036" s="13">
        <v>0</v>
      </c>
      <c r="G1036" s="13">
        <v>0</v>
      </c>
      <c r="H1036" s="13">
        <v>3.83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f>IFERROR(VLOOKUP($A1036,'SQL Results'!$A:$B,2,0),0)</f>
        <v>0</v>
      </c>
    </row>
    <row r="1037" spans="1:14" s="13" customFormat="1" x14ac:dyDescent="0.25">
      <c r="A1037" s="16" t="s">
        <v>3232</v>
      </c>
      <c r="B1037" s="21" t="s">
        <v>4365</v>
      </c>
      <c r="C1037" s="13">
        <v>0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f>IFERROR(VLOOKUP($A1037,'SQL Results'!$A:$B,2,0),0)</f>
        <v>0</v>
      </c>
    </row>
    <row r="1038" spans="1:14" s="13" customFormat="1" x14ac:dyDescent="0.25">
      <c r="A1038" s="16" t="s">
        <v>3234</v>
      </c>
      <c r="B1038" s="21" t="s">
        <v>4366</v>
      </c>
      <c r="C1038" s="13">
        <v>20467.61</v>
      </c>
      <c r="D1038" s="13">
        <v>15557.01</v>
      </c>
      <c r="E1038" s="13">
        <v>9607.3700000000008</v>
      </c>
      <c r="F1038" s="13">
        <v>5889.91</v>
      </c>
      <c r="G1038" s="13">
        <v>10145.4</v>
      </c>
      <c r="H1038" s="13">
        <v>7666.67</v>
      </c>
      <c r="I1038" s="13">
        <v>17184.21</v>
      </c>
      <c r="J1038" s="13">
        <v>5320.0399999999991</v>
      </c>
      <c r="K1038" s="13">
        <v>16794.29</v>
      </c>
      <c r="L1038" s="13">
        <v>8883.3799999999992</v>
      </c>
      <c r="M1038" s="13">
        <v>22899.08</v>
      </c>
      <c r="N1038" s="13">
        <f>IFERROR(VLOOKUP($A1038,'SQL Results'!$A:$B,2,0),0)</f>
        <v>21289.360000000001</v>
      </c>
    </row>
    <row r="1039" spans="1:14" s="13" customFormat="1" x14ac:dyDescent="0.25">
      <c r="A1039" s="16" t="s">
        <v>3236</v>
      </c>
      <c r="B1039" s="17" t="s">
        <v>4367</v>
      </c>
      <c r="C1039" s="13">
        <v>2196.34</v>
      </c>
      <c r="D1039" s="13">
        <v>688.81</v>
      </c>
      <c r="E1039" s="13">
        <v>2123.8099999999995</v>
      </c>
      <c r="F1039" s="13">
        <v>783.7</v>
      </c>
      <c r="G1039" s="13">
        <v>1102.94</v>
      </c>
      <c r="H1039" s="13">
        <v>1665.49</v>
      </c>
      <c r="I1039" s="13">
        <v>356</v>
      </c>
      <c r="J1039" s="13">
        <v>629.84</v>
      </c>
      <c r="K1039" s="13">
        <v>2948.58</v>
      </c>
      <c r="L1039" s="13">
        <v>1916.69</v>
      </c>
      <c r="M1039" s="13">
        <v>1433.95</v>
      </c>
      <c r="N1039" s="13">
        <f>IFERROR(VLOOKUP($A1039,'SQL Results'!$A:$B,2,0),0)</f>
        <v>1555.74</v>
      </c>
    </row>
    <row r="1040" spans="1:14" s="13" customFormat="1" x14ac:dyDescent="0.25">
      <c r="A1040" s="16" t="s">
        <v>3240</v>
      </c>
      <c r="B1040" s="21" t="s">
        <v>3241</v>
      </c>
      <c r="C1040" s="13">
        <v>0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f>IFERROR(VLOOKUP($A1040,'SQL Results'!$A:$B,2,0),0)</f>
        <v>0</v>
      </c>
    </row>
    <row r="1041" spans="1:14" s="13" customFormat="1" x14ac:dyDescent="0.25">
      <c r="A1041" s="16" t="s">
        <v>3242</v>
      </c>
      <c r="B1041" s="21" t="s">
        <v>3243</v>
      </c>
      <c r="C1041" s="13">
        <v>0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f>IFERROR(VLOOKUP($A1041,'SQL Results'!$A:$B,2,0),0)</f>
        <v>0</v>
      </c>
    </row>
    <row r="1042" spans="1:14" s="13" customFormat="1" x14ac:dyDescent="0.25">
      <c r="A1042" s="16" t="s">
        <v>3244</v>
      </c>
      <c r="B1042" s="17" t="s">
        <v>3245</v>
      </c>
      <c r="C1042" s="13">
        <v>0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f>IFERROR(VLOOKUP($A1042,'SQL Results'!$A:$B,2,0),0)</f>
        <v>0</v>
      </c>
    </row>
    <row r="1043" spans="1:14" s="13" customFormat="1" x14ac:dyDescent="0.25">
      <c r="A1043" s="16" t="s">
        <v>3249</v>
      </c>
      <c r="B1043" s="17" t="s">
        <v>4368</v>
      </c>
      <c r="C1043" s="13">
        <v>0</v>
      </c>
      <c r="D1043" s="13">
        <v>0</v>
      </c>
      <c r="E1043" s="13">
        <v>0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f>IFERROR(VLOOKUP($A1043,'SQL Results'!$A:$B,2,0),0)</f>
        <v>0</v>
      </c>
    </row>
    <row r="1044" spans="1:14" s="13" customFormat="1" x14ac:dyDescent="0.25">
      <c r="A1044" s="16" t="s">
        <v>3252</v>
      </c>
      <c r="B1044" s="17" t="s">
        <v>3251</v>
      </c>
      <c r="C1044" s="13">
        <v>0</v>
      </c>
      <c r="D1044" s="13">
        <v>0</v>
      </c>
      <c r="E1044" s="13">
        <v>0</v>
      </c>
      <c r="F1044" s="13">
        <v>128.09</v>
      </c>
      <c r="G1044" s="13">
        <v>54.52</v>
      </c>
      <c r="H1044" s="13">
        <v>232.77</v>
      </c>
      <c r="I1044" s="13">
        <v>246.91999999999996</v>
      </c>
      <c r="J1044" s="13">
        <v>489.07</v>
      </c>
      <c r="K1044" s="13">
        <v>338.61000000000007</v>
      </c>
      <c r="L1044" s="13">
        <v>1149.0899999999999</v>
      </c>
      <c r="M1044" s="13">
        <v>1188.6199999999999</v>
      </c>
      <c r="N1044" s="13">
        <f>IFERROR(VLOOKUP($A1044,'SQL Results'!$A:$B,2,0),0)</f>
        <v>0</v>
      </c>
    </row>
    <row r="1045" spans="1:14" s="13" customFormat="1" x14ac:dyDescent="0.25">
      <c r="A1045" s="16" t="s">
        <v>3255</v>
      </c>
      <c r="B1045" s="17" t="s">
        <v>3254</v>
      </c>
      <c r="C1045" s="13">
        <v>0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f>IFERROR(VLOOKUP($A1045,'SQL Results'!$A:$B,2,0),0)</f>
        <v>0</v>
      </c>
    </row>
    <row r="1046" spans="1:14" s="13" customFormat="1" x14ac:dyDescent="0.25">
      <c r="A1046" s="16" t="s">
        <v>3258</v>
      </c>
      <c r="B1046" s="17" t="s">
        <v>3259</v>
      </c>
      <c r="C1046" s="13">
        <v>0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f>IFERROR(VLOOKUP($A1046,'SQL Results'!$A:$B,2,0),0)</f>
        <v>0</v>
      </c>
    </row>
    <row r="1047" spans="1:14" s="13" customFormat="1" x14ac:dyDescent="0.25">
      <c r="A1047" s="16" t="s">
        <v>3260</v>
      </c>
      <c r="B1047" s="17" t="s">
        <v>3261</v>
      </c>
      <c r="C1047" s="13">
        <v>0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f>IFERROR(VLOOKUP($A1047,'SQL Results'!$A:$B,2,0),0)</f>
        <v>0</v>
      </c>
    </row>
    <row r="1048" spans="1:14" s="13" customFormat="1" x14ac:dyDescent="0.25">
      <c r="A1048" s="16" t="s">
        <v>3262</v>
      </c>
      <c r="B1048" s="17" t="s">
        <v>3263</v>
      </c>
      <c r="C1048" s="13">
        <v>0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f>IFERROR(VLOOKUP($A1048,'SQL Results'!$A:$B,2,0),0)</f>
        <v>0</v>
      </c>
    </row>
    <row r="1049" spans="1:14" s="13" customFormat="1" x14ac:dyDescent="0.25">
      <c r="A1049" s="16" t="s">
        <v>3264</v>
      </c>
      <c r="B1049" s="17" t="s">
        <v>3265</v>
      </c>
      <c r="C1049" s="13">
        <v>0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f>IFERROR(VLOOKUP($A1049,'SQL Results'!$A:$B,2,0),0)</f>
        <v>0</v>
      </c>
    </row>
    <row r="1050" spans="1:14" s="13" customFormat="1" x14ac:dyDescent="0.25">
      <c r="A1050" s="16" t="s">
        <v>3266</v>
      </c>
      <c r="B1050" s="17" t="s">
        <v>3267</v>
      </c>
      <c r="C1050" s="13">
        <v>0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f>IFERROR(VLOOKUP($A1050,'SQL Results'!$A:$B,2,0),0)</f>
        <v>0</v>
      </c>
    </row>
    <row r="1051" spans="1:14" s="13" customFormat="1" x14ac:dyDescent="0.25">
      <c r="A1051" s="16" t="s">
        <v>3268</v>
      </c>
      <c r="B1051" s="17" t="s">
        <v>3257</v>
      </c>
      <c r="C1051" s="13">
        <v>0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f>IFERROR(VLOOKUP($A1051,'SQL Results'!$A:$B,2,0),0)</f>
        <v>0</v>
      </c>
    </row>
    <row r="1052" spans="1:14" s="13" customFormat="1" x14ac:dyDescent="0.25">
      <c r="A1052" s="16" t="s">
        <v>3274</v>
      </c>
      <c r="B1052" s="17" t="s">
        <v>3273</v>
      </c>
      <c r="C1052" s="13">
        <v>30.54</v>
      </c>
      <c r="D1052" s="13">
        <v>60.74</v>
      </c>
      <c r="E1052" s="13">
        <v>1352.44</v>
      </c>
      <c r="F1052" s="13">
        <v>212.88999999999996</v>
      </c>
      <c r="G1052" s="13">
        <v>8.09</v>
      </c>
      <c r="H1052" s="13">
        <v>352.8</v>
      </c>
      <c r="I1052" s="13">
        <v>336.87</v>
      </c>
      <c r="J1052" s="13">
        <v>6075.85</v>
      </c>
      <c r="K1052" s="13">
        <v>3723.57</v>
      </c>
      <c r="L1052" s="13">
        <v>239.43</v>
      </c>
      <c r="M1052" s="13">
        <v>5556.85</v>
      </c>
      <c r="N1052" s="13">
        <f>IFERROR(VLOOKUP($A1052,'SQL Results'!$A:$B,2,0),0)</f>
        <v>85.64</v>
      </c>
    </row>
    <row r="1053" spans="1:14" s="13" customFormat="1" x14ac:dyDescent="0.25">
      <c r="A1053" s="16" t="s">
        <v>3275</v>
      </c>
      <c r="B1053" s="17" t="s">
        <v>3276</v>
      </c>
      <c r="C1053" s="13">
        <v>0</v>
      </c>
      <c r="D1053" s="13">
        <v>0</v>
      </c>
      <c r="E1053" s="13">
        <v>22.649999999999995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f>IFERROR(VLOOKUP($A1053,'SQL Results'!$A:$B,2,0),0)</f>
        <v>0</v>
      </c>
    </row>
    <row r="1054" spans="1:14" s="13" customFormat="1" x14ac:dyDescent="0.25">
      <c r="A1054" s="16" t="s">
        <v>3279</v>
      </c>
      <c r="B1054" s="21" t="s">
        <v>3278</v>
      </c>
      <c r="C1054" s="13">
        <v>13378.47</v>
      </c>
      <c r="D1054" s="13">
        <v>2204.11</v>
      </c>
      <c r="E1054" s="13">
        <v>2647.07</v>
      </c>
      <c r="F1054" s="13">
        <v>1487.58</v>
      </c>
      <c r="G1054" s="13">
        <v>1754.68</v>
      </c>
      <c r="H1054" s="13">
        <v>1047.93</v>
      </c>
      <c r="I1054" s="13">
        <v>544.13</v>
      </c>
      <c r="J1054" s="13">
        <v>1674.16</v>
      </c>
      <c r="K1054" s="13">
        <v>826.53</v>
      </c>
      <c r="L1054" s="13">
        <v>2432.3200000000002</v>
      </c>
      <c r="M1054" s="13">
        <v>4121.8599999999997</v>
      </c>
      <c r="N1054" s="13">
        <f>IFERROR(VLOOKUP($A1054,'SQL Results'!$A:$B,2,0),0)</f>
        <v>4446.49</v>
      </c>
    </row>
    <row r="1055" spans="1:14" s="13" customFormat="1" x14ac:dyDescent="0.25">
      <c r="A1055" s="16" t="s">
        <v>3283</v>
      </c>
      <c r="B1055" s="17" t="s">
        <v>3281</v>
      </c>
      <c r="C1055" s="13">
        <v>3895.3200000000006</v>
      </c>
      <c r="D1055" s="13">
        <v>3211.36</v>
      </c>
      <c r="E1055" s="13">
        <v>4927.93</v>
      </c>
      <c r="F1055" s="13">
        <v>1802.49</v>
      </c>
      <c r="G1055" s="13">
        <v>2024.22</v>
      </c>
      <c r="H1055" s="13">
        <v>7439.12</v>
      </c>
      <c r="I1055" s="13">
        <v>4334.1000000000004</v>
      </c>
      <c r="J1055" s="13">
        <v>1990.97</v>
      </c>
      <c r="K1055" s="13">
        <v>1872.82</v>
      </c>
      <c r="L1055" s="13">
        <v>2842.46</v>
      </c>
      <c r="M1055" s="13">
        <v>27573.599999999999</v>
      </c>
      <c r="N1055" s="13">
        <f>IFERROR(VLOOKUP($A1055,'SQL Results'!$A:$B,2,0),0)</f>
        <v>3126.68</v>
      </c>
    </row>
    <row r="1056" spans="1:14" s="13" customFormat="1" x14ac:dyDescent="0.25">
      <c r="A1056" s="16" t="s">
        <v>3287</v>
      </c>
      <c r="B1056" s="17" t="s">
        <v>3285</v>
      </c>
      <c r="C1056" s="13">
        <v>0</v>
      </c>
      <c r="D1056" s="13">
        <v>2.67</v>
      </c>
      <c r="E1056" s="13">
        <v>0</v>
      </c>
      <c r="F1056" s="13">
        <v>177.34</v>
      </c>
      <c r="G1056" s="13">
        <v>355.12</v>
      </c>
      <c r="H1056" s="13">
        <v>2.82</v>
      </c>
      <c r="I1056" s="13">
        <v>110.48</v>
      </c>
      <c r="J1056" s="13">
        <v>0</v>
      </c>
      <c r="K1056" s="13">
        <v>16.190000000000005</v>
      </c>
      <c r="L1056" s="13">
        <v>0</v>
      </c>
      <c r="M1056" s="13">
        <v>0</v>
      </c>
      <c r="N1056" s="13">
        <f>IFERROR(VLOOKUP($A1056,'SQL Results'!$A:$B,2,0),0)</f>
        <v>8.06</v>
      </c>
    </row>
    <row r="1057" spans="1:14" s="13" customFormat="1" x14ac:dyDescent="0.25">
      <c r="A1057" s="16" t="s">
        <v>3292</v>
      </c>
      <c r="B1057" s="17" t="s">
        <v>3291</v>
      </c>
      <c r="C1057" s="13">
        <v>0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f>IFERROR(VLOOKUP($A1057,'SQL Results'!$A:$B,2,0),0)</f>
        <v>0</v>
      </c>
    </row>
    <row r="1058" spans="1:14" s="13" customFormat="1" x14ac:dyDescent="0.25">
      <c r="A1058" s="16" t="s">
        <v>3295</v>
      </c>
      <c r="B1058" s="17" t="s">
        <v>3294</v>
      </c>
      <c r="C1058" s="13">
        <v>0</v>
      </c>
      <c r="D1058" s="13">
        <v>0</v>
      </c>
      <c r="E1058" s="13">
        <v>0</v>
      </c>
      <c r="F1058" s="13">
        <v>13.98</v>
      </c>
      <c r="G1058" s="13">
        <v>0</v>
      </c>
      <c r="H1058" s="13">
        <v>0</v>
      </c>
      <c r="I1058" s="13">
        <v>10.37</v>
      </c>
      <c r="J1058" s="13">
        <v>0</v>
      </c>
      <c r="K1058" s="13">
        <v>0</v>
      </c>
      <c r="L1058" s="13">
        <v>0</v>
      </c>
      <c r="M1058" s="13">
        <v>15.71</v>
      </c>
      <c r="N1058" s="13">
        <f>IFERROR(VLOOKUP($A1058,'SQL Results'!$A:$B,2,0),0)</f>
        <v>0.24</v>
      </c>
    </row>
    <row r="1059" spans="1:14" s="13" customFormat="1" x14ac:dyDescent="0.25">
      <c r="A1059" s="16" t="s">
        <v>3299</v>
      </c>
      <c r="B1059" s="17" t="s">
        <v>3297</v>
      </c>
      <c r="C1059" s="13">
        <v>39.96</v>
      </c>
      <c r="D1059" s="13">
        <v>0</v>
      </c>
      <c r="E1059" s="13">
        <v>75</v>
      </c>
      <c r="F1059" s="13">
        <v>0</v>
      </c>
      <c r="G1059" s="13">
        <v>0</v>
      </c>
      <c r="H1059" s="13">
        <v>158</v>
      </c>
      <c r="I1059" s="13">
        <v>10.130000000000001</v>
      </c>
      <c r="J1059" s="13">
        <v>6.2</v>
      </c>
      <c r="K1059" s="13">
        <v>0</v>
      </c>
      <c r="L1059" s="13">
        <v>0.61</v>
      </c>
      <c r="M1059" s="13">
        <v>0</v>
      </c>
      <c r="N1059" s="13">
        <f>IFERROR(VLOOKUP($A1059,'SQL Results'!$A:$B,2,0),0)</f>
        <v>0</v>
      </c>
    </row>
    <row r="1060" spans="1:14" s="13" customFormat="1" x14ac:dyDescent="0.25">
      <c r="A1060" s="16" t="s">
        <v>3306</v>
      </c>
      <c r="B1060" s="21" t="s">
        <v>3307</v>
      </c>
      <c r="C1060" s="13">
        <v>0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f>IFERROR(VLOOKUP($A1060,'SQL Results'!$A:$B,2,0),0)</f>
        <v>0</v>
      </c>
    </row>
    <row r="1061" spans="1:14" s="13" customFormat="1" x14ac:dyDescent="0.25">
      <c r="A1061" s="16" t="s">
        <v>3308</v>
      </c>
      <c r="B1061" s="17" t="s">
        <v>3309</v>
      </c>
      <c r="C1061" s="13">
        <v>0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f>IFERROR(VLOOKUP($A1061,'SQL Results'!$A:$B,2,0),0)</f>
        <v>0</v>
      </c>
    </row>
    <row r="1062" spans="1:14" s="13" customFormat="1" x14ac:dyDescent="0.25">
      <c r="A1062" s="16" t="s">
        <v>3310</v>
      </c>
      <c r="B1062" s="17" t="s">
        <v>3311</v>
      </c>
      <c r="C1062" s="13">
        <v>0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f>IFERROR(VLOOKUP($A1062,'SQL Results'!$A:$B,2,0),0)</f>
        <v>0</v>
      </c>
    </row>
    <row r="1063" spans="1:14" s="13" customFormat="1" x14ac:dyDescent="0.25">
      <c r="A1063" s="16" t="s">
        <v>3312</v>
      </c>
      <c r="B1063" s="17" t="s">
        <v>3313</v>
      </c>
      <c r="C1063" s="13">
        <v>0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f>IFERROR(VLOOKUP($A1063,'SQL Results'!$A:$B,2,0),0)</f>
        <v>0</v>
      </c>
    </row>
    <row r="1064" spans="1:14" s="13" customFormat="1" x14ac:dyDescent="0.25">
      <c r="A1064" s="16" t="s">
        <v>3316</v>
      </c>
      <c r="B1064" s="17" t="s">
        <v>3317</v>
      </c>
      <c r="C1064" s="13">
        <v>0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f>IFERROR(VLOOKUP($A1064,'SQL Results'!$A:$B,2,0),0)</f>
        <v>0</v>
      </c>
    </row>
    <row r="1065" spans="1:14" s="13" customFormat="1" x14ac:dyDescent="0.25">
      <c r="A1065" s="16" t="s">
        <v>3318</v>
      </c>
      <c r="B1065" s="17" t="s">
        <v>3319</v>
      </c>
      <c r="C1065" s="13">
        <v>79.56</v>
      </c>
      <c r="D1065" s="13">
        <v>0</v>
      </c>
      <c r="E1065" s="13">
        <v>0</v>
      </c>
      <c r="F1065" s="13">
        <v>0</v>
      </c>
      <c r="G1065" s="13">
        <v>3.18</v>
      </c>
      <c r="H1065" s="13">
        <v>0</v>
      </c>
      <c r="I1065" s="13">
        <v>0</v>
      </c>
      <c r="J1065" s="13">
        <v>12.13</v>
      </c>
      <c r="K1065" s="13">
        <v>3.3</v>
      </c>
      <c r="L1065" s="13">
        <v>0</v>
      </c>
      <c r="M1065" s="13">
        <v>0</v>
      </c>
      <c r="N1065" s="13">
        <f>IFERROR(VLOOKUP($A1065,'SQL Results'!$A:$B,2,0),0)</f>
        <v>0</v>
      </c>
    </row>
    <row r="1066" spans="1:14" s="13" customFormat="1" x14ac:dyDescent="0.25">
      <c r="A1066" s="16" t="s">
        <v>3320</v>
      </c>
      <c r="B1066" s="17" t="s">
        <v>3321</v>
      </c>
      <c r="C1066" s="13">
        <v>0</v>
      </c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f>IFERROR(VLOOKUP($A1066,'SQL Results'!$A:$B,2,0),0)</f>
        <v>0</v>
      </c>
    </row>
    <row r="1067" spans="1:14" s="13" customFormat="1" x14ac:dyDescent="0.25">
      <c r="A1067" s="16" t="s">
        <v>3322</v>
      </c>
      <c r="B1067" s="21" t="s">
        <v>3323</v>
      </c>
      <c r="C1067" s="13">
        <v>0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f>IFERROR(VLOOKUP($A1067,'SQL Results'!$A:$B,2,0),0)</f>
        <v>0</v>
      </c>
    </row>
    <row r="1068" spans="1:14" s="13" customFormat="1" x14ac:dyDescent="0.25">
      <c r="A1068" s="16" t="s">
        <v>3324</v>
      </c>
      <c r="B1068" s="17" t="s">
        <v>3325</v>
      </c>
      <c r="C1068" s="13">
        <v>0</v>
      </c>
      <c r="D1068" s="13">
        <v>0</v>
      </c>
      <c r="E1068" s="13">
        <v>0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f>IFERROR(VLOOKUP($A1068,'SQL Results'!$A:$B,2,0),0)</f>
        <v>0</v>
      </c>
    </row>
    <row r="1069" spans="1:14" s="13" customFormat="1" x14ac:dyDescent="0.25">
      <c r="A1069" s="16" t="s">
        <v>3328</v>
      </c>
      <c r="B1069" s="17" t="s">
        <v>3327</v>
      </c>
      <c r="C1069" s="13">
        <v>0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31874.6</v>
      </c>
      <c r="L1069" s="13">
        <v>0</v>
      </c>
      <c r="M1069" s="13">
        <v>29238.39</v>
      </c>
      <c r="N1069" s="13">
        <f>IFERROR(VLOOKUP($A1069,'SQL Results'!$A:$B,2,0),0)</f>
        <v>136.59</v>
      </c>
    </row>
    <row r="1070" spans="1:14" s="13" customFormat="1" x14ac:dyDescent="0.25">
      <c r="A1070" s="16" t="s">
        <v>3331</v>
      </c>
      <c r="B1070" s="17" t="s">
        <v>3332</v>
      </c>
      <c r="C1070" s="13">
        <v>0</v>
      </c>
      <c r="D1070" s="13">
        <v>0</v>
      </c>
      <c r="E1070" s="13">
        <v>0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f>IFERROR(VLOOKUP($A1070,'SQL Results'!$A:$B,2,0),0)</f>
        <v>0</v>
      </c>
    </row>
    <row r="1071" spans="1:14" s="13" customFormat="1" x14ac:dyDescent="0.25">
      <c r="A1071" s="16" t="s">
        <v>3333</v>
      </c>
      <c r="B1071" s="22" t="s">
        <v>3334</v>
      </c>
      <c r="C1071" s="13">
        <v>0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f>IFERROR(VLOOKUP($A1071,'SQL Results'!$A:$B,2,0),0)</f>
        <v>0</v>
      </c>
    </row>
    <row r="1072" spans="1:14" s="13" customFormat="1" x14ac:dyDescent="0.25">
      <c r="A1072" s="16" t="s">
        <v>3335</v>
      </c>
      <c r="B1072" s="22" t="s">
        <v>3336</v>
      </c>
      <c r="C1072" s="13">
        <v>0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f>IFERROR(VLOOKUP($A1072,'SQL Results'!$A:$B,2,0),0)</f>
        <v>0</v>
      </c>
    </row>
    <row r="1073" spans="1:14" s="13" customFormat="1" x14ac:dyDescent="0.25">
      <c r="A1073" s="16" t="s">
        <v>3337</v>
      </c>
      <c r="B1073" s="21" t="s">
        <v>3338</v>
      </c>
      <c r="C1073" s="13">
        <v>0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f>IFERROR(VLOOKUP($A1073,'SQL Results'!$A:$B,2,0),0)</f>
        <v>0</v>
      </c>
    </row>
    <row r="1074" spans="1:14" s="13" customFormat="1" x14ac:dyDescent="0.25">
      <c r="A1074" s="16" t="s">
        <v>3339</v>
      </c>
      <c r="B1074" s="21" t="s">
        <v>3340</v>
      </c>
      <c r="C1074" s="13">
        <v>0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f>IFERROR(VLOOKUP($A1074,'SQL Results'!$A:$B,2,0),0)</f>
        <v>0</v>
      </c>
    </row>
    <row r="1075" spans="1:14" s="13" customFormat="1" x14ac:dyDescent="0.25">
      <c r="A1075" s="16" t="s">
        <v>3341</v>
      </c>
      <c r="B1075" s="17" t="s">
        <v>3342</v>
      </c>
      <c r="C1075" s="13">
        <v>0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f>IFERROR(VLOOKUP($A1075,'SQL Results'!$A:$B,2,0),0)</f>
        <v>0</v>
      </c>
    </row>
    <row r="1076" spans="1:14" s="13" customFormat="1" x14ac:dyDescent="0.25">
      <c r="A1076" s="16" t="s">
        <v>3347</v>
      </c>
      <c r="B1076" s="21" t="s">
        <v>3348</v>
      </c>
      <c r="C1076" s="13">
        <v>0</v>
      </c>
      <c r="D1076" s="13">
        <v>0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f>IFERROR(VLOOKUP($A1076,'SQL Results'!$A:$B,2,0),0)</f>
        <v>0</v>
      </c>
    </row>
    <row r="1077" spans="1:14" s="13" customFormat="1" x14ac:dyDescent="0.25">
      <c r="A1077" s="16" t="s">
        <v>3349</v>
      </c>
      <c r="B1077" s="21" t="s">
        <v>3350</v>
      </c>
      <c r="C1077" s="13">
        <v>0</v>
      </c>
      <c r="D1077" s="13">
        <v>0</v>
      </c>
      <c r="E1077" s="13">
        <v>0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f>IFERROR(VLOOKUP($A1077,'SQL Results'!$A:$B,2,0),0)</f>
        <v>0</v>
      </c>
    </row>
    <row r="1078" spans="1:14" s="13" customFormat="1" x14ac:dyDescent="0.25">
      <c r="A1078" s="16" t="s">
        <v>3353</v>
      </c>
      <c r="B1078" s="17" t="s">
        <v>3352</v>
      </c>
      <c r="C1078" s="13">
        <v>268.63</v>
      </c>
      <c r="D1078" s="13">
        <v>0</v>
      </c>
      <c r="E1078" s="13">
        <v>0</v>
      </c>
      <c r="F1078" s="13">
        <v>0</v>
      </c>
      <c r="G1078" s="13">
        <v>0</v>
      </c>
      <c r="H1078" s="13">
        <v>289</v>
      </c>
      <c r="I1078" s="13">
        <v>0</v>
      </c>
      <c r="J1078" s="13">
        <v>0</v>
      </c>
      <c r="K1078" s="13">
        <v>0</v>
      </c>
      <c r="L1078" s="13">
        <v>9.6999999999999993</v>
      </c>
      <c r="M1078" s="13">
        <v>72.7</v>
      </c>
      <c r="N1078" s="13">
        <f>IFERROR(VLOOKUP($A1078,'SQL Results'!$A:$B,2,0),0)</f>
        <v>0</v>
      </c>
    </row>
    <row r="1079" spans="1:14" s="13" customFormat="1" ht="30" x14ac:dyDescent="0.25">
      <c r="A1079" s="16" t="s">
        <v>3356</v>
      </c>
      <c r="B1079" s="17" t="s">
        <v>3355</v>
      </c>
      <c r="C1079" s="13">
        <v>357.6</v>
      </c>
      <c r="D1079" s="13">
        <v>337.3</v>
      </c>
      <c r="E1079" s="13">
        <v>0</v>
      </c>
      <c r="F1079" s="13">
        <v>200.19</v>
      </c>
      <c r="G1079" s="13">
        <v>135.9</v>
      </c>
      <c r="H1079" s="13">
        <v>119.9</v>
      </c>
      <c r="I1079" s="13">
        <v>170.1</v>
      </c>
      <c r="J1079" s="13">
        <v>29.88</v>
      </c>
      <c r="K1079" s="13">
        <v>66.8</v>
      </c>
      <c r="L1079" s="13">
        <v>385.8</v>
      </c>
      <c r="M1079" s="13">
        <v>760.3</v>
      </c>
      <c r="N1079" s="13">
        <f>IFERROR(VLOOKUP($A1079,'SQL Results'!$A:$B,2,0),0)</f>
        <v>546.20000000000005</v>
      </c>
    </row>
    <row r="1080" spans="1:14" s="13" customFormat="1" x14ac:dyDescent="0.25">
      <c r="A1080" s="16" t="s">
        <v>3360</v>
      </c>
      <c r="B1080" s="17" t="s">
        <v>3358</v>
      </c>
      <c r="C1080" s="13">
        <v>0</v>
      </c>
      <c r="D1080" s="13">
        <v>0</v>
      </c>
      <c r="E1080" s="13">
        <v>0</v>
      </c>
      <c r="F1080" s="13">
        <v>4.32</v>
      </c>
      <c r="G1080" s="13">
        <v>0</v>
      </c>
      <c r="H1080" s="13">
        <v>0</v>
      </c>
      <c r="I1080" s="13">
        <v>4.5999999999999996</v>
      </c>
      <c r="J1080" s="13">
        <v>0</v>
      </c>
      <c r="K1080" s="13">
        <v>0</v>
      </c>
      <c r="L1080" s="13">
        <v>0</v>
      </c>
      <c r="M1080" s="13">
        <v>0</v>
      </c>
      <c r="N1080" s="13">
        <f>IFERROR(VLOOKUP($A1080,'SQL Results'!$A:$B,2,0),0)</f>
        <v>0</v>
      </c>
    </row>
    <row r="1081" spans="1:14" s="13" customFormat="1" x14ac:dyDescent="0.25">
      <c r="A1081" s="16" t="s">
        <v>3366</v>
      </c>
      <c r="B1081" s="17" t="s">
        <v>3367</v>
      </c>
      <c r="C1081" s="13">
        <v>559.99</v>
      </c>
      <c r="D1081" s="13">
        <v>8.11</v>
      </c>
      <c r="E1081" s="13">
        <v>45.26</v>
      </c>
      <c r="F1081" s="13">
        <v>1611.89</v>
      </c>
      <c r="G1081" s="13">
        <v>146.27000000000001</v>
      </c>
      <c r="H1081" s="13">
        <v>154.97</v>
      </c>
      <c r="I1081" s="13">
        <v>295.19</v>
      </c>
      <c r="J1081" s="13">
        <v>362.32</v>
      </c>
      <c r="K1081" s="13">
        <v>22.42</v>
      </c>
      <c r="L1081" s="13">
        <v>651.23</v>
      </c>
      <c r="M1081" s="13">
        <v>971.48</v>
      </c>
      <c r="N1081" s="13">
        <f>IFERROR(VLOOKUP($A1081,'SQL Results'!$A:$B,2,0),0)</f>
        <v>165</v>
      </c>
    </row>
    <row r="1082" spans="1:14" s="13" customFormat="1" x14ac:dyDescent="0.25">
      <c r="A1082" s="16" t="s">
        <v>3368</v>
      </c>
      <c r="B1082" s="17" t="s">
        <v>3369</v>
      </c>
      <c r="C1082" s="13">
        <v>8311.7199999999993</v>
      </c>
      <c r="D1082" s="13">
        <v>8755.36</v>
      </c>
      <c r="E1082" s="13">
        <v>680.22</v>
      </c>
      <c r="F1082" s="13">
        <v>2464.1999999999998</v>
      </c>
      <c r="G1082" s="13">
        <v>2497.9699999999998</v>
      </c>
      <c r="H1082" s="13">
        <v>940.58000000000015</v>
      </c>
      <c r="I1082" s="13">
        <v>2222.42</v>
      </c>
      <c r="J1082" s="13">
        <v>2743.49</v>
      </c>
      <c r="K1082" s="13">
        <v>12758.8</v>
      </c>
      <c r="L1082" s="13">
        <v>35897.03</v>
      </c>
      <c r="M1082" s="13">
        <v>42800.080000000009</v>
      </c>
      <c r="N1082" s="13">
        <f>IFERROR(VLOOKUP($A1082,'SQL Results'!$A:$B,2,0),0)</f>
        <v>19319.48</v>
      </c>
    </row>
    <row r="1083" spans="1:14" s="13" customFormat="1" x14ac:dyDescent="0.25">
      <c r="A1083" s="16" t="s">
        <v>3370</v>
      </c>
      <c r="B1083" s="17" t="s">
        <v>3371</v>
      </c>
      <c r="C1083" s="13">
        <v>0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f>IFERROR(VLOOKUP($A1083,'SQL Results'!$A:$B,2,0),0)</f>
        <v>0</v>
      </c>
    </row>
    <row r="1084" spans="1:14" s="13" customFormat="1" x14ac:dyDescent="0.25">
      <c r="A1084" s="16" t="s">
        <v>3376</v>
      </c>
      <c r="B1084" s="17" t="s">
        <v>3377</v>
      </c>
      <c r="C1084" s="13">
        <v>49.52</v>
      </c>
      <c r="D1084" s="13">
        <v>0</v>
      </c>
      <c r="E1084" s="13">
        <v>0</v>
      </c>
      <c r="F1084" s="13">
        <v>73.64</v>
      </c>
      <c r="G1084" s="13">
        <v>0</v>
      </c>
      <c r="H1084" s="13">
        <v>180.24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f>IFERROR(VLOOKUP($A1084,'SQL Results'!$A:$B,2,0),0)</f>
        <v>94.7</v>
      </c>
    </row>
    <row r="1085" spans="1:14" s="13" customFormat="1" x14ac:dyDescent="0.25">
      <c r="A1085" s="16" t="s">
        <v>3378</v>
      </c>
      <c r="B1085" s="21" t="s">
        <v>3379</v>
      </c>
      <c r="C1085" s="13">
        <v>0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f>IFERROR(VLOOKUP($A1085,'SQL Results'!$A:$B,2,0),0)</f>
        <v>0</v>
      </c>
    </row>
    <row r="1086" spans="1:14" s="13" customFormat="1" x14ac:dyDescent="0.25">
      <c r="A1086" s="16" t="s">
        <v>3382</v>
      </c>
      <c r="B1086" s="21" t="s">
        <v>3381</v>
      </c>
      <c r="C1086" s="13">
        <v>0</v>
      </c>
      <c r="D1086" s="13">
        <v>0</v>
      </c>
      <c r="E1086" s="13">
        <v>108.15000000000002</v>
      </c>
      <c r="F1086" s="13">
        <v>81.209999999999994</v>
      </c>
      <c r="G1086" s="13">
        <v>97.95</v>
      </c>
      <c r="H1086" s="13">
        <v>148.77000000000001</v>
      </c>
      <c r="I1086" s="13">
        <v>3059.02</v>
      </c>
      <c r="J1086" s="13">
        <v>553.95000000000005</v>
      </c>
      <c r="K1086" s="13">
        <v>95.09</v>
      </c>
      <c r="L1086" s="13">
        <v>2940.91</v>
      </c>
      <c r="M1086" s="13">
        <v>526.77</v>
      </c>
      <c r="N1086" s="13">
        <f>IFERROR(VLOOKUP($A1086,'SQL Results'!$A:$B,2,0),0)</f>
        <v>220.80000000000004</v>
      </c>
    </row>
    <row r="1087" spans="1:14" s="13" customFormat="1" x14ac:dyDescent="0.25">
      <c r="A1087" s="16" t="s">
        <v>3390</v>
      </c>
      <c r="B1087" s="17" t="s">
        <v>3391</v>
      </c>
      <c r="C1087" s="13">
        <v>0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3.83</v>
      </c>
      <c r="J1087" s="13">
        <v>0</v>
      </c>
      <c r="K1087" s="13">
        <v>0</v>
      </c>
      <c r="L1087" s="13">
        <v>0</v>
      </c>
      <c r="M1087" s="13">
        <v>0</v>
      </c>
      <c r="N1087" s="13">
        <f>IFERROR(VLOOKUP($A1087,'SQL Results'!$A:$B,2,0),0)</f>
        <v>0</v>
      </c>
    </row>
    <row r="1088" spans="1:14" s="13" customFormat="1" x14ac:dyDescent="0.25">
      <c r="A1088" s="16" t="s">
        <v>3392</v>
      </c>
      <c r="B1088" s="17" t="s">
        <v>3393</v>
      </c>
      <c r="C1088" s="13">
        <v>0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f>IFERROR(VLOOKUP($A1088,'SQL Results'!$A:$B,2,0),0)</f>
        <v>0</v>
      </c>
    </row>
    <row r="1089" spans="1:14" s="13" customFormat="1" x14ac:dyDescent="0.25">
      <c r="A1089" s="16" t="s">
        <v>3394</v>
      </c>
      <c r="B1089" s="21" t="s">
        <v>3395</v>
      </c>
      <c r="C1089" s="13">
        <v>0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f>IFERROR(VLOOKUP($A1089,'SQL Results'!$A:$B,2,0),0)</f>
        <v>0</v>
      </c>
    </row>
    <row r="1090" spans="1:14" s="13" customFormat="1" x14ac:dyDescent="0.25">
      <c r="A1090" s="16" t="s">
        <v>3398</v>
      </c>
      <c r="B1090" s="17" t="s">
        <v>3397</v>
      </c>
      <c r="C1090" s="13">
        <v>0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f>IFERROR(VLOOKUP($A1090,'SQL Results'!$A:$B,2,0),0)</f>
        <v>0</v>
      </c>
    </row>
    <row r="1091" spans="1:14" s="13" customFormat="1" x14ac:dyDescent="0.25">
      <c r="A1091" s="16" t="s">
        <v>3402</v>
      </c>
      <c r="B1091" s="17" t="s">
        <v>3403</v>
      </c>
      <c r="C1091" s="13">
        <v>0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f>IFERROR(VLOOKUP($A1091,'SQL Results'!$A:$B,2,0),0)</f>
        <v>17.82</v>
      </c>
    </row>
    <row r="1092" spans="1:14" s="13" customFormat="1" x14ac:dyDescent="0.25">
      <c r="A1092" s="16" t="s">
        <v>3404</v>
      </c>
      <c r="B1092" s="17" t="s">
        <v>3405</v>
      </c>
      <c r="C1092" s="13">
        <v>0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f>IFERROR(VLOOKUP($A1092,'SQL Results'!$A:$B,2,0),0)</f>
        <v>0</v>
      </c>
    </row>
    <row r="1093" spans="1:14" s="13" customFormat="1" ht="30" x14ac:dyDescent="0.25">
      <c r="A1093" s="16" t="s">
        <v>3414</v>
      </c>
      <c r="B1093" s="17" t="s">
        <v>3415</v>
      </c>
      <c r="C1093" s="13">
        <v>42102.319999999992</v>
      </c>
      <c r="D1093" s="13">
        <v>48707.529999999992</v>
      </c>
      <c r="E1093" s="13">
        <v>8042.01</v>
      </c>
      <c r="F1093" s="13">
        <v>18318.439999999995</v>
      </c>
      <c r="G1093" s="13">
        <v>17311.650000000001</v>
      </c>
      <c r="H1093" s="13">
        <v>33400.47</v>
      </c>
      <c r="I1093" s="13">
        <v>26842.85</v>
      </c>
      <c r="J1093" s="13">
        <v>24522.36</v>
      </c>
      <c r="K1093" s="13">
        <v>49360.02</v>
      </c>
      <c r="L1093" s="13">
        <v>34243.99</v>
      </c>
      <c r="M1093" s="13">
        <v>26052.29</v>
      </c>
      <c r="N1093" s="13">
        <f>IFERROR(VLOOKUP($A1093,'SQL Results'!$A:$B,2,0),0)</f>
        <v>272958.98</v>
      </c>
    </row>
    <row r="1094" spans="1:14" s="13" customFormat="1" x14ac:dyDescent="0.25">
      <c r="A1094" s="16" t="s">
        <v>3422</v>
      </c>
      <c r="B1094" s="17" t="s">
        <v>3421</v>
      </c>
      <c r="C1094" s="13">
        <v>0</v>
      </c>
      <c r="D1094" s="13">
        <v>0</v>
      </c>
      <c r="E1094" s="13">
        <v>733.05</v>
      </c>
      <c r="F1094" s="13">
        <v>954.57</v>
      </c>
      <c r="G1094" s="13">
        <v>1355.7300000000002</v>
      </c>
      <c r="H1094" s="13">
        <v>87.840000000000018</v>
      </c>
      <c r="I1094" s="13">
        <v>0</v>
      </c>
      <c r="J1094" s="13">
        <v>1129.3900000000001</v>
      </c>
      <c r="K1094" s="13">
        <v>472.19999999999993</v>
      </c>
      <c r="L1094" s="13">
        <v>34.909999999999997</v>
      </c>
      <c r="M1094" s="13">
        <v>118.92</v>
      </c>
      <c r="N1094" s="13">
        <f>IFERROR(VLOOKUP($A1094,'SQL Results'!$A:$B,2,0),0)</f>
        <v>0</v>
      </c>
    </row>
    <row r="1095" spans="1:14" s="13" customFormat="1" x14ac:dyDescent="0.25">
      <c r="A1095" s="16" t="s">
        <v>3425</v>
      </c>
      <c r="B1095" s="17" t="s">
        <v>3424</v>
      </c>
      <c r="C1095" s="13">
        <v>213720.95999999996</v>
      </c>
      <c r="D1095" s="13">
        <v>169523.96</v>
      </c>
      <c r="E1095" s="13">
        <v>235981.62</v>
      </c>
      <c r="F1095" s="13">
        <v>230535.24</v>
      </c>
      <c r="G1095" s="13">
        <v>275572.53000000003</v>
      </c>
      <c r="H1095" s="13">
        <v>241921.36999999997</v>
      </c>
      <c r="I1095" s="13">
        <v>388165.13</v>
      </c>
      <c r="J1095" s="13">
        <v>294089.33000000007</v>
      </c>
      <c r="K1095" s="13">
        <v>313484.46999999997</v>
      </c>
      <c r="L1095" s="13">
        <v>847044.64</v>
      </c>
      <c r="M1095" s="13">
        <v>370110.08</v>
      </c>
      <c r="N1095" s="13">
        <f>IFERROR(VLOOKUP($A1095,'SQL Results'!$A:$B,2,0),0)</f>
        <v>288096.21000000002</v>
      </c>
    </row>
    <row r="1096" spans="1:14" s="13" customFormat="1" x14ac:dyDescent="0.25">
      <c r="A1096" s="16" t="s">
        <v>3428</v>
      </c>
      <c r="B1096" s="17" t="s">
        <v>3429</v>
      </c>
      <c r="C1096" s="13">
        <v>15.6</v>
      </c>
      <c r="D1096" s="13">
        <v>332.67</v>
      </c>
      <c r="E1096" s="13">
        <v>0</v>
      </c>
      <c r="F1096" s="13">
        <v>227.14</v>
      </c>
      <c r="G1096" s="13">
        <v>95.13</v>
      </c>
      <c r="H1096" s="13">
        <v>0</v>
      </c>
      <c r="I1096" s="13">
        <v>0</v>
      </c>
      <c r="J1096" s="13">
        <v>197.36000000000004</v>
      </c>
      <c r="K1096" s="13">
        <v>0</v>
      </c>
      <c r="L1096" s="13">
        <v>106.90000000000002</v>
      </c>
      <c r="M1096" s="13">
        <v>21.6</v>
      </c>
      <c r="N1096" s="13">
        <f>IFERROR(VLOOKUP($A1096,'SQL Results'!$A:$B,2,0),0)</f>
        <v>0</v>
      </c>
    </row>
    <row r="1097" spans="1:14" s="13" customFormat="1" x14ac:dyDescent="0.25">
      <c r="A1097" s="16" t="s">
        <v>3430</v>
      </c>
      <c r="B1097" s="17" t="s">
        <v>3431</v>
      </c>
      <c r="C1097" s="13">
        <v>25884.31</v>
      </c>
      <c r="D1097" s="13">
        <v>14726.02</v>
      </c>
      <c r="E1097" s="13">
        <v>54939</v>
      </c>
      <c r="F1097" s="13">
        <v>43122.15</v>
      </c>
      <c r="G1097" s="13">
        <v>7320.61</v>
      </c>
      <c r="H1097" s="13">
        <v>36967.03</v>
      </c>
      <c r="I1097" s="13">
        <v>57932</v>
      </c>
      <c r="J1097" s="13">
        <v>26668.220000000005</v>
      </c>
      <c r="K1097" s="13">
        <v>34295.17</v>
      </c>
      <c r="L1097" s="13">
        <v>63923.72</v>
      </c>
      <c r="M1097" s="13">
        <v>100632.24999999999</v>
      </c>
      <c r="N1097" s="13">
        <f>IFERROR(VLOOKUP($A1097,'SQL Results'!$A:$B,2,0),0)</f>
        <v>50548.31</v>
      </c>
    </row>
    <row r="1098" spans="1:14" s="13" customFormat="1" x14ac:dyDescent="0.25">
      <c r="A1098" s="16" t="s">
        <v>3432</v>
      </c>
      <c r="B1098" s="17" t="s">
        <v>3433</v>
      </c>
      <c r="C1098" s="13">
        <v>0</v>
      </c>
      <c r="D1098" s="13">
        <v>0</v>
      </c>
      <c r="E1098" s="13">
        <v>0</v>
      </c>
      <c r="F1098" s="13">
        <v>1401.65</v>
      </c>
      <c r="G1098" s="13">
        <v>0</v>
      </c>
      <c r="H1098" s="13">
        <v>0</v>
      </c>
      <c r="I1098" s="13">
        <v>205.31</v>
      </c>
      <c r="J1098" s="13">
        <v>124.92</v>
      </c>
      <c r="K1098" s="13">
        <v>0</v>
      </c>
      <c r="L1098" s="13">
        <v>0</v>
      </c>
      <c r="M1098" s="13">
        <v>181.76</v>
      </c>
      <c r="N1098" s="13">
        <f>IFERROR(VLOOKUP($A1098,'SQL Results'!$A:$B,2,0),0)</f>
        <v>6.27</v>
      </c>
    </row>
    <row r="1099" spans="1:14" s="13" customFormat="1" x14ac:dyDescent="0.25">
      <c r="A1099" s="16" t="s">
        <v>3434</v>
      </c>
      <c r="B1099" s="17" t="s">
        <v>3435</v>
      </c>
      <c r="C1099" s="13">
        <v>0</v>
      </c>
      <c r="D1099" s="13">
        <v>0</v>
      </c>
      <c r="E1099" s="13">
        <v>0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f>IFERROR(VLOOKUP($A1099,'SQL Results'!$A:$B,2,0),0)</f>
        <v>0</v>
      </c>
    </row>
    <row r="1100" spans="1:14" s="13" customFormat="1" ht="30" x14ac:dyDescent="0.25">
      <c r="A1100" s="16" t="s">
        <v>3436</v>
      </c>
      <c r="B1100" s="17" t="s">
        <v>3437</v>
      </c>
      <c r="C1100" s="13">
        <v>26369.919999999998</v>
      </c>
      <c r="D1100" s="13">
        <v>15691.11</v>
      </c>
      <c r="E1100" s="13">
        <v>67129.48</v>
      </c>
      <c r="F1100" s="13">
        <v>16641.060000000001</v>
      </c>
      <c r="G1100" s="13">
        <v>26385.810000000005</v>
      </c>
      <c r="H1100" s="13">
        <v>16224.53</v>
      </c>
      <c r="I1100" s="13">
        <v>16851.18</v>
      </c>
      <c r="J1100" s="13">
        <v>32905.629999999997</v>
      </c>
      <c r="K1100" s="13">
        <v>88542.17</v>
      </c>
      <c r="L1100" s="13">
        <v>30556.970000000005</v>
      </c>
      <c r="M1100" s="13">
        <v>65825.08</v>
      </c>
      <c r="N1100" s="13">
        <f>IFERROR(VLOOKUP($A1100,'SQL Results'!$A:$B,2,0),0)</f>
        <v>38849.12000000001</v>
      </c>
    </row>
    <row r="1101" spans="1:14" s="13" customFormat="1" x14ac:dyDescent="0.25">
      <c r="A1101" s="16" t="s">
        <v>3441</v>
      </c>
      <c r="B1101" s="17" t="s">
        <v>3439</v>
      </c>
      <c r="C1101" s="13">
        <v>8565.51</v>
      </c>
      <c r="D1101" s="13">
        <v>9027.6299999999992</v>
      </c>
      <c r="E1101" s="13">
        <v>18778.8</v>
      </c>
      <c r="F1101" s="13">
        <v>36977.55999999999</v>
      </c>
      <c r="G1101" s="13">
        <v>10221.120000000001</v>
      </c>
      <c r="H1101" s="13">
        <v>23957.119999999999</v>
      </c>
      <c r="I1101" s="13">
        <v>15064.35</v>
      </c>
      <c r="J1101" s="13">
        <v>19110.310000000001</v>
      </c>
      <c r="K1101" s="13">
        <v>10071.030000000001</v>
      </c>
      <c r="L1101" s="13">
        <v>16296.73</v>
      </c>
      <c r="M1101" s="13">
        <v>18274.09</v>
      </c>
      <c r="N1101" s="13">
        <f>IFERROR(VLOOKUP($A1101,'SQL Results'!$A:$B,2,0),0)</f>
        <v>9561.36</v>
      </c>
    </row>
    <row r="1102" spans="1:14" s="13" customFormat="1" x14ac:dyDescent="0.25">
      <c r="A1102" s="16" t="s">
        <v>3447</v>
      </c>
      <c r="B1102" s="21" t="s">
        <v>3445</v>
      </c>
      <c r="C1102" s="13">
        <v>1618771.74</v>
      </c>
      <c r="D1102" s="13">
        <v>571278.53</v>
      </c>
      <c r="E1102" s="13">
        <v>96498.65</v>
      </c>
      <c r="F1102" s="13">
        <v>136246.32999999999</v>
      </c>
      <c r="G1102" s="13">
        <v>121968.02</v>
      </c>
      <c r="H1102" s="13">
        <v>104229.30000000002</v>
      </c>
      <c r="I1102" s="13">
        <v>257014.78</v>
      </c>
      <c r="J1102" s="13">
        <v>753760.84</v>
      </c>
      <c r="K1102" s="13">
        <v>135876.41</v>
      </c>
      <c r="L1102" s="13">
        <v>608982.77</v>
      </c>
      <c r="M1102" s="13">
        <v>210097.34</v>
      </c>
      <c r="N1102" s="13">
        <f>IFERROR(VLOOKUP($A1102,'SQL Results'!$A:$B,2,0),0)</f>
        <v>1509554.11</v>
      </c>
    </row>
    <row r="1103" spans="1:14" s="13" customFormat="1" x14ac:dyDescent="0.25">
      <c r="A1103" s="16" t="s">
        <v>3451</v>
      </c>
      <c r="B1103" s="17" t="s">
        <v>3449</v>
      </c>
      <c r="C1103" s="13">
        <v>152.66</v>
      </c>
      <c r="D1103" s="13">
        <v>418.30999999999995</v>
      </c>
      <c r="E1103" s="13">
        <v>353.02</v>
      </c>
      <c r="F1103" s="13">
        <v>288.99</v>
      </c>
      <c r="G1103" s="13">
        <v>280.95999999999998</v>
      </c>
      <c r="H1103" s="13">
        <v>185.54</v>
      </c>
      <c r="I1103" s="13">
        <v>145.06</v>
      </c>
      <c r="J1103" s="13">
        <v>185.47</v>
      </c>
      <c r="K1103" s="13">
        <v>65.3</v>
      </c>
      <c r="L1103" s="13">
        <v>347.36</v>
      </c>
      <c r="M1103" s="13">
        <v>220.91</v>
      </c>
      <c r="N1103" s="13">
        <f>IFERROR(VLOOKUP($A1103,'SQL Results'!$A:$B,2,0),0)</f>
        <v>100.19</v>
      </c>
    </row>
    <row r="1104" spans="1:14" s="13" customFormat="1" x14ac:dyDescent="0.25">
      <c r="A1104" s="16" t="s">
        <v>3458</v>
      </c>
      <c r="B1104" s="17" t="s">
        <v>3457</v>
      </c>
      <c r="C1104" s="13">
        <v>148.57</v>
      </c>
      <c r="D1104" s="13">
        <v>0</v>
      </c>
      <c r="E1104" s="13">
        <v>0</v>
      </c>
      <c r="F1104" s="13">
        <v>0</v>
      </c>
      <c r="G1104" s="13">
        <v>0</v>
      </c>
      <c r="H1104" s="13">
        <v>206.88</v>
      </c>
      <c r="I1104" s="13">
        <v>66.42</v>
      </c>
      <c r="J1104" s="13">
        <v>0</v>
      </c>
      <c r="K1104" s="13">
        <v>21.629999999999995</v>
      </c>
      <c r="L1104" s="13">
        <v>83.379999999999981</v>
      </c>
      <c r="M1104" s="13">
        <v>308.76</v>
      </c>
      <c r="N1104" s="13">
        <f>IFERROR(VLOOKUP($A1104,'SQL Results'!$A:$B,2,0),0)</f>
        <v>0</v>
      </c>
    </row>
    <row r="1105" spans="1:14" s="13" customFormat="1" x14ac:dyDescent="0.25">
      <c r="A1105" s="16" t="s">
        <v>3461</v>
      </c>
      <c r="B1105" s="17" t="s">
        <v>3460</v>
      </c>
      <c r="C1105" s="13">
        <v>5536.869999999999</v>
      </c>
      <c r="D1105" s="13">
        <v>2851.4</v>
      </c>
      <c r="E1105" s="13">
        <v>2044.42</v>
      </c>
      <c r="F1105" s="13">
        <v>533.32000000000005</v>
      </c>
      <c r="G1105" s="13">
        <v>3277.99</v>
      </c>
      <c r="H1105" s="13">
        <v>5844.16</v>
      </c>
      <c r="I1105" s="13">
        <v>3948.81</v>
      </c>
      <c r="J1105" s="13">
        <v>825.84</v>
      </c>
      <c r="K1105" s="13">
        <v>692.78999999999985</v>
      </c>
      <c r="L1105" s="13">
        <v>714.13</v>
      </c>
      <c r="M1105" s="13">
        <v>463.04</v>
      </c>
      <c r="N1105" s="13">
        <f>IFERROR(VLOOKUP($A1105,'SQL Results'!$A:$B,2,0),0)</f>
        <v>777.9</v>
      </c>
    </row>
    <row r="1106" spans="1:14" s="13" customFormat="1" x14ac:dyDescent="0.25">
      <c r="A1106" s="16" t="s">
        <v>3464</v>
      </c>
      <c r="B1106" s="21" t="s">
        <v>3465</v>
      </c>
      <c r="C1106" s="13">
        <v>0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f>IFERROR(VLOOKUP($A1106,'SQL Results'!$A:$B,2,0),0)</f>
        <v>0</v>
      </c>
    </row>
    <row r="1107" spans="1:14" s="13" customFormat="1" x14ac:dyDescent="0.25">
      <c r="A1107" s="16" t="s">
        <v>3466</v>
      </c>
      <c r="B1107" s="17" t="s">
        <v>3467</v>
      </c>
      <c r="C1107" s="13">
        <v>2478.5300000000002</v>
      </c>
      <c r="D1107" s="13">
        <v>0</v>
      </c>
      <c r="E1107" s="13">
        <v>8.0299999999999994</v>
      </c>
      <c r="F1107" s="13">
        <v>1.8</v>
      </c>
      <c r="G1107" s="13">
        <v>32.939999999999991</v>
      </c>
      <c r="H1107" s="13">
        <v>24.39</v>
      </c>
      <c r="I1107" s="13">
        <v>0</v>
      </c>
      <c r="J1107" s="13">
        <v>0</v>
      </c>
      <c r="K1107" s="13">
        <v>29.89</v>
      </c>
      <c r="L1107" s="13">
        <v>33.79</v>
      </c>
      <c r="M1107" s="13">
        <v>4.07</v>
      </c>
      <c r="N1107" s="13">
        <f>IFERROR(VLOOKUP($A1107,'SQL Results'!$A:$B,2,0),0)</f>
        <v>597.86</v>
      </c>
    </row>
    <row r="1108" spans="1:14" s="13" customFormat="1" x14ac:dyDescent="0.25">
      <c r="A1108" s="16" t="s">
        <v>3468</v>
      </c>
      <c r="B1108" s="21" t="s">
        <v>3469</v>
      </c>
      <c r="C1108" s="13">
        <v>336.74</v>
      </c>
      <c r="D1108" s="13">
        <v>258.95</v>
      </c>
      <c r="E1108" s="13">
        <v>1029.3699999999999</v>
      </c>
      <c r="F1108" s="13">
        <v>96.359999999999985</v>
      </c>
      <c r="G1108" s="13">
        <v>106.8</v>
      </c>
      <c r="H1108" s="13">
        <v>137.63999999999999</v>
      </c>
      <c r="I1108" s="13">
        <v>18.77</v>
      </c>
      <c r="J1108" s="13">
        <v>27.38</v>
      </c>
      <c r="K1108" s="13">
        <v>32.549999999999997</v>
      </c>
      <c r="L1108" s="13">
        <v>64.489999999999995</v>
      </c>
      <c r="M1108" s="13">
        <v>47.05</v>
      </c>
      <c r="N1108" s="13">
        <f>IFERROR(VLOOKUP($A1108,'SQL Results'!$A:$B,2,0),0)</f>
        <v>198.82</v>
      </c>
    </row>
    <row r="1109" spans="1:14" s="13" customFormat="1" x14ac:dyDescent="0.25">
      <c r="A1109" s="16" t="s">
        <v>3470</v>
      </c>
      <c r="B1109" s="21" t="s">
        <v>3471</v>
      </c>
      <c r="C1109" s="13">
        <v>41.36</v>
      </c>
      <c r="D1109" s="13">
        <v>0</v>
      </c>
      <c r="E1109" s="13">
        <v>0</v>
      </c>
      <c r="F1109" s="13">
        <v>0</v>
      </c>
      <c r="G1109" s="13">
        <v>0</v>
      </c>
      <c r="H1109" s="13">
        <v>68.8</v>
      </c>
      <c r="I1109" s="13">
        <v>0</v>
      </c>
      <c r="J1109" s="13">
        <v>0</v>
      </c>
      <c r="K1109" s="13">
        <v>4.24</v>
      </c>
      <c r="L1109" s="13">
        <v>0</v>
      </c>
      <c r="M1109" s="13">
        <v>0</v>
      </c>
      <c r="N1109" s="13">
        <f>IFERROR(VLOOKUP($A1109,'SQL Results'!$A:$B,2,0),0)</f>
        <v>0</v>
      </c>
    </row>
    <row r="1110" spans="1:14" s="13" customFormat="1" x14ac:dyDescent="0.25">
      <c r="A1110" s="16" t="s">
        <v>3472</v>
      </c>
      <c r="B1110" s="17" t="s">
        <v>3473</v>
      </c>
      <c r="C1110" s="13">
        <v>0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0</v>
      </c>
      <c r="J1110" s="13">
        <v>2.08</v>
      </c>
      <c r="K1110" s="13">
        <v>0</v>
      </c>
      <c r="L1110" s="13">
        <v>0</v>
      </c>
      <c r="M1110" s="13">
        <v>0</v>
      </c>
      <c r="N1110" s="13">
        <f>IFERROR(VLOOKUP($A1110,'SQL Results'!$A:$B,2,0),0)</f>
        <v>0</v>
      </c>
    </row>
    <row r="1111" spans="1:14" s="13" customFormat="1" x14ac:dyDescent="0.25">
      <c r="A1111" s="16" t="s">
        <v>3477</v>
      </c>
      <c r="B1111" s="17" t="s">
        <v>3475</v>
      </c>
      <c r="C1111" s="13">
        <v>0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f>IFERROR(VLOOKUP($A1111,'SQL Results'!$A:$B,2,0),0)</f>
        <v>38.06</v>
      </c>
    </row>
    <row r="1112" spans="1:14" s="13" customFormat="1" x14ac:dyDescent="0.25">
      <c r="A1112" s="16" t="s">
        <v>3483</v>
      </c>
      <c r="B1112" s="21" t="s">
        <v>3484</v>
      </c>
      <c r="C1112" s="13">
        <v>0</v>
      </c>
      <c r="D1112" s="13">
        <v>0</v>
      </c>
      <c r="E1112" s="13">
        <v>0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f>IFERROR(VLOOKUP($A1112,'SQL Results'!$A:$B,2,0),0)</f>
        <v>0</v>
      </c>
    </row>
    <row r="1113" spans="1:14" s="13" customFormat="1" x14ac:dyDescent="0.25">
      <c r="A1113" s="16" t="s">
        <v>3485</v>
      </c>
      <c r="B1113" s="21" t="s">
        <v>3486</v>
      </c>
      <c r="C1113" s="13">
        <v>507.02999999999992</v>
      </c>
      <c r="D1113" s="13">
        <v>694.15</v>
      </c>
      <c r="E1113" s="13">
        <v>271.68</v>
      </c>
      <c r="F1113" s="13">
        <v>506.24</v>
      </c>
      <c r="G1113" s="13">
        <v>488.35000000000008</v>
      </c>
      <c r="H1113" s="13">
        <v>493.81000000000006</v>
      </c>
      <c r="I1113" s="13">
        <v>15.47</v>
      </c>
      <c r="J1113" s="13">
        <v>86.6</v>
      </c>
      <c r="K1113" s="13">
        <v>19.39</v>
      </c>
      <c r="L1113" s="13">
        <v>236.85</v>
      </c>
      <c r="M1113" s="13">
        <v>132.78000000000003</v>
      </c>
      <c r="N1113" s="13">
        <f>IFERROR(VLOOKUP($A1113,'SQL Results'!$A:$B,2,0),0)</f>
        <v>966.4</v>
      </c>
    </row>
    <row r="1114" spans="1:14" s="13" customFormat="1" x14ac:dyDescent="0.25">
      <c r="A1114" s="16" t="s">
        <v>3490</v>
      </c>
      <c r="B1114" s="21" t="s">
        <v>3491</v>
      </c>
      <c r="C1114" s="13">
        <v>67.09999999999998</v>
      </c>
      <c r="D1114" s="13">
        <v>169.22</v>
      </c>
      <c r="E1114" s="13">
        <v>9.56</v>
      </c>
      <c r="F1114" s="13">
        <v>576.55999999999983</v>
      </c>
      <c r="G1114" s="13">
        <v>349.02</v>
      </c>
      <c r="H1114" s="13">
        <v>935.5</v>
      </c>
      <c r="I1114" s="13">
        <v>630.62</v>
      </c>
      <c r="J1114" s="13">
        <v>0</v>
      </c>
      <c r="K1114" s="13">
        <v>0</v>
      </c>
      <c r="L1114" s="13">
        <v>0</v>
      </c>
      <c r="M1114" s="13">
        <v>0</v>
      </c>
      <c r="N1114" s="13">
        <f>IFERROR(VLOOKUP($A1114,'SQL Results'!$A:$B,2,0),0)</f>
        <v>0</v>
      </c>
    </row>
    <row r="1115" spans="1:14" s="13" customFormat="1" x14ac:dyDescent="0.25">
      <c r="A1115" s="16" t="s">
        <v>3492</v>
      </c>
      <c r="B1115" s="17" t="s">
        <v>3493</v>
      </c>
      <c r="C1115" s="13">
        <v>1345.1</v>
      </c>
      <c r="D1115" s="13">
        <v>1245.99</v>
      </c>
      <c r="E1115" s="13">
        <v>490.67</v>
      </c>
      <c r="F1115" s="13">
        <v>1102.46</v>
      </c>
      <c r="G1115" s="13">
        <v>911.68</v>
      </c>
      <c r="H1115" s="13">
        <v>1023.61</v>
      </c>
      <c r="I1115" s="13">
        <v>301.43</v>
      </c>
      <c r="J1115" s="13">
        <v>1078.44</v>
      </c>
      <c r="K1115" s="13">
        <v>470.24</v>
      </c>
      <c r="L1115" s="13">
        <v>842.86</v>
      </c>
      <c r="M1115" s="13">
        <v>260.2</v>
      </c>
      <c r="N1115" s="13">
        <f>IFERROR(VLOOKUP($A1115,'SQL Results'!$A:$B,2,0),0)</f>
        <v>253.47</v>
      </c>
    </row>
    <row r="1116" spans="1:14" s="13" customFormat="1" x14ac:dyDescent="0.25">
      <c r="A1116" s="16" t="s">
        <v>3494</v>
      </c>
      <c r="B1116" s="17" t="s">
        <v>3495</v>
      </c>
      <c r="C1116" s="13">
        <v>2161.61</v>
      </c>
      <c r="D1116" s="13">
        <v>2605.4</v>
      </c>
      <c r="E1116" s="13">
        <v>1112.5899999999999</v>
      </c>
      <c r="F1116" s="13">
        <v>1594.92</v>
      </c>
      <c r="G1116" s="13">
        <v>1798.97</v>
      </c>
      <c r="H1116" s="13">
        <v>2441.52</v>
      </c>
      <c r="I1116" s="13">
        <v>2526.64</v>
      </c>
      <c r="J1116" s="13">
        <v>2521.89</v>
      </c>
      <c r="K1116" s="13">
        <v>2959.19</v>
      </c>
      <c r="L1116" s="13">
        <v>3079.89</v>
      </c>
      <c r="M1116" s="13">
        <v>3935.85</v>
      </c>
      <c r="N1116" s="13">
        <f>IFERROR(VLOOKUP($A1116,'SQL Results'!$A:$B,2,0),0)</f>
        <v>2537.2199999999998</v>
      </c>
    </row>
    <row r="1117" spans="1:14" s="13" customFormat="1" x14ac:dyDescent="0.25">
      <c r="A1117" s="16" t="s">
        <v>3496</v>
      </c>
      <c r="B1117" s="17" t="s">
        <v>3497</v>
      </c>
      <c r="C1117" s="13">
        <v>0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f>IFERROR(VLOOKUP($A1117,'SQL Results'!$A:$B,2,0),0)</f>
        <v>0</v>
      </c>
    </row>
    <row r="1118" spans="1:14" s="13" customFormat="1" x14ac:dyDescent="0.25">
      <c r="A1118" s="16" t="s">
        <v>3498</v>
      </c>
      <c r="B1118" s="17" t="s">
        <v>3499</v>
      </c>
      <c r="C1118" s="13">
        <v>0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f>IFERROR(VLOOKUP($A1118,'SQL Results'!$A:$B,2,0),0)</f>
        <v>0</v>
      </c>
    </row>
    <row r="1119" spans="1:14" s="13" customFormat="1" x14ac:dyDescent="0.25">
      <c r="A1119" s="16" t="s">
        <v>3503</v>
      </c>
      <c r="B1119" s="17" t="s">
        <v>3504</v>
      </c>
      <c r="C1119" s="13">
        <v>0</v>
      </c>
      <c r="D1119" s="13">
        <v>0</v>
      </c>
      <c r="E1119" s="13">
        <v>3.28</v>
      </c>
      <c r="F1119" s="13">
        <v>6.71</v>
      </c>
      <c r="G1119" s="13">
        <v>4.55</v>
      </c>
      <c r="H1119" s="13">
        <v>3.51</v>
      </c>
      <c r="I1119" s="13">
        <v>1.73</v>
      </c>
      <c r="J1119" s="13">
        <v>0.59</v>
      </c>
      <c r="K1119" s="13">
        <v>0.54</v>
      </c>
      <c r="L1119" s="13">
        <v>0</v>
      </c>
      <c r="M1119" s="13">
        <v>0</v>
      </c>
      <c r="N1119" s="13">
        <f>IFERROR(VLOOKUP($A1119,'SQL Results'!$A:$B,2,0),0)</f>
        <v>0</v>
      </c>
    </row>
    <row r="1120" spans="1:14" s="13" customFormat="1" x14ac:dyDescent="0.25">
      <c r="A1120" s="16" t="s">
        <v>3505</v>
      </c>
      <c r="B1120" s="17" t="s">
        <v>3506</v>
      </c>
      <c r="C1120" s="13">
        <v>95113.600000000006</v>
      </c>
      <c r="D1120" s="13">
        <v>73818.98</v>
      </c>
      <c r="E1120" s="13">
        <v>71190.679999999993</v>
      </c>
      <c r="F1120" s="13">
        <v>81260.89</v>
      </c>
      <c r="G1120" s="13">
        <v>131516.35</v>
      </c>
      <c r="H1120" s="13">
        <v>37126.69000000001</v>
      </c>
      <c r="I1120" s="13">
        <v>74545.440000000002</v>
      </c>
      <c r="J1120" s="13">
        <v>52313.38</v>
      </c>
      <c r="K1120" s="13">
        <v>35731.62000000001</v>
      </c>
      <c r="L1120" s="13">
        <v>27981.62</v>
      </c>
      <c r="M1120" s="13">
        <v>35004.379999999997</v>
      </c>
      <c r="N1120" s="13">
        <f>IFERROR(VLOOKUP($A1120,'SQL Results'!$A:$B,2,0),0)</f>
        <v>26135.26</v>
      </c>
    </row>
    <row r="1121" spans="1:14" s="13" customFormat="1" x14ac:dyDescent="0.25">
      <c r="A1121" s="16" t="s">
        <v>3507</v>
      </c>
      <c r="B1121" s="17" t="s">
        <v>3508</v>
      </c>
      <c r="C1121" s="13">
        <v>0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f>IFERROR(VLOOKUP($A1121,'SQL Results'!$A:$B,2,0),0)</f>
        <v>0</v>
      </c>
    </row>
    <row r="1122" spans="1:14" s="13" customFormat="1" ht="30" x14ac:dyDescent="0.25">
      <c r="A1122" s="16" t="s">
        <v>3509</v>
      </c>
      <c r="B1122" s="17" t="s">
        <v>3510</v>
      </c>
      <c r="C1122" s="13">
        <v>1901.97</v>
      </c>
      <c r="D1122" s="13">
        <v>1133.4000000000001</v>
      </c>
      <c r="E1122" s="13">
        <v>6118.68</v>
      </c>
      <c r="F1122" s="13">
        <v>2463</v>
      </c>
      <c r="G1122" s="13">
        <v>5037.9399999999996</v>
      </c>
      <c r="H1122" s="13">
        <v>5117.0600000000004</v>
      </c>
      <c r="I1122" s="13">
        <v>3828.67</v>
      </c>
      <c r="J1122" s="13">
        <v>7930.38</v>
      </c>
      <c r="K1122" s="13">
        <v>2446.5100000000002</v>
      </c>
      <c r="L1122" s="13">
        <v>5660.83</v>
      </c>
      <c r="M1122" s="13">
        <v>4272.0399999999991</v>
      </c>
      <c r="N1122" s="13">
        <f>IFERROR(VLOOKUP($A1122,'SQL Results'!$A:$B,2,0),0)</f>
        <v>11862.16</v>
      </c>
    </row>
    <row r="1123" spans="1:14" s="13" customFormat="1" x14ac:dyDescent="0.25">
      <c r="A1123" s="16" t="s">
        <v>3511</v>
      </c>
      <c r="B1123" s="17" t="s">
        <v>3512</v>
      </c>
      <c r="C1123" s="13">
        <v>0</v>
      </c>
      <c r="D1123" s="13">
        <v>174.43</v>
      </c>
      <c r="E1123" s="13">
        <v>191.53</v>
      </c>
      <c r="F1123" s="13">
        <v>399.59</v>
      </c>
      <c r="G1123" s="13">
        <v>0</v>
      </c>
      <c r="H1123" s="13">
        <v>99.58</v>
      </c>
      <c r="I1123" s="13">
        <v>53.759999999999991</v>
      </c>
      <c r="J1123" s="13">
        <v>120.62</v>
      </c>
      <c r="K1123" s="13">
        <v>1212.0899999999999</v>
      </c>
      <c r="L1123" s="13">
        <v>382.51</v>
      </c>
      <c r="M1123" s="13">
        <v>302.05</v>
      </c>
      <c r="N1123" s="13">
        <f>IFERROR(VLOOKUP($A1123,'SQL Results'!$A:$B,2,0),0)</f>
        <v>368.26</v>
      </c>
    </row>
    <row r="1124" spans="1:14" s="13" customFormat="1" ht="30" x14ac:dyDescent="0.25">
      <c r="A1124" s="16" t="s">
        <v>3513</v>
      </c>
      <c r="B1124" s="17" t="s">
        <v>3514</v>
      </c>
      <c r="C1124" s="13">
        <v>18207.82</v>
      </c>
      <c r="D1124" s="13">
        <v>31577.06</v>
      </c>
      <c r="E1124" s="13">
        <v>8903.7000000000007</v>
      </c>
      <c r="F1124" s="13">
        <v>21333.15</v>
      </c>
      <c r="G1124" s="13">
        <v>10983.739999999998</v>
      </c>
      <c r="H1124" s="13">
        <v>14769.33</v>
      </c>
      <c r="I1124" s="13">
        <v>17373.27</v>
      </c>
      <c r="J1124" s="13">
        <v>10658.13</v>
      </c>
      <c r="K1124" s="13">
        <v>4338.7900000000009</v>
      </c>
      <c r="L1124" s="13">
        <v>50174.37</v>
      </c>
      <c r="M1124" s="13">
        <v>39979.870000000003</v>
      </c>
      <c r="N1124" s="13">
        <f>IFERROR(VLOOKUP($A1124,'SQL Results'!$A:$B,2,0),0)</f>
        <v>35294.61</v>
      </c>
    </row>
    <row r="1125" spans="1:14" s="13" customFormat="1" x14ac:dyDescent="0.25">
      <c r="A1125" s="16" t="s">
        <v>3520</v>
      </c>
      <c r="B1125" s="17" t="s">
        <v>3518</v>
      </c>
      <c r="C1125" s="13">
        <v>192.45</v>
      </c>
      <c r="D1125" s="13">
        <v>16.010000000000002</v>
      </c>
      <c r="E1125" s="13">
        <v>483.17000000000007</v>
      </c>
      <c r="F1125" s="13">
        <v>169.36000000000004</v>
      </c>
      <c r="G1125" s="13">
        <v>57.060000000000009</v>
      </c>
      <c r="H1125" s="13">
        <v>301.2</v>
      </c>
      <c r="I1125" s="13">
        <v>741.17</v>
      </c>
      <c r="J1125" s="13">
        <v>49.079999999999991</v>
      </c>
      <c r="K1125" s="13">
        <v>61.01</v>
      </c>
      <c r="L1125" s="13">
        <v>0</v>
      </c>
      <c r="M1125" s="13">
        <v>0</v>
      </c>
      <c r="N1125" s="13">
        <f>IFERROR(VLOOKUP($A1125,'SQL Results'!$A:$B,2,0),0)</f>
        <v>0</v>
      </c>
    </row>
    <row r="1126" spans="1:14" s="13" customFormat="1" x14ac:dyDescent="0.25">
      <c r="A1126" s="16" t="s">
        <v>3527</v>
      </c>
      <c r="B1126" s="17" t="s">
        <v>3526</v>
      </c>
      <c r="C1126" s="13">
        <v>18662.470000000005</v>
      </c>
      <c r="D1126" s="13">
        <v>916.41</v>
      </c>
      <c r="E1126" s="13">
        <v>18872.759999999998</v>
      </c>
      <c r="F1126" s="13">
        <v>36418.730000000003</v>
      </c>
      <c r="G1126" s="13">
        <v>12759.3</v>
      </c>
      <c r="H1126" s="13">
        <v>321.36</v>
      </c>
      <c r="I1126" s="13">
        <v>3365.19</v>
      </c>
      <c r="J1126" s="13">
        <v>2442.5700000000002</v>
      </c>
      <c r="K1126" s="13">
        <v>1907.48</v>
      </c>
      <c r="L1126" s="13">
        <v>3286.88</v>
      </c>
      <c r="M1126" s="13">
        <v>1991.91</v>
      </c>
      <c r="N1126" s="13">
        <f>IFERROR(VLOOKUP($A1126,'SQL Results'!$A:$B,2,0),0)</f>
        <v>2139.92</v>
      </c>
    </row>
    <row r="1127" spans="1:14" s="13" customFormat="1" x14ac:dyDescent="0.25">
      <c r="A1127" s="16" t="s">
        <v>3530</v>
      </c>
      <c r="B1127" s="17" t="s">
        <v>3531</v>
      </c>
      <c r="C1127" s="13">
        <v>0</v>
      </c>
      <c r="D1127" s="13">
        <v>0</v>
      </c>
      <c r="E1127" s="13">
        <v>0</v>
      </c>
      <c r="F1127" s="13">
        <v>0</v>
      </c>
      <c r="G1127" s="13">
        <v>0</v>
      </c>
      <c r="H1127" s="13">
        <v>720</v>
      </c>
      <c r="I1127" s="13">
        <v>0</v>
      </c>
      <c r="J1127" s="13">
        <v>34014.14</v>
      </c>
      <c r="K1127" s="13">
        <v>19405.11</v>
      </c>
      <c r="L1127" s="13">
        <v>36127.199999999997</v>
      </c>
      <c r="M1127" s="13">
        <v>29308.6</v>
      </c>
      <c r="N1127" s="13">
        <f>IFERROR(VLOOKUP($A1127,'SQL Results'!$A:$B,2,0),0)</f>
        <v>29233.599999999999</v>
      </c>
    </row>
    <row r="1128" spans="1:14" s="13" customFormat="1" x14ac:dyDescent="0.25">
      <c r="A1128" s="16" t="s">
        <v>3532</v>
      </c>
      <c r="B1128" s="17" t="s">
        <v>3533</v>
      </c>
      <c r="C1128" s="13">
        <v>696.72</v>
      </c>
      <c r="D1128" s="13">
        <v>1115.2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f>IFERROR(VLOOKUP($A1128,'SQL Results'!$A:$B,2,0),0)</f>
        <v>0</v>
      </c>
    </row>
    <row r="1129" spans="1:14" s="13" customFormat="1" ht="30" x14ac:dyDescent="0.25">
      <c r="A1129" s="16" t="s">
        <v>3534</v>
      </c>
      <c r="B1129" s="17" t="s">
        <v>3535</v>
      </c>
      <c r="C1129" s="13">
        <v>23926.61</v>
      </c>
      <c r="D1129" s="13">
        <v>7778.75</v>
      </c>
      <c r="E1129" s="13">
        <v>21156.06</v>
      </c>
      <c r="F1129" s="13">
        <v>14637.540000000003</v>
      </c>
      <c r="G1129" s="13">
        <v>6251.07</v>
      </c>
      <c r="H1129" s="13">
        <v>9142.61</v>
      </c>
      <c r="I1129" s="13">
        <v>18607.02</v>
      </c>
      <c r="J1129" s="13">
        <v>1735.28</v>
      </c>
      <c r="K1129" s="13">
        <v>13516.72</v>
      </c>
      <c r="L1129" s="13">
        <v>37669.49</v>
      </c>
      <c r="M1129" s="13">
        <v>165137.14000000001</v>
      </c>
      <c r="N1129" s="13">
        <f>IFERROR(VLOOKUP($A1129,'SQL Results'!$A:$B,2,0),0)</f>
        <v>63852.85</v>
      </c>
    </row>
    <row r="1130" spans="1:14" s="13" customFormat="1" x14ac:dyDescent="0.25">
      <c r="A1130" s="16" t="s">
        <v>3540</v>
      </c>
      <c r="B1130" s="17" t="s">
        <v>3539</v>
      </c>
      <c r="C1130" s="13">
        <v>1108.28</v>
      </c>
      <c r="D1130" s="13">
        <v>925.76</v>
      </c>
      <c r="E1130" s="13">
        <v>1339.23</v>
      </c>
      <c r="F1130" s="13">
        <v>293</v>
      </c>
      <c r="G1130" s="13">
        <v>10191.549999999999</v>
      </c>
      <c r="H1130" s="13">
        <v>3535.81</v>
      </c>
      <c r="I1130" s="13">
        <v>1054.42</v>
      </c>
      <c r="J1130" s="13">
        <v>10379.340000000002</v>
      </c>
      <c r="K1130" s="13">
        <v>3753.98</v>
      </c>
      <c r="L1130" s="13">
        <v>839.59000000000015</v>
      </c>
      <c r="M1130" s="13">
        <v>5450.7899999999991</v>
      </c>
      <c r="N1130" s="13">
        <f>IFERROR(VLOOKUP($A1130,'SQL Results'!$A:$B,2,0),0)</f>
        <v>3927.75</v>
      </c>
    </row>
    <row r="1131" spans="1:14" s="13" customFormat="1" x14ac:dyDescent="0.25">
      <c r="A1131" s="16" t="s">
        <v>3543</v>
      </c>
      <c r="B1131" s="17" t="s">
        <v>3542</v>
      </c>
      <c r="C1131" s="13">
        <v>218925.82000000004</v>
      </c>
      <c r="D1131" s="13">
        <v>63859.08</v>
      </c>
      <c r="E1131" s="13">
        <v>78114.42</v>
      </c>
      <c r="F1131" s="13">
        <v>48792.24</v>
      </c>
      <c r="G1131" s="13">
        <v>40647.57</v>
      </c>
      <c r="H1131" s="13">
        <v>52266.36</v>
      </c>
      <c r="I1131" s="13">
        <v>64199.33</v>
      </c>
      <c r="J1131" s="13">
        <v>74286.210000000006</v>
      </c>
      <c r="K1131" s="13">
        <v>28377.15</v>
      </c>
      <c r="L1131" s="13">
        <v>14037.88</v>
      </c>
      <c r="M1131" s="13">
        <v>72027.97</v>
      </c>
      <c r="N1131" s="13">
        <f>IFERROR(VLOOKUP($A1131,'SQL Results'!$A:$B,2,0),0)</f>
        <v>55159.960000000006</v>
      </c>
    </row>
    <row r="1132" spans="1:14" s="13" customFormat="1" x14ac:dyDescent="0.25">
      <c r="A1132" s="16" t="s">
        <v>3546</v>
      </c>
      <c r="B1132" s="17" t="s">
        <v>3545</v>
      </c>
      <c r="C1132" s="13">
        <v>43.8</v>
      </c>
      <c r="D1132" s="13">
        <v>80.31</v>
      </c>
      <c r="E1132" s="13">
        <v>157.37</v>
      </c>
      <c r="F1132" s="13">
        <v>132.82</v>
      </c>
      <c r="G1132" s="13">
        <v>34.61</v>
      </c>
      <c r="H1132" s="13">
        <v>0</v>
      </c>
      <c r="I1132" s="13">
        <v>50.37</v>
      </c>
      <c r="J1132" s="13">
        <v>100.44</v>
      </c>
      <c r="K1132" s="13">
        <v>0</v>
      </c>
      <c r="L1132" s="13">
        <v>419.75</v>
      </c>
      <c r="M1132" s="13">
        <v>78.06</v>
      </c>
      <c r="N1132" s="13">
        <f>IFERROR(VLOOKUP($A1132,'SQL Results'!$A:$B,2,0),0)</f>
        <v>276.95999999999998</v>
      </c>
    </row>
    <row r="1133" spans="1:14" s="13" customFormat="1" x14ac:dyDescent="0.25">
      <c r="A1133" s="16" t="s">
        <v>3549</v>
      </c>
      <c r="B1133" s="18" t="s">
        <v>3550</v>
      </c>
      <c r="C1133" s="13">
        <v>0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f>IFERROR(VLOOKUP($A1133,'SQL Results'!$A:$B,2,0),0)</f>
        <v>0</v>
      </c>
    </row>
    <row r="1134" spans="1:14" s="13" customFormat="1" ht="30" x14ac:dyDescent="0.25">
      <c r="A1134" s="16" t="s">
        <v>3551</v>
      </c>
      <c r="B1134" s="17" t="s">
        <v>3552</v>
      </c>
      <c r="C1134" s="13">
        <v>6680.97</v>
      </c>
      <c r="D1134" s="13">
        <v>2458.2600000000002</v>
      </c>
      <c r="E1134" s="13">
        <v>5428</v>
      </c>
      <c r="F1134" s="13">
        <v>4658.1099999999997</v>
      </c>
      <c r="G1134" s="13">
        <v>8863.0400000000009</v>
      </c>
      <c r="H1134" s="13">
        <v>9810.8299999999981</v>
      </c>
      <c r="I1134" s="13">
        <v>4314.33</v>
      </c>
      <c r="J1134" s="13">
        <v>6589.8100000000013</v>
      </c>
      <c r="K1134" s="13">
        <v>934.61</v>
      </c>
      <c r="L1134" s="13">
        <v>1065.7699999999998</v>
      </c>
      <c r="M1134" s="13">
        <v>3476.29</v>
      </c>
      <c r="N1134" s="13">
        <f>IFERROR(VLOOKUP($A1134,'SQL Results'!$A:$B,2,0),0)</f>
        <v>1469.09</v>
      </c>
    </row>
    <row r="1135" spans="1:14" s="13" customFormat="1" x14ac:dyDescent="0.25">
      <c r="A1135" s="16" t="s">
        <v>3553</v>
      </c>
      <c r="B1135" s="17" t="s">
        <v>3554</v>
      </c>
      <c r="C1135" s="13">
        <v>0</v>
      </c>
      <c r="D1135" s="13">
        <v>0</v>
      </c>
      <c r="E1135" s="13">
        <v>89.48</v>
      </c>
      <c r="F1135" s="13">
        <v>0</v>
      </c>
      <c r="G1135" s="13">
        <v>9.16</v>
      </c>
      <c r="H1135" s="13">
        <v>0</v>
      </c>
      <c r="I1135" s="13">
        <v>2046.82</v>
      </c>
      <c r="J1135" s="13">
        <v>2186.2499999999995</v>
      </c>
      <c r="K1135" s="13">
        <v>2234.86</v>
      </c>
      <c r="L1135" s="13">
        <v>2303.37</v>
      </c>
      <c r="M1135" s="13">
        <v>2153.7600000000002</v>
      </c>
      <c r="N1135" s="13">
        <f>IFERROR(VLOOKUP($A1135,'SQL Results'!$A:$B,2,0),0)</f>
        <v>2165.7600000000002</v>
      </c>
    </row>
    <row r="1136" spans="1:14" s="13" customFormat="1" x14ac:dyDescent="0.25">
      <c r="A1136" s="16" t="s">
        <v>3555</v>
      </c>
      <c r="B1136" s="17" t="s">
        <v>3556</v>
      </c>
      <c r="C1136" s="13">
        <v>0</v>
      </c>
      <c r="D1136" s="13">
        <v>63.96</v>
      </c>
      <c r="E1136" s="13">
        <v>0</v>
      </c>
      <c r="F1136" s="13">
        <v>0</v>
      </c>
      <c r="G1136" s="13">
        <v>0</v>
      </c>
      <c r="H1136" s="13">
        <v>223.68</v>
      </c>
      <c r="I1136" s="13">
        <v>0</v>
      </c>
      <c r="J1136" s="13">
        <v>0</v>
      </c>
      <c r="K1136" s="13">
        <v>0</v>
      </c>
      <c r="L1136" s="13">
        <v>0</v>
      </c>
      <c r="M1136" s="13">
        <v>209.28</v>
      </c>
      <c r="N1136" s="13">
        <f>IFERROR(VLOOKUP($A1136,'SQL Results'!$A:$B,2,0),0)</f>
        <v>0</v>
      </c>
    </row>
    <row r="1137" spans="1:14" s="13" customFormat="1" x14ac:dyDescent="0.25">
      <c r="A1137" s="16" t="s">
        <v>3561</v>
      </c>
      <c r="B1137" s="17" t="s">
        <v>3560</v>
      </c>
      <c r="C1137" s="13">
        <v>0</v>
      </c>
      <c r="D1137" s="13">
        <v>59.27</v>
      </c>
      <c r="E1137" s="13">
        <v>18.45</v>
      </c>
      <c r="F1137" s="13">
        <v>55.22</v>
      </c>
      <c r="G1137" s="13">
        <v>11.77</v>
      </c>
      <c r="H1137" s="13">
        <v>0</v>
      </c>
      <c r="I1137" s="13">
        <v>14.54</v>
      </c>
      <c r="J1137" s="13">
        <v>0</v>
      </c>
      <c r="K1137" s="13">
        <v>4.53</v>
      </c>
      <c r="L1137" s="13">
        <v>14.29</v>
      </c>
      <c r="M1137" s="13">
        <v>3.72</v>
      </c>
      <c r="N1137" s="13">
        <f>IFERROR(VLOOKUP($A1137,'SQL Results'!$A:$B,2,0),0)</f>
        <v>25.17</v>
      </c>
    </row>
    <row r="1138" spans="1:14" s="13" customFormat="1" ht="30" x14ac:dyDescent="0.25">
      <c r="A1138" s="16" t="s">
        <v>3564</v>
      </c>
      <c r="B1138" s="17" t="s">
        <v>3565</v>
      </c>
      <c r="C1138" s="13">
        <v>9645.69</v>
      </c>
      <c r="D1138" s="13">
        <v>26131.279999999995</v>
      </c>
      <c r="E1138" s="13">
        <v>8830.91</v>
      </c>
      <c r="F1138" s="13">
        <v>5577.36</v>
      </c>
      <c r="G1138" s="13">
        <v>59697.49</v>
      </c>
      <c r="H1138" s="13">
        <v>26216.430000000004</v>
      </c>
      <c r="I1138" s="13">
        <v>5549.9600000000009</v>
      </c>
      <c r="J1138" s="13">
        <v>12297.57</v>
      </c>
      <c r="K1138" s="13">
        <v>3118.33</v>
      </c>
      <c r="L1138" s="13">
        <v>24660.43</v>
      </c>
      <c r="M1138" s="13">
        <v>27140.970000000005</v>
      </c>
      <c r="N1138" s="13">
        <f>IFERROR(VLOOKUP($A1138,'SQL Results'!$A:$B,2,0),0)</f>
        <v>10166.34</v>
      </c>
    </row>
    <row r="1139" spans="1:14" s="13" customFormat="1" x14ac:dyDescent="0.25">
      <c r="A1139" s="16" t="s">
        <v>3566</v>
      </c>
      <c r="B1139" s="17" t="s">
        <v>3567</v>
      </c>
      <c r="C1139" s="13">
        <v>3629.2199999999993</v>
      </c>
      <c r="D1139" s="13">
        <v>3055.96</v>
      </c>
      <c r="E1139" s="13">
        <v>13413.06</v>
      </c>
      <c r="F1139" s="13">
        <v>5107.47</v>
      </c>
      <c r="G1139" s="13">
        <v>20049.799999999996</v>
      </c>
      <c r="H1139" s="13">
        <v>5149.68</v>
      </c>
      <c r="I1139" s="13">
        <v>12941.93</v>
      </c>
      <c r="J1139" s="13">
        <v>23769.720000000005</v>
      </c>
      <c r="K1139" s="13">
        <v>7614.48</v>
      </c>
      <c r="L1139" s="13">
        <v>7846.41</v>
      </c>
      <c r="M1139" s="13">
        <v>11326.82</v>
      </c>
      <c r="N1139" s="13">
        <f>IFERROR(VLOOKUP($A1139,'SQL Results'!$A:$B,2,0),0)</f>
        <v>6923.78</v>
      </c>
    </row>
    <row r="1140" spans="1:14" s="13" customFormat="1" x14ac:dyDescent="0.25">
      <c r="A1140" s="16" t="s">
        <v>3570</v>
      </c>
      <c r="B1140" s="17" t="s">
        <v>3569</v>
      </c>
      <c r="C1140" s="13">
        <v>23344.65</v>
      </c>
      <c r="D1140" s="13">
        <v>32371.57</v>
      </c>
      <c r="E1140" s="13">
        <v>40358.589999999997</v>
      </c>
      <c r="F1140" s="13">
        <v>115169.26</v>
      </c>
      <c r="G1140" s="13">
        <v>31189.13</v>
      </c>
      <c r="H1140" s="13">
        <v>71679.12</v>
      </c>
      <c r="I1140" s="13">
        <v>21110.439999999995</v>
      </c>
      <c r="J1140" s="13">
        <v>270192.2</v>
      </c>
      <c r="K1140" s="13">
        <v>28212.400000000001</v>
      </c>
      <c r="L1140" s="13">
        <v>27220.619999999995</v>
      </c>
      <c r="M1140" s="13">
        <v>33038.18</v>
      </c>
      <c r="N1140" s="13">
        <f>IFERROR(VLOOKUP($A1140,'SQL Results'!$A:$B,2,0),0)</f>
        <v>21206.33</v>
      </c>
    </row>
    <row r="1141" spans="1:14" s="13" customFormat="1" ht="30" x14ac:dyDescent="0.25">
      <c r="A1141" s="16" t="s">
        <v>3573</v>
      </c>
      <c r="B1141" s="17" t="s">
        <v>3574</v>
      </c>
      <c r="C1141" s="13">
        <v>0</v>
      </c>
      <c r="D1141" s="13">
        <v>1602.96</v>
      </c>
      <c r="E1141" s="13">
        <v>1246.7000000000003</v>
      </c>
      <c r="F1141" s="13">
        <v>1134.05</v>
      </c>
      <c r="G1141" s="13">
        <v>2370.33</v>
      </c>
      <c r="H1141" s="13">
        <v>3131.82</v>
      </c>
      <c r="I1141" s="13">
        <v>106.19</v>
      </c>
      <c r="J1141" s="13">
        <v>1029.8</v>
      </c>
      <c r="K1141" s="13">
        <v>3506.78</v>
      </c>
      <c r="L1141" s="13">
        <v>1533.4</v>
      </c>
      <c r="M1141" s="13">
        <v>4510.57</v>
      </c>
      <c r="N1141" s="13">
        <f>IFERROR(VLOOKUP($A1141,'SQL Results'!$A:$B,2,0),0)</f>
        <v>5835.49</v>
      </c>
    </row>
    <row r="1142" spans="1:14" s="13" customFormat="1" x14ac:dyDescent="0.25">
      <c r="A1142" s="16" t="s">
        <v>3575</v>
      </c>
      <c r="B1142" s="17" t="s">
        <v>3576</v>
      </c>
      <c r="C1142" s="13">
        <v>1841.94</v>
      </c>
      <c r="D1142" s="13">
        <v>3792</v>
      </c>
      <c r="E1142" s="13">
        <v>2311.4</v>
      </c>
      <c r="F1142" s="13">
        <v>2482.94</v>
      </c>
      <c r="G1142" s="13">
        <v>4010.21</v>
      </c>
      <c r="H1142" s="13">
        <v>2990.13</v>
      </c>
      <c r="I1142" s="13">
        <v>7411.8</v>
      </c>
      <c r="J1142" s="13">
        <v>15973.23</v>
      </c>
      <c r="K1142" s="13">
        <v>26858.26</v>
      </c>
      <c r="L1142" s="13">
        <v>8307.16</v>
      </c>
      <c r="M1142" s="13">
        <v>13670.83</v>
      </c>
      <c r="N1142" s="13">
        <f>IFERROR(VLOOKUP($A1142,'SQL Results'!$A:$B,2,0),0)</f>
        <v>9774.2999999999993</v>
      </c>
    </row>
    <row r="1143" spans="1:14" s="13" customFormat="1" ht="30" x14ac:dyDescent="0.25">
      <c r="A1143" s="16" t="s">
        <v>3577</v>
      </c>
      <c r="B1143" s="17" t="s">
        <v>3578</v>
      </c>
      <c r="C1143" s="13">
        <v>174.3</v>
      </c>
      <c r="D1143" s="13">
        <v>517.01</v>
      </c>
      <c r="E1143" s="13">
        <v>0</v>
      </c>
      <c r="F1143" s="13">
        <v>96.200000000000017</v>
      </c>
      <c r="G1143" s="13">
        <v>2.8</v>
      </c>
      <c r="H1143" s="13">
        <v>4.62</v>
      </c>
      <c r="I1143" s="13">
        <v>0</v>
      </c>
      <c r="J1143" s="13">
        <v>6.15</v>
      </c>
      <c r="K1143" s="13">
        <v>392</v>
      </c>
      <c r="L1143" s="13">
        <v>106.61</v>
      </c>
      <c r="M1143" s="13">
        <v>52.569999999999993</v>
      </c>
      <c r="N1143" s="13">
        <f>IFERROR(VLOOKUP($A1143,'SQL Results'!$A:$B,2,0),0)</f>
        <v>500</v>
      </c>
    </row>
    <row r="1144" spans="1:14" s="13" customFormat="1" ht="30" x14ac:dyDescent="0.25">
      <c r="A1144" s="16" t="s">
        <v>3579</v>
      </c>
      <c r="B1144" s="17" t="s">
        <v>3580</v>
      </c>
      <c r="C1144" s="13">
        <v>22779.93</v>
      </c>
      <c r="D1144" s="13">
        <v>39611.660000000003</v>
      </c>
      <c r="E1144" s="13">
        <v>51277.37000000001</v>
      </c>
      <c r="F1144" s="13">
        <v>49330.55999999999</v>
      </c>
      <c r="G1144" s="13">
        <v>44439.3</v>
      </c>
      <c r="H1144" s="13">
        <v>39295.15</v>
      </c>
      <c r="I1144" s="13">
        <v>32135.7</v>
      </c>
      <c r="J1144" s="13">
        <v>28464.85</v>
      </c>
      <c r="K1144" s="13">
        <v>39341.35</v>
      </c>
      <c r="L1144" s="13">
        <v>36844.1</v>
      </c>
      <c r="M1144" s="13">
        <v>62424.92</v>
      </c>
      <c r="N1144" s="13">
        <f>IFERROR(VLOOKUP($A1144,'SQL Results'!$A:$B,2,0),0)</f>
        <v>72860.38</v>
      </c>
    </row>
    <row r="1145" spans="1:14" s="13" customFormat="1" x14ac:dyDescent="0.25">
      <c r="A1145" s="16" t="s">
        <v>3584</v>
      </c>
      <c r="B1145" s="18" t="s">
        <v>3582</v>
      </c>
      <c r="C1145" s="13">
        <v>877.66</v>
      </c>
      <c r="D1145" s="13">
        <v>1585.0799999999997</v>
      </c>
      <c r="E1145" s="13">
        <v>5130.2299999999996</v>
      </c>
      <c r="F1145" s="13">
        <v>4201.58</v>
      </c>
      <c r="G1145" s="13">
        <v>2594.41</v>
      </c>
      <c r="H1145" s="13">
        <v>31973.1</v>
      </c>
      <c r="I1145" s="13">
        <v>1646.71</v>
      </c>
      <c r="J1145" s="13">
        <v>21767.8</v>
      </c>
      <c r="K1145" s="13">
        <v>803.2299999999999</v>
      </c>
      <c r="L1145" s="13">
        <v>17129.29</v>
      </c>
      <c r="M1145" s="13">
        <v>26916.62</v>
      </c>
      <c r="N1145" s="13">
        <f>IFERROR(VLOOKUP($A1145,'SQL Results'!$A:$B,2,0),0)</f>
        <v>22447.09</v>
      </c>
    </row>
    <row r="1146" spans="1:14" s="13" customFormat="1" x14ac:dyDescent="0.25">
      <c r="A1146" s="16" t="s">
        <v>3589</v>
      </c>
      <c r="B1146" s="17" t="s">
        <v>3587</v>
      </c>
      <c r="C1146" s="13">
        <v>0</v>
      </c>
      <c r="D1146" s="13">
        <v>330.34</v>
      </c>
      <c r="E1146" s="13">
        <v>419.30000000000007</v>
      </c>
      <c r="F1146" s="13">
        <v>1490.23</v>
      </c>
      <c r="G1146" s="13">
        <v>355.15</v>
      </c>
      <c r="H1146" s="13">
        <v>524.74999999999989</v>
      </c>
      <c r="I1146" s="13">
        <v>3927.8899999999994</v>
      </c>
      <c r="J1146" s="13">
        <v>942.2</v>
      </c>
      <c r="K1146" s="13">
        <v>1350.19</v>
      </c>
      <c r="L1146" s="13">
        <v>810.6400000000001</v>
      </c>
      <c r="M1146" s="13">
        <v>2237.79</v>
      </c>
      <c r="N1146" s="13">
        <f>IFERROR(VLOOKUP($A1146,'SQL Results'!$A:$B,2,0),0)</f>
        <v>572.48</v>
      </c>
    </row>
    <row r="1147" spans="1:14" s="13" customFormat="1" x14ac:dyDescent="0.25">
      <c r="A1147" s="16" t="s">
        <v>3593</v>
      </c>
      <c r="B1147" s="17" t="s">
        <v>3591</v>
      </c>
      <c r="C1147" s="13">
        <v>1159.53</v>
      </c>
      <c r="D1147" s="13">
        <v>1470.06</v>
      </c>
      <c r="E1147" s="13">
        <v>570.84</v>
      </c>
      <c r="F1147" s="13">
        <v>1398.9500000000003</v>
      </c>
      <c r="G1147" s="13">
        <v>209.33000000000004</v>
      </c>
      <c r="H1147" s="13">
        <v>2758.69</v>
      </c>
      <c r="I1147" s="13">
        <v>1837.76</v>
      </c>
      <c r="J1147" s="13">
        <v>2597.2399999999998</v>
      </c>
      <c r="K1147" s="13">
        <v>1129.07</v>
      </c>
      <c r="L1147" s="13">
        <v>151.53</v>
      </c>
      <c r="M1147" s="13">
        <v>223.34999999999997</v>
      </c>
      <c r="N1147" s="13">
        <f>IFERROR(VLOOKUP($A1147,'SQL Results'!$A:$B,2,0),0)</f>
        <v>184.58</v>
      </c>
    </row>
    <row r="1148" spans="1:14" s="13" customFormat="1" x14ac:dyDescent="0.25">
      <c r="A1148" s="16" t="s">
        <v>3597</v>
      </c>
      <c r="B1148" s="17" t="s">
        <v>3595</v>
      </c>
      <c r="C1148" s="13">
        <v>268.98</v>
      </c>
      <c r="D1148" s="13">
        <v>333.16000000000008</v>
      </c>
      <c r="E1148" s="13">
        <v>0.72</v>
      </c>
      <c r="F1148" s="13">
        <v>0</v>
      </c>
      <c r="G1148" s="13">
        <v>427.7</v>
      </c>
      <c r="H1148" s="13">
        <v>113.5</v>
      </c>
      <c r="I1148" s="13">
        <v>1520</v>
      </c>
      <c r="J1148" s="13">
        <v>5.19</v>
      </c>
      <c r="K1148" s="13">
        <v>14.95</v>
      </c>
      <c r="L1148" s="13">
        <v>3.6</v>
      </c>
      <c r="M1148" s="13">
        <v>10.28</v>
      </c>
      <c r="N1148" s="13">
        <f>IFERROR(VLOOKUP($A1148,'SQL Results'!$A:$B,2,0),0)</f>
        <v>10.48</v>
      </c>
    </row>
    <row r="1149" spans="1:14" s="13" customFormat="1" x14ac:dyDescent="0.25">
      <c r="A1149" s="16" t="s">
        <v>3604</v>
      </c>
      <c r="B1149" s="18" t="s">
        <v>3603</v>
      </c>
      <c r="C1149" s="13">
        <v>105.47</v>
      </c>
      <c r="D1149" s="13">
        <v>10</v>
      </c>
      <c r="E1149" s="13">
        <v>49.47</v>
      </c>
      <c r="F1149" s="13">
        <v>0.97</v>
      </c>
      <c r="G1149" s="13">
        <v>188.4</v>
      </c>
      <c r="H1149" s="13">
        <v>3.6</v>
      </c>
      <c r="I1149" s="13">
        <v>33.63000000000001</v>
      </c>
      <c r="J1149" s="13">
        <v>47.060000000000009</v>
      </c>
      <c r="K1149" s="13">
        <v>441.60000000000008</v>
      </c>
      <c r="L1149" s="13">
        <v>389.2</v>
      </c>
      <c r="M1149" s="13">
        <v>258.98</v>
      </c>
      <c r="N1149" s="13">
        <f>IFERROR(VLOOKUP($A1149,'SQL Results'!$A:$B,2,0),0)</f>
        <v>2</v>
      </c>
    </row>
    <row r="1150" spans="1:14" s="13" customFormat="1" x14ac:dyDescent="0.25">
      <c r="A1150" s="16" t="s">
        <v>3607</v>
      </c>
      <c r="B1150" s="17" t="s">
        <v>3606</v>
      </c>
      <c r="C1150" s="13">
        <v>0</v>
      </c>
      <c r="D1150" s="13">
        <v>0</v>
      </c>
      <c r="E1150" s="13">
        <v>0</v>
      </c>
      <c r="F1150" s="13">
        <v>0</v>
      </c>
      <c r="G1150" s="13">
        <v>87.71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f>IFERROR(VLOOKUP($A1150,'SQL Results'!$A:$B,2,0),0)</f>
        <v>0</v>
      </c>
    </row>
    <row r="1151" spans="1:14" s="13" customFormat="1" x14ac:dyDescent="0.25">
      <c r="A1151" s="16" t="s">
        <v>3611</v>
      </c>
      <c r="B1151" s="17" t="s">
        <v>3609</v>
      </c>
      <c r="C1151" s="13">
        <v>0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50.999999999999993</v>
      </c>
      <c r="K1151" s="13">
        <v>0</v>
      </c>
      <c r="L1151" s="13">
        <v>49.560000000000009</v>
      </c>
      <c r="M1151" s="13">
        <v>0</v>
      </c>
      <c r="N1151" s="13">
        <f>IFERROR(VLOOKUP($A1151,'SQL Results'!$A:$B,2,0),0)</f>
        <v>0</v>
      </c>
    </row>
    <row r="1152" spans="1:14" s="13" customFormat="1" x14ac:dyDescent="0.25">
      <c r="A1152" s="16" t="s">
        <v>3618</v>
      </c>
      <c r="B1152" s="17" t="s">
        <v>3617</v>
      </c>
      <c r="C1152" s="13">
        <v>9.6300000000000008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f>IFERROR(VLOOKUP($A1152,'SQL Results'!$A:$B,2,0),0)</f>
        <v>22.43</v>
      </c>
    </row>
    <row r="1153" spans="1:14" s="13" customFormat="1" x14ac:dyDescent="0.25">
      <c r="A1153" s="16" t="s">
        <v>3619</v>
      </c>
      <c r="B1153" s="17" t="s">
        <v>3620</v>
      </c>
      <c r="C1153" s="13">
        <v>0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f>IFERROR(VLOOKUP($A1153,'SQL Results'!$A:$B,2,0),0)</f>
        <v>0</v>
      </c>
    </row>
    <row r="1154" spans="1:14" s="13" customFormat="1" x14ac:dyDescent="0.25">
      <c r="A1154" s="16" t="s">
        <v>3623</v>
      </c>
      <c r="B1154" s="17" t="s">
        <v>3622</v>
      </c>
      <c r="C1154" s="13">
        <v>225686.07999999996</v>
      </c>
      <c r="D1154" s="13">
        <v>301080.02</v>
      </c>
      <c r="E1154" s="13">
        <v>256022.36</v>
      </c>
      <c r="F1154" s="13">
        <v>330875.12</v>
      </c>
      <c r="G1154" s="13">
        <v>248635.01</v>
      </c>
      <c r="H1154" s="13">
        <v>247165.79000000004</v>
      </c>
      <c r="I1154" s="13">
        <v>258329.29</v>
      </c>
      <c r="J1154" s="13">
        <v>267967.84999999998</v>
      </c>
      <c r="K1154" s="13">
        <v>316638.12</v>
      </c>
      <c r="L1154" s="13">
        <v>290202.59000000008</v>
      </c>
      <c r="M1154" s="13">
        <v>272435.8</v>
      </c>
      <c r="N1154" s="13">
        <f>IFERROR(VLOOKUP($A1154,'SQL Results'!$A:$B,2,0),0)</f>
        <v>242952.96999999997</v>
      </c>
    </row>
    <row r="1155" spans="1:14" s="13" customFormat="1" x14ac:dyDescent="0.25">
      <c r="A1155" s="16" t="s">
        <v>3627</v>
      </c>
      <c r="B1155" s="18" t="s">
        <v>3625</v>
      </c>
      <c r="C1155" s="13">
        <v>0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f>IFERROR(VLOOKUP($A1155,'SQL Results'!$A:$B,2,0),0)</f>
        <v>0</v>
      </c>
    </row>
    <row r="1156" spans="1:14" s="13" customFormat="1" x14ac:dyDescent="0.25">
      <c r="A1156" s="16" t="s">
        <v>3631</v>
      </c>
      <c r="B1156" s="18" t="s">
        <v>3629</v>
      </c>
      <c r="C1156" s="13">
        <v>0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f>IFERROR(VLOOKUP($A1156,'SQL Results'!$A:$B,2,0),0)</f>
        <v>0</v>
      </c>
    </row>
    <row r="1157" spans="1:14" s="13" customFormat="1" x14ac:dyDescent="0.25">
      <c r="A1157" s="16" t="s">
        <v>3638</v>
      </c>
      <c r="B1157" s="17" t="s">
        <v>3637</v>
      </c>
      <c r="C1157" s="13">
        <v>0</v>
      </c>
      <c r="D1157" s="13">
        <v>75.2</v>
      </c>
      <c r="E1157" s="13">
        <v>0</v>
      </c>
      <c r="F1157" s="13">
        <v>172.2</v>
      </c>
      <c r="G1157" s="13">
        <v>311.62</v>
      </c>
      <c r="H1157" s="13">
        <v>0</v>
      </c>
      <c r="I1157" s="13">
        <v>426.92000000000007</v>
      </c>
      <c r="J1157" s="13">
        <v>210.23</v>
      </c>
      <c r="K1157" s="13">
        <v>18.3</v>
      </c>
      <c r="L1157" s="13">
        <v>85.55</v>
      </c>
      <c r="M1157" s="13">
        <v>77.430000000000007</v>
      </c>
      <c r="N1157" s="13">
        <f>IFERROR(VLOOKUP($A1157,'SQL Results'!$A:$B,2,0),0)</f>
        <v>146.88</v>
      </c>
    </row>
    <row r="1158" spans="1:14" s="13" customFormat="1" x14ac:dyDescent="0.25">
      <c r="A1158" s="16" t="s">
        <v>3641</v>
      </c>
      <c r="B1158" s="17" t="s">
        <v>3640</v>
      </c>
      <c r="C1158" s="13">
        <v>65.52</v>
      </c>
      <c r="D1158" s="13">
        <v>1306.6400000000001</v>
      </c>
      <c r="E1158" s="13">
        <v>102.35</v>
      </c>
      <c r="F1158" s="13">
        <v>938.74999999999989</v>
      </c>
      <c r="G1158" s="13">
        <v>179.23</v>
      </c>
      <c r="H1158" s="13">
        <v>0</v>
      </c>
      <c r="I1158" s="13">
        <v>0</v>
      </c>
      <c r="J1158" s="13">
        <v>0</v>
      </c>
      <c r="K1158" s="13">
        <v>0</v>
      </c>
      <c r="L1158" s="13">
        <v>70</v>
      </c>
      <c r="M1158" s="13">
        <v>296.19</v>
      </c>
      <c r="N1158" s="13">
        <f>IFERROR(VLOOKUP($A1158,'SQL Results'!$A:$B,2,0),0)</f>
        <v>0</v>
      </c>
    </row>
    <row r="1159" spans="1:14" s="13" customFormat="1" x14ac:dyDescent="0.25">
      <c r="A1159" s="16" t="s">
        <v>3646</v>
      </c>
      <c r="B1159" s="17" t="s">
        <v>3645</v>
      </c>
      <c r="C1159" s="13">
        <v>2263.11</v>
      </c>
      <c r="D1159" s="13">
        <v>1625.86</v>
      </c>
      <c r="E1159" s="13">
        <v>1536.33</v>
      </c>
      <c r="F1159" s="13">
        <v>2224.16</v>
      </c>
      <c r="G1159" s="13">
        <v>1679.25</v>
      </c>
      <c r="H1159" s="13">
        <v>1597.92</v>
      </c>
      <c r="I1159" s="13">
        <v>1789.79</v>
      </c>
      <c r="J1159" s="13">
        <v>1239.46</v>
      </c>
      <c r="K1159" s="13">
        <v>2029.14</v>
      </c>
      <c r="L1159" s="13">
        <v>6981.39</v>
      </c>
      <c r="M1159" s="13">
        <v>3074.77</v>
      </c>
      <c r="N1159" s="13">
        <f>IFERROR(VLOOKUP($A1159,'SQL Results'!$A:$B,2,0),0)</f>
        <v>891.26</v>
      </c>
    </row>
    <row r="1160" spans="1:14" s="13" customFormat="1" x14ac:dyDescent="0.25">
      <c r="A1160" s="16" t="s">
        <v>3649</v>
      </c>
      <c r="B1160" s="17" t="s">
        <v>3648</v>
      </c>
      <c r="C1160" s="13">
        <v>32.799999999999997</v>
      </c>
      <c r="D1160" s="13">
        <v>0</v>
      </c>
      <c r="E1160" s="13">
        <v>0</v>
      </c>
      <c r="F1160" s="13">
        <v>52.82</v>
      </c>
      <c r="G1160" s="13">
        <v>243.99000000000004</v>
      </c>
      <c r="H1160" s="13">
        <v>0</v>
      </c>
      <c r="I1160" s="13">
        <v>52.12</v>
      </c>
      <c r="J1160" s="13">
        <v>0</v>
      </c>
      <c r="K1160" s="13">
        <v>0</v>
      </c>
      <c r="L1160" s="13">
        <v>0</v>
      </c>
      <c r="M1160" s="13">
        <v>0</v>
      </c>
      <c r="N1160" s="13">
        <f>IFERROR(VLOOKUP($A1160,'SQL Results'!$A:$B,2,0),0)</f>
        <v>55.4</v>
      </c>
    </row>
    <row r="1161" spans="1:14" s="13" customFormat="1" x14ac:dyDescent="0.25">
      <c r="A1161" s="16" t="s">
        <v>3652</v>
      </c>
      <c r="B1161" s="17" t="s">
        <v>3651</v>
      </c>
      <c r="C1161" s="13">
        <v>27.67</v>
      </c>
      <c r="D1161" s="13">
        <v>505.12</v>
      </c>
      <c r="E1161" s="13">
        <v>23.11</v>
      </c>
      <c r="F1161" s="13">
        <v>297.45</v>
      </c>
      <c r="G1161" s="13">
        <v>29.84</v>
      </c>
      <c r="H1161" s="13">
        <v>38.979999999999997</v>
      </c>
      <c r="I1161" s="13">
        <v>59.03</v>
      </c>
      <c r="J1161" s="13">
        <v>12.49</v>
      </c>
      <c r="K1161" s="13">
        <v>12.4</v>
      </c>
      <c r="L1161" s="13">
        <v>1407.61</v>
      </c>
      <c r="M1161" s="13">
        <v>456.74</v>
      </c>
      <c r="N1161" s="13">
        <f>IFERROR(VLOOKUP($A1161,'SQL Results'!$A:$B,2,0),0)</f>
        <v>16.45</v>
      </c>
    </row>
    <row r="1162" spans="1:14" s="13" customFormat="1" x14ac:dyDescent="0.25">
      <c r="A1162" s="16" t="s">
        <v>3656</v>
      </c>
      <c r="B1162" s="17" t="s">
        <v>3654</v>
      </c>
      <c r="C1162" s="13">
        <v>110.13999999999999</v>
      </c>
      <c r="D1162" s="13">
        <v>25.93</v>
      </c>
      <c r="E1162" s="13">
        <v>7.87</v>
      </c>
      <c r="F1162" s="13">
        <v>136.80000000000001</v>
      </c>
      <c r="G1162" s="13">
        <v>0</v>
      </c>
      <c r="H1162" s="13">
        <v>33.770000000000003</v>
      </c>
      <c r="I1162" s="13">
        <v>0</v>
      </c>
      <c r="J1162" s="13">
        <v>0</v>
      </c>
      <c r="K1162" s="13">
        <v>0</v>
      </c>
      <c r="L1162" s="13">
        <v>0</v>
      </c>
      <c r="M1162" s="13">
        <v>57.27</v>
      </c>
      <c r="N1162" s="13">
        <f>IFERROR(VLOOKUP($A1162,'SQL Results'!$A:$B,2,0),0)</f>
        <v>5.56</v>
      </c>
    </row>
    <row r="1163" spans="1:14" s="13" customFormat="1" x14ac:dyDescent="0.25">
      <c r="A1163" s="16" t="s">
        <v>3663</v>
      </c>
      <c r="B1163" s="17" t="s">
        <v>3662</v>
      </c>
      <c r="C1163" s="13">
        <v>25807.599999999999</v>
      </c>
      <c r="D1163" s="13">
        <v>8237.9599999999991</v>
      </c>
      <c r="E1163" s="13">
        <v>14038.75</v>
      </c>
      <c r="F1163" s="13">
        <v>15261.48</v>
      </c>
      <c r="G1163" s="13">
        <v>11657.78</v>
      </c>
      <c r="H1163" s="13">
        <v>16780.91</v>
      </c>
      <c r="I1163" s="13">
        <v>15745.11</v>
      </c>
      <c r="J1163" s="13">
        <v>16148.11</v>
      </c>
      <c r="K1163" s="13">
        <v>16189.5</v>
      </c>
      <c r="L1163" s="13">
        <v>25748.12</v>
      </c>
      <c r="M1163" s="13">
        <v>15978.84</v>
      </c>
      <c r="N1163" s="13">
        <f>IFERROR(VLOOKUP($A1163,'SQL Results'!$A:$B,2,0),0)</f>
        <v>30474.06</v>
      </c>
    </row>
    <row r="1164" spans="1:14" s="13" customFormat="1" x14ac:dyDescent="0.25">
      <c r="A1164" s="16" t="s">
        <v>3666</v>
      </c>
      <c r="B1164" s="17" t="s">
        <v>3667</v>
      </c>
      <c r="C1164" s="13">
        <v>0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f>IFERROR(VLOOKUP($A1164,'SQL Results'!$A:$B,2,0),0)</f>
        <v>16.399999999999999</v>
      </c>
    </row>
    <row r="1165" spans="1:14" s="13" customFormat="1" ht="30" x14ac:dyDescent="0.25">
      <c r="A1165" s="16" t="s">
        <v>3668</v>
      </c>
      <c r="B1165" s="17" t="s">
        <v>3669</v>
      </c>
      <c r="C1165" s="13">
        <v>696.87</v>
      </c>
      <c r="D1165" s="13">
        <v>5288.81</v>
      </c>
      <c r="E1165" s="13">
        <v>731.77</v>
      </c>
      <c r="F1165" s="13">
        <v>905.36</v>
      </c>
      <c r="G1165" s="13">
        <v>1006.2000000000002</v>
      </c>
      <c r="H1165" s="13">
        <v>559.26</v>
      </c>
      <c r="I1165" s="13">
        <v>358.19</v>
      </c>
      <c r="J1165" s="13">
        <v>538.96</v>
      </c>
      <c r="K1165" s="13">
        <v>2134.6700000000005</v>
      </c>
      <c r="L1165" s="13">
        <v>859.91</v>
      </c>
      <c r="M1165" s="13">
        <v>4505.3</v>
      </c>
      <c r="N1165" s="13">
        <f>IFERROR(VLOOKUP($A1165,'SQL Results'!$A:$B,2,0),0)</f>
        <v>688.17</v>
      </c>
    </row>
    <row r="1166" spans="1:14" s="13" customFormat="1" x14ac:dyDescent="0.25">
      <c r="A1166" s="16" t="s">
        <v>3673</v>
      </c>
      <c r="B1166" s="17" t="s">
        <v>3671</v>
      </c>
      <c r="C1166" s="13">
        <v>52.140000000000008</v>
      </c>
      <c r="D1166" s="13">
        <v>142.44999999999999</v>
      </c>
      <c r="E1166" s="13">
        <v>175.25</v>
      </c>
      <c r="F1166" s="13">
        <v>73.319999999999993</v>
      </c>
      <c r="G1166" s="13">
        <v>604.6</v>
      </c>
      <c r="H1166" s="13">
        <v>494.80000000000007</v>
      </c>
      <c r="I1166" s="13">
        <v>256.43</v>
      </c>
      <c r="J1166" s="13">
        <v>1353.23</v>
      </c>
      <c r="K1166" s="13">
        <v>572.42999999999995</v>
      </c>
      <c r="L1166" s="13">
        <v>43.38</v>
      </c>
      <c r="M1166" s="13">
        <v>1146.75</v>
      </c>
      <c r="N1166" s="13">
        <f>IFERROR(VLOOKUP($A1166,'SQL Results'!$A:$B,2,0),0)</f>
        <v>838.99000000000012</v>
      </c>
    </row>
    <row r="1167" spans="1:14" s="13" customFormat="1" x14ac:dyDescent="0.25">
      <c r="A1167" s="16" t="s">
        <v>3677</v>
      </c>
      <c r="B1167" s="17" t="s">
        <v>3678</v>
      </c>
      <c r="C1167" s="13">
        <v>863.62</v>
      </c>
      <c r="D1167" s="13">
        <v>1090.46</v>
      </c>
      <c r="E1167" s="13">
        <v>1245.6500000000001</v>
      </c>
      <c r="F1167" s="13">
        <v>1092.31</v>
      </c>
      <c r="G1167" s="13">
        <v>148.38</v>
      </c>
      <c r="H1167" s="13">
        <v>1047.49</v>
      </c>
      <c r="I1167" s="13">
        <v>947.85</v>
      </c>
      <c r="J1167" s="13">
        <v>1253.53</v>
      </c>
      <c r="K1167" s="13">
        <v>5050.5200000000004</v>
      </c>
      <c r="L1167" s="13">
        <v>2844.68</v>
      </c>
      <c r="M1167" s="13">
        <v>4861.72</v>
      </c>
      <c r="N1167" s="13">
        <f>IFERROR(VLOOKUP($A1167,'SQL Results'!$A:$B,2,0),0)</f>
        <v>3117.3</v>
      </c>
    </row>
    <row r="1168" spans="1:14" s="13" customFormat="1" x14ac:dyDescent="0.25">
      <c r="A1168" s="16" t="s">
        <v>3679</v>
      </c>
      <c r="B1168" s="17" t="s">
        <v>3680</v>
      </c>
      <c r="C1168" s="13">
        <v>9.57</v>
      </c>
      <c r="D1168" s="13">
        <v>0</v>
      </c>
      <c r="E1168" s="13">
        <v>24.3</v>
      </c>
      <c r="F1168" s="13">
        <v>307.67</v>
      </c>
      <c r="G1168" s="13">
        <v>0</v>
      </c>
      <c r="H1168" s="13">
        <v>26.070000000000004</v>
      </c>
      <c r="I1168" s="13">
        <v>805.00000000000011</v>
      </c>
      <c r="J1168" s="13">
        <v>0</v>
      </c>
      <c r="K1168" s="13">
        <v>35.4</v>
      </c>
      <c r="L1168" s="13">
        <v>0</v>
      </c>
      <c r="M1168" s="13">
        <v>45.78</v>
      </c>
      <c r="N1168" s="13">
        <f>IFERROR(VLOOKUP($A1168,'SQL Results'!$A:$B,2,0),0)</f>
        <v>37.04</v>
      </c>
    </row>
    <row r="1169" spans="1:14" s="13" customFormat="1" x14ac:dyDescent="0.25">
      <c r="A1169" s="16" t="s">
        <v>3685</v>
      </c>
      <c r="B1169" s="17" t="s">
        <v>3684</v>
      </c>
      <c r="C1169" s="13">
        <v>312.27999999999997</v>
      </c>
      <c r="D1169" s="13">
        <v>0</v>
      </c>
      <c r="E1169" s="13">
        <v>2095.71</v>
      </c>
      <c r="F1169" s="13">
        <v>8289.2499999999982</v>
      </c>
      <c r="G1169" s="13">
        <v>4998.2700000000004</v>
      </c>
      <c r="H1169" s="13">
        <v>4266.75</v>
      </c>
      <c r="I1169" s="13">
        <v>3954.17</v>
      </c>
      <c r="J1169" s="13">
        <v>1999.25</v>
      </c>
      <c r="K1169" s="13">
        <v>3175.98</v>
      </c>
      <c r="L1169" s="13">
        <v>4610</v>
      </c>
      <c r="M1169" s="13">
        <v>1679.28</v>
      </c>
      <c r="N1169" s="13">
        <f>IFERROR(VLOOKUP($A1169,'SQL Results'!$A:$B,2,0),0)</f>
        <v>5173.63</v>
      </c>
    </row>
    <row r="1170" spans="1:14" s="13" customFormat="1" x14ac:dyDescent="0.25">
      <c r="A1170" s="16" t="s">
        <v>3688</v>
      </c>
      <c r="B1170" s="17" t="s">
        <v>3687</v>
      </c>
      <c r="C1170" s="13">
        <v>2106.0300000000002</v>
      </c>
      <c r="D1170" s="13">
        <v>2296.5999999999995</v>
      </c>
      <c r="E1170" s="13">
        <v>1748.07</v>
      </c>
      <c r="F1170" s="13">
        <v>2518.11</v>
      </c>
      <c r="G1170" s="13">
        <v>3011.48</v>
      </c>
      <c r="H1170" s="13">
        <v>132.28</v>
      </c>
      <c r="I1170" s="13">
        <v>252.78</v>
      </c>
      <c r="J1170" s="13">
        <v>733.55</v>
      </c>
      <c r="K1170" s="13">
        <v>365.81</v>
      </c>
      <c r="L1170" s="13">
        <v>683.90999999999985</v>
      </c>
      <c r="M1170" s="13">
        <v>453.14999999999992</v>
      </c>
      <c r="N1170" s="13">
        <f>IFERROR(VLOOKUP($A1170,'SQL Results'!$A:$B,2,0),0)</f>
        <v>389.39</v>
      </c>
    </row>
    <row r="1171" spans="1:14" s="13" customFormat="1" x14ac:dyDescent="0.25">
      <c r="A1171" s="16" t="s">
        <v>3691</v>
      </c>
      <c r="B1171" s="17" t="s">
        <v>3692</v>
      </c>
      <c r="C1171" s="13">
        <v>2004.8399999999997</v>
      </c>
      <c r="D1171" s="13">
        <v>2014.0599999999997</v>
      </c>
      <c r="E1171" s="13">
        <v>7394.91</v>
      </c>
      <c r="F1171" s="13">
        <v>1435.59</v>
      </c>
      <c r="G1171" s="13">
        <v>4620.880000000001</v>
      </c>
      <c r="H1171" s="13">
        <v>1484.46</v>
      </c>
      <c r="I1171" s="13">
        <v>2211.31</v>
      </c>
      <c r="J1171" s="13">
        <v>9.8699999999999992</v>
      </c>
      <c r="K1171" s="13">
        <v>227.96000000000004</v>
      </c>
      <c r="L1171" s="13">
        <v>71.41</v>
      </c>
      <c r="M1171" s="13">
        <v>0</v>
      </c>
      <c r="N1171" s="13">
        <f>IFERROR(VLOOKUP($A1171,'SQL Results'!$A:$B,2,0),0)</f>
        <v>78.87</v>
      </c>
    </row>
    <row r="1172" spans="1:14" s="13" customFormat="1" x14ac:dyDescent="0.25">
      <c r="A1172" s="16" t="s">
        <v>3693</v>
      </c>
      <c r="B1172" s="17" t="s">
        <v>3694</v>
      </c>
      <c r="C1172" s="13">
        <v>0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210.77</v>
      </c>
      <c r="L1172" s="13">
        <v>0</v>
      </c>
      <c r="M1172" s="13">
        <v>0</v>
      </c>
      <c r="N1172" s="13">
        <f>IFERROR(VLOOKUP($A1172,'SQL Results'!$A:$B,2,0),0)</f>
        <v>0</v>
      </c>
    </row>
    <row r="1173" spans="1:14" s="13" customFormat="1" x14ac:dyDescent="0.25">
      <c r="A1173" s="16" t="s">
        <v>3695</v>
      </c>
      <c r="B1173" s="17" t="s">
        <v>3696</v>
      </c>
      <c r="C1173" s="13">
        <v>0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f>IFERROR(VLOOKUP($A1173,'SQL Results'!$A:$B,2,0),0)</f>
        <v>0</v>
      </c>
    </row>
    <row r="1174" spans="1:14" s="13" customFormat="1" x14ac:dyDescent="0.25">
      <c r="A1174" s="16" t="s">
        <v>3697</v>
      </c>
      <c r="B1174" s="17" t="s">
        <v>3698</v>
      </c>
      <c r="C1174" s="13">
        <v>21275.68</v>
      </c>
      <c r="D1174" s="13">
        <v>19791.470000000005</v>
      </c>
      <c r="E1174" s="13">
        <v>23555.389999999996</v>
      </c>
      <c r="F1174" s="13">
        <v>13880.8</v>
      </c>
      <c r="G1174" s="13">
        <v>26639.599999999999</v>
      </c>
      <c r="H1174" s="13">
        <v>21732.69</v>
      </c>
      <c r="I1174" s="13">
        <v>25292.380000000005</v>
      </c>
      <c r="J1174" s="13">
        <v>13931.25</v>
      </c>
      <c r="K1174" s="13">
        <v>12239.5</v>
      </c>
      <c r="L1174" s="13">
        <v>19490.990000000002</v>
      </c>
      <c r="M1174" s="13">
        <v>27461.01</v>
      </c>
      <c r="N1174" s="13">
        <f>IFERROR(VLOOKUP($A1174,'SQL Results'!$A:$B,2,0),0)</f>
        <v>36191.4</v>
      </c>
    </row>
    <row r="1175" spans="1:14" s="13" customFormat="1" x14ac:dyDescent="0.25">
      <c r="A1175" s="16" t="s">
        <v>3699</v>
      </c>
      <c r="B1175" s="17" t="s">
        <v>3700</v>
      </c>
      <c r="C1175" s="13">
        <v>0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f>IFERROR(VLOOKUP($A1175,'SQL Results'!$A:$B,2,0),0)</f>
        <v>0</v>
      </c>
    </row>
    <row r="1176" spans="1:14" s="13" customFormat="1" x14ac:dyDescent="0.25">
      <c r="A1176" s="16" t="s">
        <v>3701</v>
      </c>
      <c r="B1176" s="17" t="s">
        <v>3702</v>
      </c>
      <c r="C1176" s="13">
        <v>0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0</v>
      </c>
      <c r="J1176" s="13">
        <v>7.08</v>
      </c>
      <c r="K1176" s="13">
        <v>0</v>
      </c>
      <c r="L1176" s="13">
        <v>0</v>
      </c>
      <c r="M1176" s="13">
        <v>0</v>
      </c>
      <c r="N1176" s="13">
        <f>IFERROR(VLOOKUP($A1176,'SQL Results'!$A:$B,2,0),0)</f>
        <v>0</v>
      </c>
    </row>
    <row r="1177" spans="1:14" s="13" customFormat="1" x14ac:dyDescent="0.25">
      <c r="A1177" s="16" t="s">
        <v>3703</v>
      </c>
      <c r="B1177" s="17" t="s">
        <v>3704</v>
      </c>
      <c r="C1177" s="13">
        <v>0</v>
      </c>
      <c r="D1177" s="13">
        <v>0</v>
      </c>
      <c r="E1177" s="13">
        <v>0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f>IFERROR(VLOOKUP($A1177,'SQL Results'!$A:$B,2,0),0)</f>
        <v>0</v>
      </c>
    </row>
    <row r="1178" spans="1:14" s="13" customFormat="1" ht="30" x14ac:dyDescent="0.25">
      <c r="A1178" s="16" t="s">
        <v>3705</v>
      </c>
      <c r="B1178" s="17" t="s">
        <v>3706</v>
      </c>
      <c r="C1178" s="13">
        <v>41631.519999999997</v>
      </c>
      <c r="D1178" s="13">
        <v>52605.44000000001</v>
      </c>
      <c r="E1178" s="13">
        <v>48827.33</v>
      </c>
      <c r="F1178" s="13">
        <v>41621.55999999999</v>
      </c>
      <c r="G1178" s="13">
        <v>73453.7</v>
      </c>
      <c r="H1178" s="13">
        <v>87318.890000000014</v>
      </c>
      <c r="I1178" s="13">
        <v>79944.02</v>
      </c>
      <c r="J1178" s="13">
        <v>68917.039999999994</v>
      </c>
      <c r="K1178" s="13">
        <v>82180.770000000019</v>
      </c>
      <c r="L1178" s="13">
        <v>77035.28</v>
      </c>
      <c r="M1178" s="13">
        <v>106698.15</v>
      </c>
      <c r="N1178" s="13">
        <f>IFERROR(VLOOKUP($A1178,'SQL Results'!$A:$B,2,0),0)</f>
        <v>100619.7</v>
      </c>
    </row>
    <row r="1179" spans="1:14" s="13" customFormat="1" x14ac:dyDescent="0.25">
      <c r="A1179" s="16" t="s">
        <v>3713</v>
      </c>
      <c r="B1179" s="17" t="s">
        <v>3712</v>
      </c>
      <c r="C1179" s="13">
        <v>2025.02</v>
      </c>
      <c r="D1179" s="13">
        <v>2661</v>
      </c>
      <c r="E1179" s="13">
        <v>2234.06</v>
      </c>
      <c r="F1179" s="13">
        <v>3019.93</v>
      </c>
      <c r="G1179" s="13">
        <v>16329.53</v>
      </c>
      <c r="H1179" s="13">
        <v>2128.9899999999998</v>
      </c>
      <c r="I1179" s="13">
        <v>5302.43</v>
      </c>
      <c r="J1179" s="13">
        <v>4472.26</v>
      </c>
      <c r="K1179" s="13">
        <v>938.41</v>
      </c>
      <c r="L1179" s="13">
        <v>12132.8</v>
      </c>
      <c r="M1179" s="13">
        <v>450.54</v>
      </c>
      <c r="N1179" s="13">
        <f>IFERROR(VLOOKUP($A1179,'SQL Results'!$A:$B,2,0),0)</f>
        <v>52303.57</v>
      </c>
    </row>
    <row r="1180" spans="1:14" s="13" customFormat="1" ht="30" x14ac:dyDescent="0.25">
      <c r="A1180" s="16" t="s">
        <v>3716</v>
      </c>
      <c r="B1180" s="17" t="s">
        <v>3715</v>
      </c>
      <c r="C1180" s="13">
        <v>0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f>IFERROR(VLOOKUP($A1180,'SQL Results'!$A:$B,2,0),0)</f>
        <v>0</v>
      </c>
    </row>
    <row r="1181" spans="1:14" s="13" customFormat="1" x14ac:dyDescent="0.25">
      <c r="A1181" s="16" t="s">
        <v>3719</v>
      </c>
      <c r="B1181" s="17" t="s">
        <v>3718</v>
      </c>
      <c r="C1181" s="13">
        <v>692.36</v>
      </c>
      <c r="D1181" s="13">
        <v>0</v>
      </c>
      <c r="E1181" s="13">
        <v>0</v>
      </c>
      <c r="F1181" s="13">
        <v>22.719999999999995</v>
      </c>
      <c r="G1181" s="13">
        <v>40.039999999999992</v>
      </c>
      <c r="H1181" s="13">
        <v>0</v>
      </c>
      <c r="I1181" s="13">
        <v>0</v>
      </c>
      <c r="J1181" s="13">
        <v>0</v>
      </c>
      <c r="K1181" s="13">
        <v>24.24</v>
      </c>
      <c r="L1181" s="13">
        <v>18.739999999999998</v>
      </c>
      <c r="M1181" s="13">
        <v>0</v>
      </c>
      <c r="N1181" s="13">
        <f>IFERROR(VLOOKUP($A1181,'SQL Results'!$A:$B,2,0),0)</f>
        <v>0</v>
      </c>
    </row>
    <row r="1182" spans="1:14" s="13" customFormat="1" x14ac:dyDescent="0.25">
      <c r="A1182" s="16" t="s">
        <v>3724</v>
      </c>
      <c r="B1182" s="17" t="s">
        <v>3723</v>
      </c>
      <c r="C1182" s="13">
        <v>0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f>IFERROR(VLOOKUP($A1182,'SQL Results'!$A:$B,2,0),0)</f>
        <v>0</v>
      </c>
    </row>
    <row r="1183" spans="1:14" s="13" customFormat="1" x14ac:dyDescent="0.25">
      <c r="A1183" s="16" t="s">
        <v>3727</v>
      </c>
      <c r="B1183" s="17" t="s">
        <v>3726</v>
      </c>
      <c r="C1183" s="13">
        <v>2406.16</v>
      </c>
      <c r="D1183" s="13">
        <v>384.59</v>
      </c>
      <c r="E1183" s="13">
        <v>6.95</v>
      </c>
      <c r="F1183" s="13">
        <v>4848.38</v>
      </c>
      <c r="G1183" s="13">
        <v>3365.21</v>
      </c>
      <c r="H1183" s="13">
        <v>2096.37</v>
      </c>
      <c r="I1183" s="13">
        <v>14521.83</v>
      </c>
      <c r="J1183" s="13">
        <v>5505.78</v>
      </c>
      <c r="K1183" s="13">
        <v>65100.02</v>
      </c>
      <c r="L1183" s="13">
        <v>43613.59</v>
      </c>
      <c r="M1183" s="13">
        <v>7813.45</v>
      </c>
      <c r="N1183" s="13">
        <f>IFERROR(VLOOKUP($A1183,'SQL Results'!$A:$B,2,0),0)</f>
        <v>86444.619999999981</v>
      </c>
    </row>
    <row r="1184" spans="1:14" s="13" customFormat="1" x14ac:dyDescent="0.25">
      <c r="A1184" s="16" t="s">
        <v>3730</v>
      </c>
      <c r="B1184" s="17" t="s">
        <v>3729</v>
      </c>
      <c r="C1184" s="13">
        <v>0</v>
      </c>
      <c r="D1184" s="13">
        <v>0</v>
      </c>
      <c r="E1184" s="13">
        <v>0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f>IFERROR(VLOOKUP($A1184,'SQL Results'!$A:$B,2,0),0)</f>
        <v>0</v>
      </c>
    </row>
    <row r="1185" spans="1:14" s="13" customFormat="1" x14ac:dyDescent="0.25">
      <c r="A1185" s="16" t="s">
        <v>3733</v>
      </c>
      <c r="B1185" s="17" t="s">
        <v>3732</v>
      </c>
      <c r="C1185" s="13">
        <v>0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f>IFERROR(VLOOKUP($A1185,'SQL Results'!$A:$B,2,0),0)</f>
        <v>0</v>
      </c>
    </row>
    <row r="1186" spans="1:14" s="13" customFormat="1" x14ac:dyDescent="0.25">
      <c r="A1186" s="16" t="s">
        <v>3736</v>
      </c>
      <c r="B1186" s="17" t="s">
        <v>3735</v>
      </c>
      <c r="C1186" s="13">
        <v>0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f>IFERROR(VLOOKUP($A1186,'SQL Results'!$A:$B,2,0),0)</f>
        <v>0</v>
      </c>
    </row>
    <row r="1187" spans="1:14" s="13" customFormat="1" x14ac:dyDescent="0.25">
      <c r="A1187" s="16" t="s">
        <v>3740</v>
      </c>
      <c r="B1187" s="17" t="s">
        <v>3738</v>
      </c>
      <c r="C1187" s="13">
        <v>0</v>
      </c>
      <c r="D1187" s="13">
        <v>0</v>
      </c>
      <c r="E1187" s="13">
        <v>0</v>
      </c>
      <c r="F1187" s="13">
        <v>0</v>
      </c>
      <c r="G1187" s="13">
        <v>0</v>
      </c>
      <c r="H1187" s="13">
        <v>0</v>
      </c>
      <c r="I1187" s="13">
        <v>34.03</v>
      </c>
      <c r="J1187" s="13">
        <v>0</v>
      </c>
      <c r="K1187" s="13">
        <v>0</v>
      </c>
      <c r="L1187" s="13">
        <v>0</v>
      </c>
      <c r="M1187" s="13">
        <v>0</v>
      </c>
      <c r="N1187" s="13">
        <f>IFERROR(VLOOKUP($A1187,'SQL Results'!$A:$B,2,0),0)</f>
        <v>0</v>
      </c>
    </row>
    <row r="1188" spans="1:14" s="13" customFormat="1" x14ac:dyDescent="0.25">
      <c r="A1188" s="16" t="s">
        <v>3747</v>
      </c>
      <c r="B1188" s="17" t="s">
        <v>3746</v>
      </c>
      <c r="C1188" s="13">
        <v>4426.95</v>
      </c>
      <c r="D1188" s="13">
        <v>3140.87</v>
      </c>
      <c r="E1188" s="13">
        <v>1001.91</v>
      </c>
      <c r="F1188" s="13">
        <v>663.86</v>
      </c>
      <c r="G1188" s="13">
        <v>952.55999999999983</v>
      </c>
      <c r="H1188" s="13">
        <v>1199.74</v>
      </c>
      <c r="I1188" s="13">
        <v>684.28999999999985</v>
      </c>
      <c r="J1188" s="13">
        <v>269.19</v>
      </c>
      <c r="K1188" s="13">
        <v>355.27</v>
      </c>
      <c r="L1188" s="13">
        <v>122.49</v>
      </c>
      <c r="M1188" s="13">
        <v>7.18</v>
      </c>
      <c r="N1188" s="13">
        <f>IFERROR(VLOOKUP($A1188,'SQL Results'!$A:$B,2,0),0)</f>
        <v>417.89999999999992</v>
      </c>
    </row>
    <row r="1189" spans="1:14" s="13" customFormat="1" x14ac:dyDescent="0.25">
      <c r="A1189" s="16" t="s">
        <v>3750</v>
      </c>
      <c r="B1189" s="17" t="s">
        <v>3749</v>
      </c>
      <c r="C1189" s="13">
        <v>238.04</v>
      </c>
      <c r="D1189" s="13">
        <v>75.150000000000006</v>
      </c>
      <c r="E1189" s="13">
        <v>23.55</v>
      </c>
      <c r="F1189" s="13">
        <v>29.29</v>
      </c>
      <c r="G1189" s="13">
        <v>65.209999999999994</v>
      </c>
      <c r="H1189" s="13">
        <v>22.76</v>
      </c>
      <c r="I1189" s="13">
        <v>69.7</v>
      </c>
      <c r="J1189" s="13">
        <v>47.69</v>
      </c>
      <c r="K1189" s="13">
        <v>23.2</v>
      </c>
      <c r="L1189" s="13">
        <v>26.38</v>
      </c>
      <c r="M1189" s="13">
        <v>91.200000000000017</v>
      </c>
      <c r="N1189" s="13">
        <f>IFERROR(VLOOKUP($A1189,'SQL Results'!$A:$B,2,0),0)</f>
        <v>50.250000000000007</v>
      </c>
    </row>
    <row r="1190" spans="1:14" s="13" customFormat="1" x14ac:dyDescent="0.25">
      <c r="A1190" s="16" t="s">
        <v>3753</v>
      </c>
      <c r="B1190" s="17" t="s">
        <v>3752</v>
      </c>
      <c r="C1190" s="13">
        <v>2912.18</v>
      </c>
      <c r="D1190" s="13">
        <v>4865.38</v>
      </c>
      <c r="E1190" s="13">
        <v>6670.75</v>
      </c>
      <c r="F1190" s="13">
        <v>3621.75</v>
      </c>
      <c r="G1190" s="13">
        <v>13291.99</v>
      </c>
      <c r="H1190" s="13">
        <v>13777.9</v>
      </c>
      <c r="I1190" s="13">
        <v>5112.17</v>
      </c>
      <c r="J1190" s="13">
        <v>8960.44</v>
      </c>
      <c r="K1190" s="13">
        <v>7225.33</v>
      </c>
      <c r="L1190" s="13">
        <v>5592.9</v>
      </c>
      <c r="M1190" s="13">
        <v>4451.25</v>
      </c>
      <c r="N1190" s="13">
        <f>IFERROR(VLOOKUP($A1190,'SQL Results'!$A:$B,2,0),0)</f>
        <v>10593.8</v>
      </c>
    </row>
    <row r="1191" spans="1:14" s="13" customFormat="1" x14ac:dyDescent="0.25">
      <c r="A1191" s="16" t="s">
        <v>3757</v>
      </c>
      <c r="B1191" s="17" t="s">
        <v>3755</v>
      </c>
      <c r="C1191" s="13">
        <v>2696.7500000000005</v>
      </c>
      <c r="D1191" s="13">
        <v>2457.13</v>
      </c>
      <c r="E1191" s="13">
        <v>4103.7700000000004</v>
      </c>
      <c r="F1191" s="13">
        <v>272.44</v>
      </c>
      <c r="G1191" s="13">
        <v>4026.81</v>
      </c>
      <c r="H1191" s="13">
        <v>866.23</v>
      </c>
      <c r="I1191" s="13">
        <v>389.26</v>
      </c>
      <c r="J1191" s="13">
        <v>2014.2000000000003</v>
      </c>
      <c r="K1191" s="13">
        <v>1909.69</v>
      </c>
      <c r="L1191" s="13">
        <v>1175.6600000000001</v>
      </c>
      <c r="M1191" s="13">
        <v>266.36</v>
      </c>
      <c r="N1191" s="13">
        <f>IFERROR(VLOOKUP($A1191,'SQL Results'!$A:$B,2,0),0)</f>
        <v>151.71</v>
      </c>
    </row>
    <row r="1192" spans="1:14" s="13" customFormat="1" x14ac:dyDescent="0.25">
      <c r="A1192" s="16" t="s">
        <v>3762</v>
      </c>
      <c r="B1192" s="18" t="s">
        <v>3761</v>
      </c>
      <c r="C1192" s="13">
        <v>5023.1499999999996</v>
      </c>
      <c r="D1192" s="13">
        <v>13059.43</v>
      </c>
      <c r="E1192" s="13">
        <v>15768.76</v>
      </c>
      <c r="F1192" s="13">
        <v>4552.42</v>
      </c>
      <c r="G1192" s="13">
        <v>3577.33</v>
      </c>
      <c r="H1192" s="13">
        <v>4948.24</v>
      </c>
      <c r="I1192" s="13">
        <v>2065.4400000000005</v>
      </c>
      <c r="J1192" s="13">
        <v>6098.9799999999987</v>
      </c>
      <c r="K1192" s="13">
        <v>3480.36</v>
      </c>
      <c r="L1192" s="13">
        <v>2235.64</v>
      </c>
      <c r="M1192" s="13">
        <v>64084.12</v>
      </c>
      <c r="N1192" s="13">
        <f>IFERROR(VLOOKUP($A1192,'SQL Results'!$A:$B,2,0),0)</f>
        <v>10823.33</v>
      </c>
    </row>
    <row r="1193" spans="1:14" s="13" customFormat="1" x14ac:dyDescent="0.25">
      <c r="A1193" s="16" t="s">
        <v>3765</v>
      </c>
      <c r="B1193" s="17" t="s">
        <v>3764</v>
      </c>
      <c r="C1193" s="13">
        <v>3575.83</v>
      </c>
      <c r="D1193" s="13">
        <v>67.38</v>
      </c>
      <c r="E1193" s="13">
        <v>40.19</v>
      </c>
      <c r="F1193" s="13">
        <v>108.72</v>
      </c>
      <c r="G1193" s="13">
        <v>96.96</v>
      </c>
      <c r="H1193" s="13">
        <v>32.11</v>
      </c>
      <c r="I1193" s="13">
        <v>334.67</v>
      </c>
      <c r="J1193" s="13">
        <v>219.17</v>
      </c>
      <c r="K1193" s="13">
        <v>424.65</v>
      </c>
      <c r="L1193" s="13">
        <v>2244.2099999999996</v>
      </c>
      <c r="M1193" s="13">
        <v>140.19</v>
      </c>
      <c r="N1193" s="13">
        <f>IFERROR(VLOOKUP($A1193,'SQL Results'!$A:$B,2,0),0)</f>
        <v>385.27</v>
      </c>
    </row>
    <row r="1194" spans="1:14" s="13" customFormat="1" x14ac:dyDescent="0.25">
      <c r="A1194" s="16" t="s">
        <v>3768</v>
      </c>
      <c r="B1194" s="18" t="s">
        <v>3767</v>
      </c>
      <c r="C1194" s="13">
        <v>0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f>IFERROR(VLOOKUP($A1194,'SQL Results'!$A:$B,2,0),0)</f>
        <v>0</v>
      </c>
    </row>
    <row r="1195" spans="1:14" s="13" customFormat="1" x14ac:dyDescent="0.25">
      <c r="A1195" s="16" t="s">
        <v>3773</v>
      </c>
      <c r="B1195" s="17" t="s">
        <v>3772</v>
      </c>
      <c r="C1195" s="13">
        <v>0</v>
      </c>
      <c r="D1195" s="13">
        <v>0</v>
      </c>
      <c r="E1195" s="13">
        <v>155.13999999999999</v>
      </c>
      <c r="F1195" s="13">
        <v>307.79000000000002</v>
      </c>
      <c r="G1195" s="13">
        <v>0</v>
      </c>
      <c r="H1195" s="13">
        <v>9.8000000000000007</v>
      </c>
      <c r="I1195" s="13">
        <v>3.51</v>
      </c>
      <c r="J1195" s="13">
        <v>0</v>
      </c>
      <c r="K1195" s="13">
        <v>0</v>
      </c>
      <c r="L1195" s="13">
        <v>0</v>
      </c>
      <c r="M1195" s="13">
        <v>0</v>
      </c>
      <c r="N1195" s="13">
        <f>IFERROR(VLOOKUP($A1195,'SQL Results'!$A:$B,2,0),0)</f>
        <v>0</v>
      </c>
    </row>
    <row r="1196" spans="1:14" s="13" customFormat="1" x14ac:dyDescent="0.25">
      <c r="A1196" s="16" t="s">
        <v>3776</v>
      </c>
      <c r="B1196" s="18" t="s">
        <v>3775</v>
      </c>
      <c r="C1196" s="13">
        <v>0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f>IFERROR(VLOOKUP($A1196,'SQL Results'!$A:$B,2,0),0)</f>
        <v>0</v>
      </c>
    </row>
    <row r="1197" spans="1:14" s="13" customFormat="1" x14ac:dyDescent="0.25">
      <c r="A1197" s="16" t="s">
        <v>3780</v>
      </c>
      <c r="B1197" s="17" t="s">
        <v>3781</v>
      </c>
      <c r="C1197" s="13">
        <v>0</v>
      </c>
      <c r="D1197" s="13">
        <v>0</v>
      </c>
      <c r="E1197" s="13">
        <v>0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f>IFERROR(VLOOKUP($A1197,'SQL Results'!$A:$B,2,0),0)</f>
        <v>0</v>
      </c>
    </row>
    <row r="1198" spans="1:14" s="13" customFormat="1" x14ac:dyDescent="0.25">
      <c r="A1198" s="16" t="s">
        <v>3782</v>
      </c>
      <c r="B1198" s="18" t="s">
        <v>3783</v>
      </c>
      <c r="C1198" s="13">
        <v>0</v>
      </c>
      <c r="D1198" s="13">
        <v>239.24000000000004</v>
      </c>
      <c r="E1198" s="13">
        <v>5.62</v>
      </c>
      <c r="F1198" s="13">
        <v>20.8</v>
      </c>
      <c r="G1198" s="13">
        <v>28.02</v>
      </c>
      <c r="H1198" s="13">
        <v>67.08</v>
      </c>
      <c r="I1198" s="13">
        <v>0</v>
      </c>
      <c r="J1198" s="13">
        <v>0</v>
      </c>
      <c r="K1198" s="13">
        <v>0</v>
      </c>
      <c r="L1198" s="13">
        <v>8.1</v>
      </c>
      <c r="M1198" s="13">
        <v>0</v>
      </c>
      <c r="N1198" s="13">
        <f>IFERROR(VLOOKUP($A1198,'SQL Results'!$A:$B,2,0),0)</f>
        <v>0</v>
      </c>
    </row>
    <row r="1199" spans="1:14" s="13" customFormat="1" x14ac:dyDescent="0.25">
      <c r="A1199" s="16" t="s">
        <v>3788</v>
      </c>
      <c r="B1199" s="17" t="s">
        <v>3787</v>
      </c>
      <c r="C1199" s="13">
        <v>4603.53</v>
      </c>
      <c r="D1199" s="13">
        <v>0</v>
      </c>
      <c r="E1199" s="13">
        <v>0</v>
      </c>
      <c r="F1199" s="13">
        <v>5706.9600000000009</v>
      </c>
      <c r="G1199" s="13">
        <v>0</v>
      </c>
      <c r="H1199" s="13">
        <v>1416.92</v>
      </c>
      <c r="I1199" s="13">
        <v>49.29</v>
      </c>
      <c r="J1199" s="13">
        <v>48.179999999999993</v>
      </c>
      <c r="K1199" s="13">
        <v>2551.6900000000005</v>
      </c>
      <c r="L1199" s="13">
        <v>80.25</v>
      </c>
      <c r="M1199" s="13">
        <v>0</v>
      </c>
      <c r="N1199" s="13">
        <f>IFERROR(VLOOKUP($A1199,'SQL Results'!$A:$B,2,0),0)</f>
        <v>8710.77</v>
      </c>
    </row>
    <row r="1200" spans="1:14" s="13" customFormat="1" x14ac:dyDescent="0.25">
      <c r="A1200" s="16" t="s">
        <v>3791</v>
      </c>
      <c r="B1200" s="17" t="s">
        <v>3792</v>
      </c>
      <c r="C1200" s="13">
        <v>0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f>IFERROR(VLOOKUP($A1200,'SQL Results'!$A:$B,2,0),0)</f>
        <v>0</v>
      </c>
    </row>
    <row r="1201" spans="1:14" s="13" customFormat="1" x14ac:dyDescent="0.25">
      <c r="A1201" s="16" t="s">
        <v>3793</v>
      </c>
      <c r="B1201" s="17" t="s">
        <v>3794</v>
      </c>
      <c r="C1201" s="13">
        <v>0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f>IFERROR(VLOOKUP($A1201,'SQL Results'!$A:$B,2,0),0)</f>
        <v>0</v>
      </c>
    </row>
    <row r="1202" spans="1:14" s="13" customFormat="1" x14ac:dyDescent="0.25">
      <c r="A1202" s="16" t="s">
        <v>3795</v>
      </c>
      <c r="B1202" s="17" t="s">
        <v>3796</v>
      </c>
      <c r="C1202" s="13">
        <v>0</v>
      </c>
      <c r="D1202" s="13">
        <v>0</v>
      </c>
      <c r="E1202" s="13">
        <v>0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f>IFERROR(VLOOKUP($A1202,'SQL Results'!$A:$B,2,0),0)</f>
        <v>0</v>
      </c>
    </row>
    <row r="1203" spans="1:14" s="13" customFormat="1" x14ac:dyDescent="0.25">
      <c r="A1203" s="16" t="s">
        <v>3797</v>
      </c>
      <c r="B1203" s="17" t="s">
        <v>3798</v>
      </c>
      <c r="C1203" s="13">
        <v>1611.75</v>
      </c>
      <c r="D1203" s="13">
        <v>903.41</v>
      </c>
      <c r="E1203" s="13">
        <v>490.00000000000006</v>
      </c>
      <c r="F1203" s="13">
        <v>1600.82</v>
      </c>
      <c r="G1203" s="13">
        <v>487.11</v>
      </c>
      <c r="H1203" s="13">
        <v>2623.84</v>
      </c>
      <c r="I1203" s="13">
        <v>3352.54</v>
      </c>
      <c r="J1203" s="13">
        <v>3814.14</v>
      </c>
      <c r="K1203" s="13">
        <v>3603.76</v>
      </c>
      <c r="L1203" s="13">
        <v>6160.59</v>
      </c>
      <c r="M1203" s="13">
        <v>969.39999999999986</v>
      </c>
      <c r="N1203" s="13">
        <f>IFERROR(VLOOKUP($A1203,'SQL Results'!$A:$B,2,0),0)</f>
        <v>1766.65</v>
      </c>
    </row>
    <row r="1204" spans="1:14" s="13" customFormat="1" x14ac:dyDescent="0.25">
      <c r="A1204" s="16" t="s">
        <v>3801</v>
      </c>
      <c r="B1204" s="17" t="s">
        <v>3800</v>
      </c>
      <c r="C1204" s="13">
        <v>377.98</v>
      </c>
      <c r="D1204" s="13">
        <v>252.88999999999996</v>
      </c>
      <c r="E1204" s="13">
        <v>246.97999999999996</v>
      </c>
      <c r="F1204" s="13">
        <v>517.52</v>
      </c>
      <c r="G1204" s="13">
        <v>322.19</v>
      </c>
      <c r="H1204" s="13">
        <v>663.98</v>
      </c>
      <c r="I1204" s="13">
        <v>181.92</v>
      </c>
      <c r="J1204" s="13">
        <v>1033.06</v>
      </c>
      <c r="K1204" s="13">
        <v>826.28</v>
      </c>
      <c r="L1204" s="13">
        <v>247.28</v>
      </c>
      <c r="M1204" s="13">
        <v>283.07</v>
      </c>
      <c r="N1204" s="13">
        <f>IFERROR(VLOOKUP($A1204,'SQL Results'!$A:$B,2,0),0)</f>
        <v>382.67</v>
      </c>
    </row>
    <row r="1205" spans="1:14" s="13" customFormat="1" x14ac:dyDescent="0.25">
      <c r="A1205" s="16" t="s">
        <v>3804</v>
      </c>
      <c r="B1205" s="17" t="s">
        <v>3805</v>
      </c>
      <c r="C1205" s="13">
        <v>0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f>IFERROR(VLOOKUP($A1205,'SQL Results'!$A:$B,2,0),0)</f>
        <v>0</v>
      </c>
    </row>
    <row r="1206" spans="1:14" s="13" customFormat="1" x14ac:dyDescent="0.25">
      <c r="A1206" s="16" t="s">
        <v>3806</v>
      </c>
      <c r="B1206" s="17" t="s">
        <v>3807</v>
      </c>
      <c r="C1206" s="13">
        <v>0</v>
      </c>
      <c r="D1206" s="13">
        <v>0</v>
      </c>
      <c r="E1206" s="13">
        <v>0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f>IFERROR(VLOOKUP($A1206,'SQL Results'!$A:$B,2,0),0)</f>
        <v>0</v>
      </c>
    </row>
    <row r="1207" spans="1:14" s="13" customFormat="1" x14ac:dyDescent="0.25">
      <c r="A1207" s="16" t="s">
        <v>3808</v>
      </c>
      <c r="B1207" s="17" t="s">
        <v>3809</v>
      </c>
      <c r="C1207" s="13">
        <v>3.78</v>
      </c>
      <c r="D1207" s="13">
        <v>4.53</v>
      </c>
      <c r="E1207" s="13">
        <v>0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f>IFERROR(VLOOKUP($A1207,'SQL Results'!$A:$B,2,0),0)</f>
        <v>0</v>
      </c>
    </row>
    <row r="1208" spans="1:14" s="13" customFormat="1" x14ac:dyDescent="0.25">
      <c r="A1208" s="16" t="s">
        <v>3810</v>
      </c>
      <c r="B1208" s="17" t="s">
        <v>3811</v>
      </c>
      <c r="C1208" s="13">
        <v>165.94</v>
      </c>
      <c r="D1208" s="13">
        <v>193.79</v>
      </c>
      <c r="E1208" s="13">
        <v>33.57</v>
      </c>
      <c r="F1208" s="13">
        <v>564.87999999999988</v>
      </c>
      <c r="G1208" s="13">
        <v>133.96</v>
      </c>
      <c r="H1208" s="13">
        <v>64</v>
      </c>
      <c r="I1208" s="13">
        <v>41.530000000000008</v>
      </c>
      <c r="J1208" s="13">
        <v>931.25</v>
      </c>
      <c r="K1208" s="13">
        <v>122.06</v>
      </c>
      <c r="L1208" s="13">
        <v>825.52</v>
      </c>
      <c r="M1208" s="13">
        <v>110.28</v>
      </c>
      <c r="N1208" s="13">
        <f>IFERROR(VLOOKUP($A1208,'SQL Results'!$A:$B,2,0),0)</f>
        <v>162.82</v>
      </c>
    </row>
    <row r="1209" spans="1:14" s="13" customFormat="1" x14ac:dyDescent="0.25">
      <c r="A1209" s="16" t="s">
        <v>3812</v>
      </c>
      <c r="B1209" s="18" t="s">
        <v>3813</v>
      </c>
      <c r="C1209" s="13">
        <v>97.46</v>
      </c>
      <c r="D1209" s="13">
        <v>997.8</v>
      </c>
      <c r="E1209" s="13">
        <v>222.6</v>
      </c>
      <c r="F1209" s="13">
        <v>1.41</v>
      </c>
      <c r="G1209" s="13">
        <v>21.870000000000005</v>
      </c>
      <c r="H1209" s="13">
        <v>79.89</v>
      </c>
      <c r="I1209" s="13">
        <v>139.66</v>
      </c>
      <c r="J1209" s="13">
        <v>29.67</v>
      </c>
      <c r="K1209" s="13">
        <v>1363.4</v>
      </c>
      <c r="L1209" s="13">
        <v>121.34</v>
      </c>
      <c r="M1209" s="13">
        <v>324.61</v>
      </c>
      <c r="N1209" s="13">
        <f>IFERROR(VLOOKUP($A1209,'SQL Results'!$A:$B,2,0),0)</f>
        <v>590.13</v>
      </c>
    </row>
    <row r="1210" spans="1:14" s="13" customFormat="1" x14ac:dyDescent="0.25">
      <c r="A1210" s="16" t="s">
        <v>3814</v>
      </c>
      <c r="B1210" s="18" t="s">
        <v>3815</v>
      </c>
      <c r="C1210" s="13">
        <v>6351.6499999999987</v>
      </c>
      <c r="D1210" s="13">
        <v>7517.0600000000013</v>
      </c>
      <c r="E1210" s="13">
        <v>4051.08</v>
      </c>
      <c r="F1210" s="13">
        <v>3324.93</v>
      </c>
      <c r="G1210" s="13">
        <v>2031.9699999999996</v>
      </c>
      <c r="H1210" s="13">
        <v>13071.11</v>
      </c>
      <c r="I1210" s="13">
        <v>4918.29</v>
      </c>
      <c r="J1210" s="13">
        <v>32527.220000000005</v>
      </c>
      <c r="K1210" s="13">
        <v>4464.22</v>
      </c>
      <c r="L1210" s="13">
        <v>1736.49</v>
      </c>
      <c r="M1210" s="13">
        <v>9260.44</v>
      </c>
      <c r="N1210" s="13">
        <f>IFERROR(VLOOKUP($A1210,'SQL Results'!$A:$B,2,0),0)</f>
        <v>9982.73</v>
      </c>
    </row>
    <row r="1211" spans="1:14" s="13" customFormat="1" ht="30" x14ac:dyDescent="0.25">
      <c r="A1211" s="16" t="s">
        <v>3822</v>
      </c>
      <c r="B1211" s="17" t="s">
        <v>3823</v>
      </c>
      <c r="C1211" s="13">
        <v>47362.19</v>
      </c>
      <c r="D1211" s="13">
        <v>31013.39</v>
      </c>
      <c r="E1211" s="13">
        <v>34815.730000000003</v>
      </c>
      <c r="F1211" s="13">
        <v>37582.870000000003</v>
      </c>
      <c r="G1211" s="13">
        <v>43457.05</v>
      </c>
      <c r="H1211" s="13">
        <v>33686.949999999997</v>
      </c>
      <c r="I1211" s="13">
        <v>64049.09</v>
      </c>
      <c r="J1211" s="13">
        <v>76471.66</v>
      </c>
      <c r="K1211" s="13">
        <v>69857.789999999994</v>
      </c>
      <c r="L1211" s="13">
        <v>51271.889999999992</v>
      </c>
      <c r="M1211" s="13">
        <v>24878.63</v>
      </c>
      <c r="N1211" s="13">
        <f>IFERROR(VLOOKUP($A1211,'SQL Results'!$A:$B,2,0),0)</f>
        <v>27162.74</v>
      </c>
    </row>
    <row r="1212" spans="1:14" s="13" customFormat="1" ht="30" x14ac:dyDescent="0.25">
      <c r="A1212" s="16" t="s">
        <v>3824</v>
      </c>
      <c r="B1212" s="17" t="s">
        <v>3825</v>
      </c>
      <c r="C1212" s="13">
        <v>2345.91</v>
      </c>
      <c r="D1212" s="13">
        <v>1774.52</v>
      </c>
      <c r="E1212" s="13">
        <v>1861.37</v>
      </c>
      <c r="F1212" s="13">
        <v>2758.95</v>
      </c>
      <c r="G1212" s="13">
        <v>3205.02</v>
      </c>
      <c r="H1212" s="13">
        <v>6973.73</v>
      </c>
      <c r="I1212" s="13">
        <v>1473.44</v>
      </c>
      <c r="J1212" s="13">
        <v>1678.7</v>
      </c>
      <c r="K1212" s="13">
        <v>1594.31</v>
      </c>
      <c r="L1212" s="13">
        <v>277.39</v>
      </c>
      <c r="M1212" s="13">
        <v>846.65</v>
      </c>
      <c r="N1212" s="13">
        <f>IFERROR(VLOOKUP($A1212,'SQL Results'!$A:$B,2,0),0)</f>
        <v>818.61</v>
      </c>
    </row>
    <row r="1213" spans="1:14" s="13" customFormat="1" x14ac:dyDescent="0.25">
      <c r="A1213" s="16" t="s">
        <v>3830</v>
      </c>
      <c r="B1213" s="21" t="s">
        <v>3831</v>
      </c>
      <c r="C1213" s="13">
        <v>0</v>
      </c>
      <c r="D1213" s="13">
        <v>0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f>IFERROR(VLOOKUP($A1213,'SQL Results'!$A:$B,2,0),0)</f>
        <v>0</v>
      </c>
    </row>
    <row r="1214" spans="1:14" s="13" customFormat="1" x14ac:dyDescent="0.25">
      <c r="A1214" s="16" t="s">
        <v>3832</v>
      </c>
      <c r="B1214" s="17" t="s">
        <v>3833</v>
      </c>
      <c r="C1214" s="13">
        <v>0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f>IFERROR(VLOOKUP($A1214,'SQL Results'!$A:$B,2,0),0)</f>
        <v>0</v>
      </c>
    </row>
    <row r="1215" spans="1:14" s="13" customFormat="1" ht="30" x14ac:dyDescent="0.25">
      <c r="A1215" s="16" t="s">
        <v>3836</v>
      </c>
      <c r="B1215" s="17" t="s">
        <v>3835</v>
      </c>
      <c r="C1215" s="13">
        <v>0</v>
      </c>
      <c r="D1215" s="13">
        <v>0</v>
      </c>
      <c r="E1215" s="13">
        <v>0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f>IFERROR(VLOOKUP($A1215,'SQL Results'!$A:$B,2,0),0)</f>
        <v>0</v>
      </c>
    </row>
    <row r="1216" spans="1:14" s="13" customFormat="1" ht="30" x14ac:dyDescent="0.25">
      <c r="A1216" s="16" t="s">
        <v>3840</v>
      </c>
      <c r="B1216" s="17" t="s">
        <v>3841</v>
      </c>
      <c r="C1216" s="13">
        <v>0</v>
      </c>
      <c r="D1216" s="13">
        <v>0</v>
      </c>
      <c r="E1216" s="13">
        <v>0</v>
      </c>
      <c r="F1216" s="13">
        <v>0</v>
      </c>
      <c r="G1216" s="13">
        <v>101.38999999999999</v>
      </c>
      <c r="H1216" s="13">
        <v>58.17</v>
      </c>
      <c r="I1216" s="13">
        <v>26.879999999999995</v>
      </c>
      <c r="J1216" s="13">
        <v>25.82</v>
      </c>
      <c r="K1216" s="13">
        <v>0</v>
      </c>
      <c r="L1216" s="13">
        <v>0</v>
      </c>
      <c r="M1216" s="13">
        <v>103.59</v>
      </c>
      <c r="N1216" s="13">
        <f>IFERROR(VLOOKUP($A1216,'SQL Results'!$A:$B,2,0),0)</f>
        <v>4.96</v>
      </c>
    </row>
    <row r="1217" spans="1:14" s="13" customFormat="1" ht="30" x14ac:dyDescent="0.25">
      <c r="A1217" s="16" t="s">
        <v>3842</v>
      </c>
      <c r="B1217" s="17" t="s">
        <v>3843</v>
      </c>
      <c r="C1217" s="13">
        <v>2206.5300000000002</v>
      </c>
      <c r="D1217" s="13">
        <v>2487.21</v>
      </c>
      <c r="E1217" s="13">
        <v>1731.14</v>
      </c>
      <c r="F1217" s="13">
        <v>1416.07</v>
      </c>
      <c r="G1217" s="13">
        <v>6201.25</v>
      </c>
      <c r="H1217" s="13">
        <v>1810.91</v>
      </c>
      <c r="I1217" s="13">
        <v>1898.4</v>
      </c>
      <c r="J1217" s="13">
        <v>2119.7199999999998</v>
      </c>
      <c r="K1217" s="13">
        <v>776.68</v>
      </c>
      <c r="L1217" s="13">
        <v>693.34000000000015</v>
      </c>
      <c r="M1217" s="13">
        <v>247.51</v>
      </c>
      <c r="N1217" s="13">
        <f>IFERROR(VLOOKUP($A1217,'SQL Results'!$A:$B,2,0),0)</f>
        <v>450.5</v>
      </c>
    </row>
    <row r="1218" spans="1:14" s="13" customFormat="1" x14ac:dyDescent="0.25">
      <c r="A1218" s="16" t="s">
        <v>3844</v>
      </c>
      <c r="B1218" s="17" t="s">
        <v>3845</v>
      </c>
      <c r="C1218" s="13">
        <v>323.45999999999998</v>
      </c>
      <c r="D1218" s="13">
        <v>574.82000000000005</v>
      </c>
      <c r="E1218" s="13">
        <v>186.12</v>
      </c>
      <c r="F1218" s="13">
        <v>764.02</v>
      </c>
      <c r="G1218" s="13">
        <v>551.47</v>
      </c>
      <c r="H1218" s="13">
        <v>735.33000000000015</v>
      </c>
      <c r="I1218" s="13">
        <v>399.16</v>
      </c>
      <c r="J1218" s="13">
        <v>455.08</v>
      </c>
      <c r="K1218" s="13">
        <v>496.62</v>
      </c>
      <c r="L1218" s="13">
        <v>455.87</v>
      </c>
      <c r="M1218" s="13">
        <v>486.59</v>
      </c>
      <c r="N1218" s="13">
        <f>IFERROR(VLOOKUP($A1218,'SQL Results'!$A:$B,2,0),0)</f>
        <v>567.04999999999995</v>
      </c>
    </row>
    <row r="1219" spans="1:14" s="13" customFormat="1" x14ac:dyDescent="0.25">
      <c r="A1219" s="16" t="s">
        <v>3846</v>
      </c>
      <c r="B1219" s="17" t="s">
        <v>3847</v>
      </c>
      <c r="C1219" s="13">
        <v>0</v>
      </c>
      <c r="D1219" s="13">
        <v>0</v>
      </c>
      <c r="E1219" s="13">
        <v>0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1997.4</v>
      </c>
      <c r="N1219" s="13">
        <f>IFERROR(VLOOKUP($A1219,'SQL Results'!$A:$B,2,0),0)</f>
        <v>0</v>
      </c>
    </row>
    <row r="1220" spans="1:14" s="13" customFormat="1" x14ac:dyDescent="0.25">
      <c r="A1220" s="16" t="s">
        <v>4369</v>
      </c>
      <c r="B1220" s="17" t="s">
        <v>4370</v>
      </c>
      <c r="C1220" s="13">
        <v>0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f>IFERROR(VLOOKUP($A1220,'SQL Results'!$A:$B,2,0),0)</f>
        <v>0</v>
      </c>
    </row>
    <row r="1221" spans="1:14" s="13" customFormat="1" x14ac:dyDescent="0.25">
      <c r="A1221" s="16" t="s">
        <v>3848</v>
      </c>
      <c r="B1221" s="21" t="s">
        <v>3849</v>
      </c>
      <c r="C1221" s="13">
        <v>151.86000000000004</v>
      </c>
      <c r="D1221" s="13">
        <v>521.12999999999988</v>
      </c>
      <c r="E1221" s="13">
        <v>135.37</v>
      </c>
      <c r="F1221" s="13">
        <v>294.86000000000007</v>
      </c>
      <c r="G1221" s="13">
        <v>312.77</v>
      </c>
      <c r="H1221" s="13">
        <v>86.93</v>
      </c>
      <c r="I1221" s="13">
        <v>2319.21</v>
      </c>
      <c r="J1221" s="13">
        <v>742.7</v>
      </c>
      <c r="K1221" s="13">
        <v>47.36</v>
      </c>
      <c r="L1221" s="13">
        <v>137.99999999999997</v>
      </c>
      <c r="M1221" s="13">
        <v>419.33</v>
      </c>
      <c r="N1221" s="13">
        <f>IFERROR(VLOOKUP($A1221,'SQL Results'!$A:$B,2,0),0)</f>
        <v>0</v>
      </c>
    </row>
    <row r="1222" spans="1:14" s="13" customFormat="1" x14ac:dyDescent="0.25">
      <c r="A1222" s="16" t="s">
        <v>3850</v>
      </c>
      <c r="B1222" s="21" t="s">
        <v>3851</v>
      </c>
      <c r="C1222" s="13">
        <v>0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f>IFERROR(VLOOKUP($A1222,'SQL Results'!$A:$B,2,0),0)</f>
        <v>0</v>
      </c>
    </row>
    <row r="1223" spans="1:14" s="13" customFormat="1" x14ac:dyDescent="0.25">
      <c r="A1223" s="16" t="s">
        <v>3852</v>
      </c>
      <c r="B1223" s="17" t="s">
        <v>3853</v>
      </c>
      <c r="C1223" s="13">
        <v>0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2026.7400000000002</v>
      </c>
      <c r="J1223" s="13">
        <v>81.209999999999994</v>
      </c>
      <c r="K1223" s="13">
        <v>292.25</v>
      </c>
      <c r="L1223" s="13">
        <v>0</v>
      </c>
      <c r="M1223" s="13">
        <v>0</v>
      </c>
      <c r="N1223" s="13">
        <f>IFERROR(VLOOKUP($A1223,'SQL Results'!$A:$B,2,0),0)</f>
        <v>0</v>
      </c>
    </row>
    <row r="1224" spans="1:14" s="13" customFormat="1" x14ac:dyDescent="0.25">
      <c r="A1224" s="16" t="s">
        <v>3857</v>
      </c>
      <c r="B1224" s="17" t="s">
        <v>3858</v>
      </c>
      <c r="C1224" s="13">
        <v>0</v>
      </c>
      <c r="D1224" s="13">
        <v>7.68</v>
      </c>
      <c r="E1224" s="13">
        <v>204.98</v>
      </c>
      <c r="F1224" s="13">
        <v>123.28</v>
      </c>
      <c r="G1224" s="13">
        <v>0</v>
      </c>
      <c r="H1224" s="13">
        <v>12.11</v>
      </c>
      <c r="I1224" s="13">
        <v>0</v>
      </c>
      <c r="J1224" s="13">
        <v>17.97</v>
      </c>
      <c r="K1224" s="13">
        <v>409.88</v>
      </c>
      <c r="L1224" s="13">
        <v>138.9</v>
      </c>
      <c r="M1224" s="13">
        <v>18.95</v>
      </c>
      <c r="N1224" s="13">
        <f>IFERROR(VLOOKUP($A1224,'SQL Results'!$A:$B,2,0),0)</f>
        <v>132.51</v>
      </c>
    </row>
    <row r="1225" spans="1:14" s="13" customFormat="1" x14ac:dyDescent="0.25">
      <c r="A1225" s="16" t="s">
        <v>3859</v>
      </c>
      <c r="B1225" s="21" t="s">
        <v>3860</v>
      </c>
      <c r="C1225" s="13">
        <v>4204.84</v>
      </c>
      <c r="D1225" s="13">
        <v>2615.5100000000002</v>
      </c>
      <c r="E1225" s="13">
        <v>6091.38</v>
      </c>
      <c r="F1225" s="13">
        <v>4275.1599999999989</v>
      </c>
      <c r="G1225" s="13">
        <v>3672.71</v>
      </c>
      <c r="H1225" s="13">
        <v>2360.5200000000004</v>
      </c>
      <c r="I1225" s="13">
        <v>3851.48</v>
      </c>
      <c r="J1225" s="13">
        <v>4496.4499999999989</v>
      </c>
      <c r="K1225" s="13">
        <v>2939.4</v>
      </c>
      <c r="L1225" s="13">
        <v>5965.67</v>
      </c>
      <c r="M1225" s="13">
        <v>2820.29</v>
      </c>
      <c r="N1225" s="13">
        <f>IFERROR(VLOOKUP($A1225,'SQL Results'!$A:$B,2,0),0)</f>
        <v>2212.7199999999998</v>
      </c>
    </row>
    <row r="1226" spans="1:14" s="13" customFormat="1" x14ac:dyDescent="0.25">
      <c r="A1226" s="16" t="s">
        <v>3861</v>
      </c>
      <c r="B1226" s="21" t="s">
        <v>3862</v>
      </c>
      <c r="C1226" s="13">
        <v>611.45000000000005</v>
      </c>
      <c r="D1226" s="13">
        <v>1126.3499999999999</v>
      </c>
      <c r="E1226" s="13">
        <v>1797.21</v>
      </c>
      <c r="F1226" s="13">
        <v>1594.16</v>
      </c>
      <c r="G1226" s="13">
        <v>2087.04</v>
      </c>
      <c r="H1226" s="13">
        <v>1609.07</v>
      </c>
      <c r="I1226" s="13">
        <v>1510.55</v>
      </c>
      <c r="J1226" s="13">
        <v>1218.2899999999997</v>
      </c>
      <c r="K1226" s="13">
        <v>419.72000000000008</v>
      </c>
      <c r="L1226" s="13">
        <v>779.46</v>
      </c>
      <c r="M1226" s="13">
        <v>316.83</v>
      </c>
      <c r="N1226" s="13">
        <f>IFERROR(VLOOKUP($A1226,'SQL Results'!$A:$B,2,0),0)</f>
        <v>831.65999999999985</v>
      </c>
    </row>
    <row r="1227" spans="1:14" s="13" customFormat="1" x14ac:dyDescent="0.25">
      <c r="A1227" s="16" t="s">
        <v>3863</v>
      </c>
      <c r="B1227" s="21" t="s">
        <v>3864</v>
      </c>
      <c r="C1227" s="13">
        <v>0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f>IFERROR(VLOOKUP($A1227,'SQL Results'!$A:$B,2,0),0)</f>
        <v>0</v>
      </c>
    </row>
    <row r="1228" spans="1:14" s="13" customFormat="1" ht="30" x14ac:dyDescent="0.25">
      <c r="A1228" s="16" t="s">
        <v>3865</v>
      </c>
      <c r="B1228" s="17" t="s">
        <v>3866</v>
      </c>
      <c r="C1228" s="13">
        <v>0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25319.43</v>
      </c>
      <c r="N1228" s="13">
        <f>IFERROR(VLOOKUP($A1228,'SQL Results'!$A:$B,2,0),0)</f>
        <v>0</v>
      </c>
    </row>
    <row r="1229" spans="1:14" s="13" customFormat="1" x14ac:dyDescent="0.25">
      <c r="A1229" s="16" t="s">
        <v>3867</v>
      </c>
      <c r="B1229" s="17" t="s">
        <v>3868</v>
      </c>
      <c r="C1229" s="13">
        <v>0</v>
      </c>
      <c r="D1229" s="13">
        <v>0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f>IFERROR(VLOOKUP($A1229,'SQL Results'!$A:$B,2,0),0)</f>
        <v>0</v>
      </c>
    </row>
    <row r="1230" spans="1:14" s="13" customFormat="1" ht="30" x14ac:dyDescent="0.25">
      <c r="A1230" s="16" t="s">
        <v>3869</v>
      </c>
      <c r="B1230" s="21" t="s">
        <v>3870</v>
      </c>
      <c r="C1230" s="13">
        <v>0</v>
      </c>
      <c r="D1230" s="13">
        <v>0</v>
      </c>
      <c r="E1230" s="13">
        <v>0</v>
      </c>
      <c r="F1230" s="13">
        <v>0</v>
      </c>
      <c r="G1230" s="13">
        <v>0</v>
      </c>
      <c r="H1230" s="13">
        <v>392</v>
      </c>
      <c r="I1230" s="13">
        <v>0</v>
      </c>
      <c r="J1230" s="13">
        <v>0</v>
      </c>
      <c r="K1230" s="13">
        <v>2560</v>
      </c>
      <c r="L1230" s="13">
        <v>0</v>
      </c>
      <c r="M1230" s="13">
        <v>0</v>
      </c>
      <c r="N1230" s="13">
        <f>IFERROR(VLOOKUP($A1230,'SQL Results'!$A:$B,2,0),0)</f>
        <v>0</v>
      </c>
    </row>
    <row r="1231" spans="1:14" s="13" customFormat="1" x14ac:dyDescent="0.25">
      <c r="A1231" s="16" t="s">
        <v>3871</v>
      </c>
      <c r="B1231" s="17" t="s">
        <v>3872</v>
      </c>
      <c r="C1231" s="13">
        <v>0</v>
      </c>
      <c r="D1231" s="13">
        <v>0</v>
      </c>
      <c r="E1231" s="13">
        <v>0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f>IFERROR(VLOOKUP($A1231,'SQL Results'!$A:$B,2,0),0)</f>
        <v>0</v>
      </c>
    </row>
    <row r="1232" spans="1:14" s="13" customFormat="1" x14ac:dyDescent="0.25">
      <c r="A1232" s="16" t="s">
        <v>3873</v>
      </c>
      <c r="B1232" s="18" t="s">
        <v>3874</v>
      </c>
      <c r="C1232" s="13">
        <v>0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f>IFERROR(VLOOKUP($A1232,'SQL Results'!$A:$B,2,0),0)</f>
        <v>0</v>
      </c>
    </row>
    <row r="1233" spans="1:14" s="13" customFormat="1" x14ac:dyDescent="0.25">
      <c r="A1233" s="16" t="s">
        <v>3875</v>
      </c>
      <c r="B1233" s="18" t="s">
        <v>3876</v>
      </c>
      <c r="C1233" s="13">
        <v>292.02</v>
      </c>
      <c r="D1233" s="13">
        <v>205.57</v>
      </c>
      <c r="E1233" s="13">
        <v>111.63</v>
      </c>
      <c r="F1233" s="13">
        <v>655.66</v>
      </c>
      <c r="G1233" s="13">
        <v>571.47</v>
      </c>
      <c r="H1233" s="13">
        <v>430.1</v>
      </c>
      <c r="I1233" s="13">
        <v>954.86</v>
      </c>
      <c r="J1233" s="13">
        <v>147.83000000000004</v>
      </c>
      <c r="K1233" s="13">
        <v>0</v>
      </c>
      <c r="L1233" s="13">
        <v>224.69</v>
      </c>
      <c r="M1233" s="13">
        <v>233.33</v>
      </c>
      <c r="N1233" s="13">
        <f>IFERROR(VLOOKUP($A1233,'SQL Results'!$A:$B,2,0),0)</f>
        <v>927.79999999999984</v>
      </c>
    </row>
    <row r="1234" spans="1:14" s="13" customFormat="1" x14ac:dyDescent="0.25">
      <c r="A1234" s="16" t="s">
        <v>3877</v>
      </c>
      <c r="B1234" s="23" t="s">
        <v>3878</v>
      </c>
      <c r="C1234" s="13">
        <v>0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f>IFERROR(VLOOKUP($A1234,'SQL Results'!$A:$B,2,0),0)</f>
        <v>0</v>
      </c>
    </row>
    <row r="1235" spans="1:14" s="13" customFormat="1" x14ac:dyDescent="0.25">
      <c r="A1235" s="16" t="s">
        <v>3879</v>
      </c>
      <c r="B1235" s="18" t="s">
        <v>3880</v>
      </c>
      <c r="C1235" s="13">
        <v>0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f>IFERROR(VLOOKUP($A1235,'SQL Results'!$A:$B,2,0),0)</f>
        <v>0</v>
      </c>
    </row>
    <row r="1236" spans="1:14" s="13" customFormat="1" x14ac:dyDescent="0.25">
      <c r="A1236" s="16" t="s">
        <v>3881</v>
      </c>
      <c r="B1236" s="23" t="s">
        <v>3882</v>
      </c>
      <c r="C1236" s="13">
        <v>0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f>IFERROR(VLOOKUP($A1236,'SQL Results'!$A:$B,2,0),0)</f>
        <v>0</v>
      </c>
    </row>
    <row r="1237" spans="1:14" s="13" customFormat="1" x14ac:dyDescent="0.25">
      <c r="A1237" s="16" t="s">
        <v>3883</v>
      </c>
      <c r="B1237" s="18" t="s">
        <v>3884</v>
      </c>
      <c r="C1237" s="13">
        <v>0</v>
      </c>
      <c r="D1237" s="13">
        <v>0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f>IFERROR(VLOOKUP($A1237,'SQL Results'!$A:$B,2,0),0)</f>
        <v>0</v>
      </c>
    </row>
    <row r="1238" spans="1:14" s="13" customFormat="1" ht="30" x14ac:dyDescent="0.25">
      <c r="A1238" s="16" t="s">
        <v>3885</v>
      </c>
      <c r="B1238" s="17" t="s">
        <v>3886</v>
      </c>
      <c r="C1238" s="13">
        <v>12.8</v>
      </c>
      <c r="D1238" s="13">
        <v>115.78</v>
      </c>
      <c r="E1238" s="13">
        <v>7075.5</v>
      </c>
      <c r="F1238" s="13">
        <v>95.7</v>
      </c>
      <c r="G1238" s="13">
        <v>1199.6400000000001</v>
      </c>
      <c r="H1238" s="13">
        <v>101.48</v>
      </c>
      <c r="I1238" s="13">
        <v>2872.14</v>
      </c>
      <c r="J1238" s="13">
        <v>1349.7999999999997</v>
      </c>
      <c r="K1238" s="13">
        <v>362.8</v>
      </c>
      <c r="L1238" s="13">
        <v>10629.580000000002</v>
      </c>
      <c r="M1238" s="13">
        <v>1294.78</v>
      </c>
      <c r="N1238" s="13">
        <f>IFERROR(VLOOKUP($A1238,'SQL Results'!$A:$B,2,0),0)</f>
        <v>1426.2999999999997</v>
      </c>
    </row>
    <row r="1239" spans="1:14" s="13" customFormat="1" x14ac:dyDescent="0.25">
      <c r="A1239" s="16" t="s">
        <v>3890</v>
      </c>
      <c r="B1239" s="17" t="s">
        <v>3891</v>
      </c>
      <c r="C1239" s="13">
        <v>33.18</v>
      </c>
      <c r="D1239" s="13">
        <v>26.51</v>
      </c>
      <c r="E1239" s="13">
        <v>21.070000000000004</v>
      </c>
      <c r="F1239" s="13">
        <v>2.58</v>
      </c>
      <c r="G1239" s="13">
        <v>0</v>
      </c>
      <c r="H1239" s="13">
        <v>0</v>
      </c>
      <c r="I1239" s="13">
        <v>0</v>
      </c>
      <c r="J1239" s="13">
        <v>49.76</v>
      </c>
      <c r="K1239" s="13">
        <v>42.34</v>
      </c>
      <c r="L1239" s="13">
        <v>0</v>
      </c>
      <c r="M1239" s="13">
        <v>0</v>
      </c>
      <c r="N1239" s="13">
        <f>IFERROR(VLOOKUP($A1239,'SQL Results'!$A:$B,2,0),0)</f>
        <v>0</v>
      </c>
    </row>
    <row r="1240" spans="1:14" s="13" customFormat="1" x14ac:dyDescent="0.25">
      <c r="A1240" s="16" t="s">
        <v>3892</v>
      </c>
      <c r="B1240" s="17" t="s">
        <v>3893</v>
      </c>
      <c r="C1240" s="13">
        <v>251.9</v>
      </c>
      <c r="D1240" s="13">
        <v>148.06</v>
      </c>
      <c r="E1240" s="13">
        <v>282.93</v>
      </c>
      <c r="F1240" s="13">
        <v>204.53</v>
      </c>
      <c r="G1240" s="13">
        <v>337.37</v>
      </c>
      <c r="H1240" s="13">
        <v>1940.45</v>
      </c>
      <c r="I1240" s="13">
        <v>533.64</v>
      </c>
      <c r="J1240" s="13">
        <v>477.51</v>
      </c>
      <c r="K1240" s="13">
        <v>323.32</v>
      </c>
      <c r="L1240" s="13">
        <v>39.78</v>
      </c>
      <c r="M1240" s="13">
        <v>243.08999999999997</v>
      </c>
      <c r="N1240" s="13">
        <f>IFERROR(VLOOKUP($A1240,'SQL Results'!$A:$B,2,0),0)</f>
        <v>329.3</v>
      </c>
    </row>
    <row r="1241" spans="1:14" s="13" customFormat="1" x14ac:dyDescent="0.25">
      <c r="A1241" s="16" t="s">
        <v>3894</v>
      </c>
      <c r="B1241" s="17" t="s">
        <v>3895</v>
      </c>
      <c r="C1241" s="13">
        <v>0</v>
      </c>
      <c r="D1241" s="13">
        <v>0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f>IFERROR(VLOOKUP($A1241,'SQL Results'!$A:$B,2,0),0)</f>
        <v>0</v>
      </c>
    </row>
    <row r="1242" spans="1:14" s="13" customFormat="1" x14ac:dyDescent="0.25">
      <c r="A1242" s="16" t="s">
        <v>3896</v>
      </c>
      <c r="B1242" s="21" t="s">
        <v>3897</v>
      </c>
      <c r="C1242" s="13">
        <v>0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1960</v>
      </c>
      <c r="J1242" s="13">
        <v>0</v>
      </c>
      <c r="K1242" s="13">
        <v>548.28</v>
      </c>
      <c r="L1242" s="13">
        <v>0</v>
      </c>
      <c r="M1242" s="13">
        <v>0</v>
      </c>
      <c r="N1242" s="13">
        <f>IFERROR(VLOOKUP($A1242,'SQL Results'!$A:$B,2,0),0)</f>
        <v>17.120000000000005</v>
      </c>
    </row>
    <row r="1243" spans="1:14" s="13" customFormat="1" x14ac:dyDescent="0.25">
      <c r="A1243" s="16" t="s">
        <v>3898</v>
      </c>
      <c r="B1243" s="21" t="s">
        <v>3899</v>
      </c>
      <c r="C1243" s="13">
        <v>0</v>
      </c>
      <c r="D1243" s="13">
        <v>0</v>
      </c>
      <c r="E1243" s="13">
        <v>0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f>IFERROR(VLOOKUP($A1243,'SQL Results'!$A:$B,2,0),0)</f>
        <v>0</v>
      </c>
    </row>
    <row r="1244" spans="1:14" s="13" customFormat="1" x14ac:dyDescent="0.25">
      <c r="A1244" s="16" t="s">
        <v>3900</v>
      </c>
      <c r="B1244" s="17" t="s">
        <v>3901</v>
      </c>
      <c r="C1244" s="13">
        <v>0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f>IFERROR(VLOOKUP($A1244,'SQL Results'!$A:$B,2,0),0)</f>
        <v>0</v>
      </c>
    </row>
    <row r="1245" spans="1:14" s="13" customFormat="1" x14ac:dyDescent="0.25">
      <c r="A1245" s="16" t="s">
        <v>3902</v>
      </c>
      <c r="B1245" s="17" t="s">
        <v>3903</v>
      </c>
      <c r="C1245" s="13">
        <v>0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472.61</v>
      </c>
      <c r="M1245" s="13">
        <v>0</v>
      </c>
      <c r="N1245" s="13">
        <f>IFERROR(VLOOKUP($A1245,'SQL Results'!$A:$B,2,0),0)</f>
        <v>0</v>
      </c>
    </row>
    <row r="1246" spans="1:14" s="13" customFormat="1" x14ac:dyDescent="0.25">
      <c r="A1246" s="16" t="s">
        <v>3904</v>
      </c>
      <c r="B1246" s="17" t="s">
        <v>3905</v>
      </c>
      <c r="C1246" s="13">
        <v>0</v>
      </c>
      <c r="D1246" s="13">
        <v>0</v>
      </c>
      <c r="E1246" s="13">
        <v>14.47</v>
      </c>
      <c r="F1246" s="13">
        <v>0</v>
      </c>
      <c r="G1246" s="13">
        <v>0</v>
      </c>
      <c r="H1246" s="13">
        <v>17.8</v>
      </c>
      <c r="I1246" s="13">
        <v>80.349999999999994</v>
      </c>
      <c r="J1246" s="13">
        <v>6.32</v>
      </c>
      <c r="K1246" s="13">
        <v>0</v>
      </c>
      <c r="L1246" s="13">
        <v>77.69</v>
      </c>
      <c r="M1246" s="13">
        <v>109.94</v>
      </c>
      <c r="N1246" s="13">
        <f>IFERROR(VLOOKUP($A1246,'SQL Results'!$A:$B,2,0),0)</f>
        <v>162.36000000000001</v>
      </c>
    </row>
    <row r="1247" spans="1:14" s="13" customFormat="1" x14ac:dyDescent="0.25">
      <c r="A1247" s="16" t="s">
        <v>3909</v>
      </c>
      <c r="B1247" s="17" t="s">
        <v>3907</v>
      </c>
      <c r="C1247" s="13">
        <v>0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f>IFERROR(VLOOKUP($A1247,'SQL Results'!$A:$B,2,0),0)</f>
        <v>0</v>
      </c>
    </row>
    <row r="1248" spans="1:14" s="13" customFormat="1" x14ac:dyDescent="0.25">
      <c r="A1248" s="16" t="s">
        <v>3913</v>
      </c>
      <c r="B1248" s="17" t="s">
        <v>3914</v>
      </c>
      <c r="C1248" s="13">
        <v>0</v>
      </c>
      <c r="D1248" s="13">
        <v>0</v>
      </c>
      <c r="E1248" s="13">
        <v>0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f>IFERROR(VLOOKUP($A1248,'SQL Results'!$A:$B,2,0),0)</f>
        <v>0</v>
      </c>
    </row>
    <row r="1249" spans="1:14" s="13" customFormat="1" x14ac:dyDescent="0.25">
      <c r="A1249" s="16" t="s">
        <v>3915</v>
      </c>
      <c r="B1249" s="17" t="s">
        <v>3916</v>
      </c>
      <c r="C1249" s="13">
        <v>0</v>
      </c>
      <c r="D1249" s="13">
        <v>0</v>
      </c>
      <c r="E1249" s="13">
        <v>0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f>IFERROR(VLOOKUP($A1249,'SQL Results'!$A:$B,2,0),0)</f>
        <v>0</v>
      </c>
    </row>
    <row r="1250" spans="1:14" s="13" customFormat="1" x14ac:dyDescent="0.25">
      <c r="A1250" s="16" t="s">
        <v>3917</v>
      </c>
      <c r="B1250" s="17" t="s">
        <v>3918</v>
      </c>
      <c r="C1250" s="13">
        <v>0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f>IFERROR(VLOOKUP($A1250,'SQL Results'!$A:$B,2,0),0)</f>
        <v>0</v>
      </c>
    </row>
    <row r="1251" spans="1:14" s="13" customFormat="1" x14ac:dyDescent="0.25">
      <c r="A1251" s="16" t="s">
        <v>3919</v>
      </c>
      <c r="B1251" s="17" t="s">
        <v>3920</v>
      </c>
      <c r="C1251" s="13">
        <v>0</v>
      </c>
      <c r="D1251" s="13">
        <v>0</v>
      </c>
      <c r="E1251" s="13">
        <v>0</v>
      </c>
      <c r="F1251" s="13">
        <v>0</v>
      </c>
      <c r="G1251" s="13">
        <v>0</v>
      </c>
      <c r="H1251" s="13">
        <v>5.71</v>
      </c>
      <c r="I1251" s="13">
        <v>0</v>
      </c>
      <c r="J1251" s="13">
        <v>4.43</v>
      </c>
      <c r="K1251" s="13">
        <v>10.74</v>
      </c>
      <c r="L1251" s="13">
        <v>0</v>
      </c>
      <c r="M1251" s="13">
        <v>0</v>
      </c>
      <c r="N1251" s="13">
        <f>IFERROR(VLOOKUP($A1251,'SQL Results'!$A:$B,2,0),0)</f>
        <v>111.32</v>
      </c>
    </row>
    <row r="1252" spans="1:14" s="13" customFormat="1" x14ac:dyDescent="0.25">
      <c r="A1252" s="16" t="s">
        <v>3921</v>
      </c>
      <c r="B1252" s="17" t="s">
        <v>3922</v>
      </c>
      <c r="C1252" s="13">
        <v>4699.16</v>
      </c>
      <c r="D1252" s="13">
        <v>4567.12</v>
      </c>
      <c r="E1252" s="13">
        <v>4368.7299999999996</v>
      </c>
      <c r="F1252" s="13">
        <v>12429.48</v>
      </c>
      <c r="G1252" s="13">
        <v>2911.97</v>
      </c>
      <c r="H1252" s="13">
        <v>3460.41</v>
      </c>
      <c r="I1252" s="13">
        <v>4819.99</v>
      </c>
      <c r="J1252" s="13">
        <v>6417.51</v>
      </c>
      <c r="K1252" s="13">
        <v>2569.37</v>
      </c>
      <c r="L1252" s="13">
        <v>2645.8</v>
      </c>
      <c r="M1252" s="13">
        <v>2171.3000000000002</v>
      </c>
      <c r="N1252" s="13">
        <f>IFERROR(VLOOKUP($A1252,'SQL Results'!$A:$B,2,0),0)</f>
        <v>1455.85</v>
      </c>
    </row>
    <row r="1253" spans="1:14" s="13" customFormat="1" x14ac:dyDescent="0.25">
      <c r="A1253" s="16" t="s">
        <v>3928</v>
      </c>
      <c r="B1253" s="17" t="s">
        <v>3929</v>
      </c>
      <c r="C1253" s="13">
        <v>0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f>IFERROR(VLOOKUP($A1253,'SQL Results'!$A:$B,2,0),0)</f>
        <v>0</v>
      </c>
    </row>
    <row r="1254" spans="1:14" s="13" customFormat="1" x14ac:dyDescent="0.25">
      <c r="A1254" s="16" t="s">
        <v>3930</v>
      </c>
      <c r="B1254" s="17" t="s">
        <v>3931</v>
      </c>
      <c r="C1254" s="13">
        <v>0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f>IFERROR(VLOOKUP($A1254,'SQL Results'!$A:$B,2,0),0)</f>
        <v>0</v>
      </c>
    </row>
    <row r="1255" spans="1:14" s="13" customFormat="1" x14ac:dyDescent="0.25">
      <c r="A1255" s="16" t="s">
        <v>3932</v>
      </c>
      <c r="B1255" s="17" t="s">
        <v>3933</v>
      </c>
      <c r="C1255" s="13">
        <v>0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f>IFERROR(VLOOKUP($A1255,'SQL Results'!$A:$B,2,0),0)</f>
        <v>0</v>
      </c>
    </row>
    <row r="1256" spans="1:14" s="13" customFormat="1" x14ac:dyDescent="0.25">
      <c r="A1256" s="16" t="s">
        <v>3934</v>
      </c>
      <c r="B1256" s="17" t="s">
        <v>3935</v>
      </c>
      <c r="C1256" s="13">
        <v>0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f>IFERROR(VLOOKUP($A1256,'SQL Results'!$A:$B,2,0),0)</f>
        <v>0</v>
      </c>
    </row>
    <row r="1257" spans="1:14" s="13" customFormat="1" x14ac:dyDescent="0.25">
      <c r="A1257" s="16" t="s">
        <v>3936</v>
      </c>
      <c r="B1257" s="17" t="s">
        <v>3937</v>
      </c>
      <c r="C1257" s="13">
        <v>0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f>IFERROR(VLOOKUP($A1257,'SQL Results'!$A:$B,2,0),0)</f>
        <v>0</v>
      </c>
    </row>
    <row r="1258" spans="1:14" s="13" customFormat="1" ht="30" x14ac:dyDescent="0.25">
      <c r="A1258" s="16" t="s">
        <v>3940</v>
      </c>
      <c r="B1258" s="17" t="s">
        <v>3939</v>
      </c>
      <c r="C1258" s="13">
        <v>1497.51</v>
      </c>
      <c r="D1258" s="13">
        <v>1067.3499999999999</v>
      </c>
      <c r="E1258" s="13">
        <v>1548.04</v>
      </c>
      <c r="F1258" s="13">
        <v>1352.05</v>
      </c>
      <c r="G1258" s="13">
        <v>850.03999999999985</v>
      </c>
      <c r="H1258" s="13">
        <v>647.26</v>
      </c>
      <c r="I1258" s="13">
        <v>1096.8599999999999</v>
      </c>
      <c r="J1258" s="13">
        <v>1226.8599999999999</v>
      </c>
      <c r="K1258" s="13">
        <v>1019.38</v>
      </c>
      <c r="L1258" s="13">
        <v>844.13</v>
      </c>
      <c r="M1258" s="13">
        <v>324.38</v>
      </c>
      <c r="N1258" s="13">
        <f>IFERROR(VLOOKUP($A1258,'SQL Results'!$A:$B,2,0),0)</f>
        <v>45.280000000000008</v>
      </c>
    </row>
    <row r="1259" spans="1:14" s="13" customFormat="1" x14ac:dyDescent="0.25">
      <c r="A1259" s="16" t="s">
        <v>3944</v>
      </c>
      <c r="B1259" s="17" t="s">
        <v>3945</v>
      </c>
      <c r="C1259" s="13">
        <v>0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f>IFERROR(VLOOKUP($A1259,'SQL Results'!$A:$B,2,0),0)</f>
        <v>0</v>
      </c>
    </row>
    <row r="1260" spans="1:14" s="13" customFormat="1" ht="30" x14ac:dyDescent="0.25">
      <c r="A1260" s="16" t="s">
        <v>3946</v>
      </c>
      <c r="B1260" s="17" t="s">
        <v>3947</v>
      </c>
      <c r="C1260" s="13">
        <v>0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17.68</v>
      </c>
      <c r="J1260" s="13">
        <v>3.92</v>
      </c>
      <c r="K1260" s="13">
        <v>17.670000000000002</v>
      </c>
      <c r="L1260" s="13">
        <v>2.2200000000000002</v>
      </c>
      <c r="M1260" s="13">
        <v>0</v>
      </c>
      <c r="N1260" s="13">
        <f>IFERROR(VLOOKUP($A1260,'SQL Results'!$A:$B,2,0),0)</f>
        <v>0</v>
      </c>
    </row>
    <row r="1261" spans="1:14" s="13" customFormat="1" x14ac:dyDescent="0.25">
      <c r="A1261" s="16" t="s">
        <v>3951</v>
      </c>
      <c r="B1261" s="17" t="s">
        <v>3952</v>
      </c>
      <c r="C1261" s="13">
        <v>0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f>IFERROR(VLOOKUP($A1261,'SQL Results'!$A:$B,2,0),0)</f>
        <v>0</v>
      </c>
    </row>
    <row r="1262" spans="1:14" s="13" customFormat="1" x14ac:dyDescent="0.25">
      <c r="A1262" s="16" t="s">
        <v>3953</v>
      </c>
      <c r="B1262" s="17" t="s">
        <v>3954</v>
      </c>
      <c r="C1262" s="13">
        <v>0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f>IFERROR(VLOOKUP($A1262,'SQL Results'!$A:$B,2,0),0)</f>
        <v>0</v>
      </c>
    </row>
    <row r="1263" spans="1:14" s="13" customFormat="1" ht="30" x14ac:dyDescent="0.25">
      <c r="A1263" s="16" t="s">
        <v>3955</v>
      </c>
      <c r="B1263" s="17" t="s">
        <v>3956</v>
      </c>
      <c r="C1263" s="13">
        <v>0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9.0299999999999994</v>
      </c>
      <c r="M1263" s="13">
        <v>0</v>
      </c>
      <c r="N1263" s="13">
        <f>IFERROR(VLOOKUP($A1263,'SQL Results'!$A:$B,2,0),0)</f>
        <v>0</v>
      </c>
    </row>
    <row r="1264" spans="1:14" s="13" customFormat="1" x14ac:dyDescent="0.25">
      <c r="A1264" s="16" t="s">
        <v>3962</v>
      </c>
      <c r="B1264" s="17" t="s">
        <v>3960</v>
      </c>
      <c r="C1264" s="13">
        <v>2191.8099999999995</v>
      </c>
      <c r="D1264" s="13">
        <v>2407.2300000000005</v>
      </c>
      <c r="E1264" s="13">
        <v>2662.3099999999995</v>
      </c>
      <c r="F1264" s="13">
        <v>2264.3200000000002</v>
      </c>
      <c r="G1264" s="13">
        <v>2515.9699999999998</v>
      </c>
      <c r="H1264" s="13">
        <v>2156.65</v>
      </c>
      <c r="I1264" s="13">
        <v>2381.7399999999998</v>
      </c>
      <c r="J1264" s="13">
        <v>2539.77</v>
      </c>
      <c r="K1264" s="13">
        <v>4415.24</v>
      </c>
      <c r="L1264" s="13">
        <v>80.260000000000005</v>
      </c>
      <c r="M1264" s="13">
        <v>2597.11</v>
      </c>
      <c r="N1264" s="13">
        <f>IFERROR(VLOOKUP($A1264,'SQL Results'!$A:$B,2,0),0)</f>
        <v>2348.7199999999998</v>
      </c>
    </row>
    <row r="1265" spans="1:14" s="13" customFormat="1" x14ac:dyDescent="0.25">
      <c r="A1265" s="16" t="s">
        <v>3970</v>
      </c>
      <c r="B1265" s="17" t="s">
        <v>3971</v>
      </c>
      <c r="C1265" s="13">
        <v>0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38.479999999999997</v>
      </c>
      <c r="N1265" s="13">
        <f>IFERROR(VLOOKUP($A1265,'SQL Results'!$A:$B,2,0),0)</f>
        <v>0</v>
      </c>
    </row>
    <row r="1266" spans="1:14" s="13" customFormat="1" x14ac:dyDescent="0.25">
      <c r="A1266" s="16" t="s">
        <v>3972</v>
      </c>
      <c r="B1266" s="17" t="s">
        <v>3973</v>
      </c>
      <c r="C1266" s="13">
        <v>0</v>
      </c>
      <c r="D1266" s="13">
        <v>0</v>
      </c>
      <c r="E1266" s="13">
        <v>352.31</v>
      </c>
      <c r="F1266" s="13">
        <v>0</v>
      </c>
      <c r="G1266" s="13">
        <v>382.98</v>
      </c>
      <c r="H1266" s="13">
        <v>136.6</v>
      </c>
      <c r="I1266" s="13">
        <v>51.91</v>
      </c>
      <c r="J1266" s="13">
        <v>62.7</v>
      </c>
      <c r="K1266" s="13">
        <v>7.6</v>
      </c>
      <c r="L1266" s="13">
        <v>124.36</v>
      </c>
      <c r="M1266" s="13">
        <v>0</v>
      </c>
      <c r="N1266" s="13">
        <f>IFERROR(VLOOKUP($A1266,'SQL Results'!$A:$B,2,0),0)</f>
        <v>110.59000000000002</v>
      </c>
    </row>
    <row r="1267" spans="1:14" s="13" customFormat="1" x14ac:dyDescent="0.25">
      <c r="A1267" s="16" t="s">
        <v>3974</v>
      </c>
      <c r="B1267" s="17" t="s">
        <v>3975</v>
      </c>
      <c r="C1267" s="13">
        <v>0</v>
      </c>
      <c r="D1267" s="13">
        <v>0</v>
      </c>
      <c r="E1267" s="13">
        <v>0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f>IFERROR(VLOOKUP($A1267,'SQL Results'!$A:$B,2,0),0)</f>
        <v>0</v>
      </c>
    </row>
    <row r="1268" spans="1:14" s="13" customFormat="1" x14ac:dyDescent="0.25">
      <c r="A1268" s="16" t="s">
        <v>3976</v>
      </c>
      <c r="B1268" s="17" t="s">
        <v>3977</v>
      </c>
      <c r="C1268" s="13">
        <v>0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f>IFERROR(VLOOKUP($A1268,'SQL Results'!$A:$B,2,0),0)</f>
        <v>0</v>
      </c>
    </row>
    <row r="1269" spans="1:14" s="13" customFormat="1" x14ac:dyDescent="0.25">
      <c r="A1269" s="16" t="s">
        <v>3978</v>
      </c>
      <c r="B1269" s="17" t="s">
        <v>3979</v>
      </c>
      <c r="C1269" s="13">
        <v>0</v>
      </c>
      <c r="D1269" s="13">
        <v>0</v>
      </c>
      <c r="E1269" s="13">
        <v>0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f>IFERROR(VLOOKUP($A1269,'SQL Results'!$A:$B,2,0),0)</f>
        <v>0</v>
      </c>
    </row>
    <row r="1270" spans="1:14" s="13" customFormat="1" x14ac:dyDescent="0.25">
      <c r="A1270" s="16" t="s">
        <v>3980</v>
      </c>
      <c r="B1270" s="17" t="s">
        <v>3981</v>
      </c>
      <c r="C1270" s="13">
        <v>579.6</v>
      </c>
      <c r="D1270" s="13">
        <v>271.39</v>
      </c>
      <c r="E1270" s="13">
        <v>0</v>
      </c>
      <c r="F1270" s="13">
        <v>0</v>
      </c>
      <c r="G1270" s="13">
        <v>32.22</v>
      </c>
      <c r="H1270" s="13">
        <v>8.9600000000000009</v>
      </c>
      <c r="I1270" s="13">
        <v>9.6</v>
      </c>
      <c r="J1270" s="13">
        <v>0</v>
      </c>
      <c r="K1270" s="13">
        <v>2.56</v>
      </c>
      <c r="L1270" s="13">
        <v>0</v>
      </c>
      <c r="M1270" s="13">
        <v>19.100000000000001</v>
      </c>
      <c r="N1270" s="13">
        <f>IFERROR(VLOOKUP($A1270,'SQL Results'!$A:$B,2,0),0)</f>
        <v>1.6</v>
      </c>
    </row>
    <row r="1271" spans="1:14" s="13" customFormat="1" ht="30" x14ac:dyDescent="0.25">
      <c r="A1271" s="16" t="s">
        <v>3982</v>
      </c>
      <c r="B1271" s="17" t="s">
        <v>3983</v>
      </c>
      <c r="C1271" s="13">
        <v>0</v>
      </c>
      <c r="D1271" s="13">
        <v>0</v>
      </c>
      <c r="E1271" s="13">
        <v>0</v>
      </c>
      <c r="F1271" s="13">
        <v>0</v>
      </c>
      <c r="G1271" s="13">
        <v>0</v>
      </c>
      <c r="H1271" s="13">
        <v>37.979999999999997</v>
      </c>
      <c r="I1271" s="13">
        <v>59.19</v>
      </c>
      <c r="J1271" s="13">
        <v>0</v>
      </c>
      <c r="K1271" s="13">
        <v>0</v>
      </c>
      <c r="L1271" s="13">
        <v>9.48</v>
      </c>
      <c r="M1271" s="13">
        <v>9.48</v>
      </c>
      <c r="N1271" s="13">
        <f>IFERROR(VLOOKUP($A1271,'SQL Results'!$A:$B,2,0),0)</f>
        <v>148.34</v>
      </c>
    </row>
    <row r="1272" spans="1:14" s="13" customFormat="1" x14ac:dyDescent="0.25">
      <c r="A1272" s="16" t="s">
        <v>3986</v>
      </c>
      <c r="B1272" s="17" t="s">
        <v>3987</v>
      </c>
      <c r="C1272" s="13">
        <v>47.73</v>
      </c>
      <c r="D1272" s="13">
        <v>80.84999999999998</v>
      </c>
      <c r="E1272" s="13">
        <v>28.600000000000005</v>
      </c>
      <c r="F1272" s="13">
        <v>480.62000000000006</v>
      </c>
      <c r="G1272" s="13">
        <v>8.85</v>
      </c>
      <c r="H1272" s="13">
        <v>16.43</v>
      </c>
      <c r="I1272" s="13">
        <v>30.59</v>
      </c>
      <c r="J1272" s="13">
        <v>27.57</v>
      </c>
      <c r="K1272" s="13">
        <v>73.91</v>
      </c>
      <c r="L1272" s="13">
        <v>147.56</v>
      </c>
      <c r="M1272" s="13">
        <v>73.61</v>
      </c>
      <c r="N1272" s="13">
        <f>IFERROR(VLOOKUP($A1272,'SQL Results'!$A:$B,2,0),0)</f>
        <v>55.439999999999991</v>
      </c>
    </row>
    <row r="1273" spans="1:14" s="13" customFormat="1" x14ac:dyDescent="0.25">
      <c r="A1273" s="16" t="s">
        <v>3988</v>
      </c>
      <c r="B1273" s="17" t="s">
        <v>3989</v>
      </c>
      <c r="C1273" s="13">
        <v>0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  <c r="N1273" s="13">
        <f>IFERROR(VLOOKUP($A1273,'SQL Results'!$A:$B,2,0),0)</f>
        <v>0</v>
      </c>
    </row>
    <row r="1274" spans="1:14" s="13" customFormat="1" x14ac:dyDescent="0.25">
      <c r="A1274" s="16" t="s">
        <v>3992</v>
      </c>
      <c r="B1274" s="17" t="s">
        <v>3991</v>
      </c>
      <c r="C1274" s="13">
        <v>0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4.51</v>
      </c>
      <c r="J1274" s="13">
        <v>17.510000000000002</v>
      </c>
      <c r="K1274" s="13">
        <v>0</v>
      </c>
      <c r="L1274" s="13">
        <v>173.64</v>
      </c>
      <c r="M1274" s="13">
        <v>0</v>
      </c>
      <c r="N1274" s="13">
        <f>IFERROR(VLOOKUP($A1274,'SQL Results'!$A:$B,2,0),0)</f>
        <v>6</v>
      </c>
    </row>
    <row r="1275" spans="1:14" s="13" customFormat="1" x14ac:dyDescent="0.25">
      <c r="A1275" s="16" t="s">
        <v>3999</v>
      </c>
      <c r="B1275" s="17" t="s">
        <v>3998</v>
      </c>
      <c r="C1275" s="13">
        <v>0</v>
      </c>
      <c r="D1275" s="13">
        <v>0</v>
      </c>
      <c r="E1275" s="13">
        <v>0</v>
      </c>
      <c r="F1275" s="13">
        <v>0</v>
      </c>
      <c r="G1275" s="13">
        <v>0</v>
      </c>
      <c r="H1275" s="13">
        <v>63.1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f>IFERROR(VLOOKUP($A1275,'SQL Results'!$A:$B,2,0),0)</f>
        <v>0</v>
      </c>
    </row>
    <row r="1276" spans="1:14" s="13" customFormat="1" ht="30" x14ac:dyDescent="0.25">
      <c r="A1276" s="16" t="s">
        <v>4002</v>
      </c>
      <c r="B1276" s="17" t="s">
        <v>4003</v>
      </c>
      <c r="C1276" s="13">
        <v>0</v>
      </c>
      <c r="D1276" s="13">
        <v>0</v>
      </c>
      <c r="E1276" s="13">
        <v>0</v>
      </c>
      <c r="F1276" s="13">
        <v>4.76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f>IFERROR(VLOOKUP($A1276,'SQL Results'!$A:$B,2,0),0)</f>
        <v>0</v>
      </c>
    </row>
    <row r="1277" spans="1:14" s="13" customFormat="1" x14ac:dyDescent="0.25">
      <c r="A1277" s="16" t="s">
        <v>4004</v>
      </c>
      <c r="B1277" s="17" t="s">
        <v>4005</v>
      </c>
      <c r="C1277" s="13">
        <v>0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f>IFERROR(VLOOKUP($A1277,'SQL Results'!$A:$B,2,0),0)</f>
        <v>0</v>
      </c>
    </row>
    <row r="1278" spans="1:14" s="13" customFormat="1" ht="30" x14ac:dyDescent="0.25">
      <c r="A1278" s="16" t="s">
        <v>4008</v>
      </c>
      <c r="B1278" s="17" t="s">
        <v>4007</v>
      </c>
      <c r="C1278" s="13">
        <v>0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f>IFERROR(VLOOKUP($A1278,'SQL Results'!$A:$B,2,0),0)</f>
        <v>0</v>
      </c>
    </row>
    <row r="1279" spans="1:14" s="13" customFormat="1" x14ac:dyDescent="0.25">
      <c r="A1279" s="16" t="s">
        <v>4014</v>
      </c>
      <c r="B1279" s="17" t="s">
        <v>4015</v>
      </c>
      <c r="C1279" s="13">
        <v>0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f>IFERROR(VLOOKUP($A1279,'SQL Results'!$A:$B,2,0),0)</f>
        <v>0</v>
      </c>
    </row>
    <row r="1280" spans="1:14" s="13" customFormat="1" x14ac:dyDescent="0.25">
      <c r="A1280" s="16" t="s">
        <v>4016</v>
      </c>
      <c r="B1280" s="17" t="s">
        <v>4017</v>
      </c>
      <c r="C1280" s="13">
        <v>0</v>
      </c>
      <c r="D1280" s="13">
        <v>105.12</v>
      </c>
      <c r="E1280" s="13">
        <v>0</v>
      </c>
      <c r="F1280" s="13">
        <v>0</v>
      </c>
      <c r="G1280" s="13">
        <v>31.260000000000005</v>
      </c>
      <c r="H1280" s="13">
        <v>15.84</v>
      </c>
      <c r="I1280" s="13">
        <v>88.09999999999998</v>
      </c>
      <c r="J1280" s="13">
        <v>25.26</v>
      </c>
      <c r="K1280" s="13">
        <v>4789.6000000000004</v>
      </c>
      <c r="L1280" s="13">
        <v>0</v>
      </c>
      <c r="M1280" s="13">
        <v>7780.0600000000013</v>
      </c>
      <c r="N1280" s="13">
        <f>IFERROR(VLOOKUP($A1280,'SQL Results'!$A:$B,2,0),0)</f>
        <v>52.64</v>
      </c>
    </row>
    <row r="1281" spans="1:14" s="13" customFormat="1" x14ac:dyDescent="0.25">
      <c r="A1281" s="16" t="s">
        <v>4018</v>
      </c>
      <c r="B1281" s="17" t="s">
        <v>4019</v>
      </c>
      <c r="C1281" s="13">
        <v>0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f>IFERROR(VLOOKUP($A1281,'SQL Results'!$A:$B,2,0),0)</f>
        <v>0</v>
      </c>
    </row>
    <row r="1282" spans="1:14" s="13" customFormat="1" x14ac:dyDescent="0.25">
      <c r="A1282" s="16" t="s">
        <v>4026</v>
      </c>
      <c r="B1282" s="17" t="s">
        <v>4025</v>
      </c>
      <c r="C1282" s="13">
        <v>0</v>
      </c>
      <c r="D1282" s="13">
        <v>0</v>
      </c>
      <c r="E1282" s="13">
        <v>0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f>IFERROR(VLOOKUP($A1282,'SQL Results'!$A:$B,2,0),0)</f>
        <v>0</v>
      </c>
    </row>
    <row r="1283" spans="1:14" s="13" customFormat="1" x14ac:dyDescent="0.25">
      <c r="A1283" s="16" t="s">
        <v>4029</v>
      </c>
      <c r="B1283" s="17" t="s">
        <v>4028</v>
      </c>
      <c r="C1283" s="13">
        <v>3344.7</v>
      </c>
      <c r="D1283" s="13">
        <v>4842.7</v>
      </c>
      <c r="E1283" s="13">
        <v>8092.21</v>
      </c>
      <c r="F1283" s="13">
        <v>3604.45</v>
      </c>
      <c r="G1283" s="13">
        <v>5201.95</v>
      </c>
      <c r="H1283" s="13">
        <v>6692.23</v>
      </c>
      <c r="I1283" s="13">
        <v>4328.72</v>
      </c>
      <c r="J1283" s="13">
        <v>6941.45</v>
      </c>
      <c r="K1283" s="13">
        <v>4901.5200000000004</v>
      </c>
      <c r="L1283" s="13">
        <v>9216.3299999999981</v>
      </c>
      <c r="M1283" s="13">
        <v>8102.57</v>
      </c>
      <c r="N1283" s="13">
        <f>IFERROR(VLOOKUP($A1283,'SQL Results'!$A:$B,2,0),0)</f>
        <v>3097.62</v>
      </c>
    </row>
    <row r="1284" spans="1:14" s="13" customFormat="1" x14ac:dyDescent="0.25">
      <c r="A1284" s="16" t="s">
        <v>4032</v>
      </c>
      <c r="B1284" s="17" t="s">
        <v>4031</v>
      </c>
      <c r="C1284" s="13">
        <v>118.82</v>
      </c>
      <c r="D1284" s="13">
        <v>11.44</v>
      </c>
      <c r="E1284" s="13">
        <v>0</v>
      </c>
      <c r="F1284" s="13">
        <v>0</v>
      </c>
      <c r="G1284" s="13">
        <v>0.68</v>
      </c>
      <c r="H1284" s="13">
        <v>44.82</v>
      </c>
      <c r="I1284" s="13">
        <v>410.64999999999992</v>
      </c>
      <c r="J1284" s="13">
        <v>1541.75</v>
      </c>
      <c r="K1284" s="13">
        <v>2113.16</v>
      </c>
      <c r="L1284" s="13">
        <v>77.8</v>
      </c>
      <c r="M1284" s="13">
        <v>562.29</v>
      </c>
      <c r="N1284" s="13">
        <f>IFERROR(VLOOKUP($A1284,'SQL Results'!$A:$B,2,0),0)</f>
        <v>887.29</v>
      </c>
    </row>
    <row r="1285" spans="1:14" s="13" customFormat="1" x14ac:dyDescent="0.25">
      <c r="A1285" s="16" t="s">
        <v>4035</v>
      </c>
      <c r="B1285" s="17" t="s">
        <v>4036</v>
      </c>
      <c r="C1285" s="13">
        <v>0</v>
      </c>
      <c r="D1285" s="13">
        <v>0</v>
      </c>
      <c r="E1285" s="13">
        <v>0</v>
      </c>
      <c r="F1285" s="13">
        <v>0</v>
      </c>
      <c r="G1285" s="13">
        <v>5442.95</v>
      </c>
      <c r="H1285" s="13">
        <v>0</v>
      </c>
      <c r="I1285" s="13">
        <v>178.97</v>
      </c>
      <c r="J1285" s="13">
        <v>487.2</v>
      </c>
      <c r="K1285" s="13">
        <v>0</v>
      </c>
      <c r="L1285" s="13">
        <v>561.38000000000011</v>
      </c>
      <c r="M1285" s="13">
        <v>0</v>
      </c>
      <c r="N1285" s="13">
        <f>IFERROR(VLOOKUP($A1285,'SQL Results'!$A:$B,2,0),0)</f>
        <v>487.2</v>
      </c>
    </row>
    <row r="1286" spans="1:14" s="13" customFormat="1" x14ac:dyDescent="0.25">
      <c r="A1286" s="16" t="s">
        <v>4037</v>
      </c>
      <c r="B1286" s="17" t="s">
        <v>4038</v>
      </c>
      <c r="C1286" s="13">
        <v>0</v>
      </c>
      <c r="D1286" s="13">
        <v>0</v>
      </c>
      <c r="E1286" s="13">
        <v>0</v>
      </c>
      <c r="F1286" s="13">
        <v>1.94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f>IFERROR(VLOOKUP($A1286,'SQL Results'!$A:$B,2,0),0)</f>
        <v>0</v>
      </c>
    </row>
    <row r="1287" spans="1:14" s="13" customFormat="1" x14ac:dyDescent="0.25">
      <c r="A1287" s="16" t="s">
        <v>4043</v>
      </c>
      <c r="B1287" s="17" t="s">
        <v>4042</v>
      </c>
      <c r="C1287" s="13">
        <v>29901.69</v>
      </c>
      <c r="D1287" s="13">
        <v>31395.4</v>
      </c>
      <c r="E1287" s="13">
        <v>24177.49</v>
      </c>
      <c r="F1287" s="13">
        <v>34675.370000000003</v>
      </c>
      <c r="G1287" s="13">
        <v>16322.03</v>
      </c>
      <c r="H1287" s="13">
        <v>24565.450000000004</v>
      </c>
      <c r="I1287" s="13">
        <v>18068.39</v>
      </c>
      <c r="J1287" s="13">
        <v>36361.360000000001</v>
      </c>
      <c r="K1287" s="13">
        <v>22750.86</v>
      </c>
      <c r="L1287" s="13">
        <v>19739.439999999999</v>
      </c>
      <c r="M1287" s="13">
        <v>22155.09</v>
      </c>
      <c r="N1287" s="13">
        <f>IFERROR(VLOOKUP($A1287,'SQL Results'!$A:$B,2,0),0)</f>
        <v>18839.73</v>
      </c>
    </row>
    <row r="1288" spans="1:14" s="13" customFormat="1" x14ac:dyDescent="0.25">
      <c r="A1288" s="16" t="s">
        <v>4046</v>
      </c>
      <c r="B1288" s="17" t="s">
        <v>4047</v>
      </c>
      <c r="C1288" s="13">
        <v>0</v>
      </c>
      <c r="D1288" s="13">
        <v>0</v>
      </c>
      <c r="E1288" s="13">
        <v>0</v>
      </c>
      <c r="F1288" s="13">
        <v>0</v>
      </c>
      <c r="G1288" s="13">
        <v>0</v>
      </c>
      <c r="H1288" s="13">
        <v>0</v>
      </c>
      <c r="I1288" s="13">
        <v>743.77999999999986</v>
      </c>
      <c r="J1288" s="13">
        <v>0</v>
      </c>
      <c r="K1288" s="13">
        <v>0</v>
      </c>
      <c r="L1288" s="13">
        <v>0</v>
      </c>
      <c r="M1288" s="13">
        <v>0</v>
      </c>
      <c r="N1288" s="13">
        <f>IFERROR(VLOOKUP($A1288,'SQL Results'!$A:$B,2,0),0)</f>
        <v>45.11</v>
      </c>
    </row>
    <row r="1289" spans="1:14" s="13" customFormat="1" x14ac:dyDescent="0.25">
      <c r="A1289" s="16" t="s">
        <v>4048</v>
      </c>
      <c r="B1289" s="17" t="s">
        <v>4049</v>
      </c>
      <c r="C1289" s="13">
        <v>0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f>IFERROR(VLOOKUP($A1289,'SQL Results'!$A:$B,2,0),0)</f>
        <v>0</v>
      </c>
    </row>
    <row r="1290" spans="1:14" s="13" customFormat="1" x14ac:dyDescent="0.25">
      <c r="A1290" s="16" t="s">
        <v>4050</v>
      </c>
      <c r="B1290" s="17" t="s">
        <v>4051</v>
      </c>
      <c r="C1290" s="13">
        <v>0</v>
      </c>
      <c r="D1290" s="13">
        <v>0</v>
      </c>
      <c r="E1290" s="13">
        <v>0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f>IFERROR(VLOOKUP($A1290,'SQL Results'!$A:$B,2,0),0)</f>
        <v>0</v>
      </c>
    </row>
    <row r="1291" spans="1:14" s="13" customFormat="1" x14ac:dyDescent="0.25">
      <c r="A1291" s="16" t="s">
        <v>4052</v>
      </c>
      <c r="B1291" s="17" t="s">
        <v>4053</v>
      </c>
      <c r="C1291" s="13">
        <v>187.88999999999996</v>
      </c>
      <c r="D1291" s="13">
        <v>0</v>
      </c>
      <c r="E1291" s="13">
        <v>29.76</v>
      </c>
      <c r="F1291" s="13">
        <v>0</v>
      </c>
      <c r="G1291" s="13">
        <v>0</v>
      </c>
      <c r="H1291" s="13">
        <v>2551.0799999999995</v>
      </c>
      <c r="I1291" s="13">
        <v>0</v>
      </c>
      <c r="J1291" s="13">
        <v>0</v>
      </c>
      <c r="K1291" s="13">
        <v>876.96</v>
      </c>
      <c r="L1291" s="13">
        <v>0</v>
      </c>
      <c r="M1291" s="13">
        <v>0</v>
      </c>
      <c r="N1291" s="13">
        <f>IFERROR(VLOOKUP($A1291,'SQL Results'!$A:$B,2,0),0)</f>
        <v>20.52</v>
      </c>
    </row>
    <row r="1292" spans="1:14" s="13" customFormat="1" x14ac:dyDescent="0.25">
      <c r="A1292" s="16" t="s">
        <v>4054</v>
      </c>
      <c r="B1292" s="17" t="s">
        <v>4055</v>
      </c>
      <c r="C1292" s="13">
        <v>2230.5100000000002</v>
      </c>
      <c r="D1292" s="13">
        <v>1032.57</v>
      </c>
      <c r="E1292" s="13">
        <v>1240.2599999999998</v>
      </c>
      <c r="F1292" s="13">
        <v>1258.96</v>
      </c>
      <c r="G1292" s="13">
        <v>2061.42</v>
      </c>
      <c r="H1292" s="13">
        <v>3274.84</v>
      </c>
      <c r="I1292" s="13">
        <v>1688.1</v>
      </c>
      <c r="J1292" s="13">
        <v>1280.0899999999999</v>
      </c>
      <c r="K1292" s="13">
        <v>899.26</v>
      </c>
      <c r="L1292" s="13">
        <v>1665.99</v>
      </c>
      <c r="M1292" s="13">
        <v>1910.49</v>
      </c>
      <c r="N1292" s="13">
        <f>IFERROR(VLOOKUP($A1292,'SQL Results'!$A:$B,2,0),0)</f>
        <v>2638.47</v>
      </c>
    </row>
    <row r="1293" spans="1:14" s="13" customFormat="1" x14ac:dyDescent="0.25">
      <c r="A1293" s="16" t="s">
        <v>4062</v>
      </c>
      <c r="B1293" s="17" t="s">
        <v>4061</v>
      </c>
      <c r="C1293" s="13">
        <v>14.67</v>
      </c>
      <c r="D1293" s="13">
        <v>5632.58</v>
      </c>
      <c r="E1293" s="13">
        <v>1.68</v>
      </c>
      <c r="F1293" s="13">
        <v>4.3600000000000003</v>
      </c>
      <c r="G1293" s="13">
        <v>0</v>
      </c>
      <c r="H1293" s="13">
        <v>0</v>
      </c>
      <c r="I1293" s="13">
        <v>0</v>
      </c>
      <c r="J1293" s="13">
        <v>113.95</v>
      </c>
      <c r="K1293" s="13">
        <v>0</v>
      </c>
      <c r="L1293" s="13">
        <v>19.02</v>
      </c>
      <c r="M1293" s="13">
        <v>6.04</v>
      </c>
      <c r="N1293" s="13">
        <f>IFERROR(VLOOKUP($A1293,'SQL Results'!$A:$B,2,0),0)</f>
        <v>10.220000000000001</v>
      </c>
    </row>
    <row r="1294" spans="1:14" s="13" customFormat="1" x14ac:dyDescent="0.25">
      <c r="A1294" s="16" t="s">
        <v>4065</v>
      </c>
      <c r="B1294" s="17" t="s">
        <v>4064</v>
      </c>
      <c r="C1294" s="13">
        <v>0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f>IFERROR(VLOOKUP($A1294,'SQL Results'!$A:$B,2,0),0)</f>
        <v>0</v>
      </c>
    </row>
    <row r="1295" spans="1:14" s="13" customFormat="1" x14ac:dyDescent="0.25">
      <c r="A1295" s="16" t="s">
        <v>4069</v>
      </c>
      <c r="B1295" s="17" t="s">
        <v>4067</v>
      </c>
      <c r="C1295" s="13">
        <v>0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f>IFERROR(VLOOKUP($A1295,'SQL Results'!$A:$B,2,0),0)</f>
        <v>23.2</v>
      </c>
    </row>
    <row r="1296" spans="1:14" s="13" customFormat="1" x14ac:dyDescent="0.25">
      <c r="A1296" s="16" t="s">
        <v>4073</v>
      </c>
      <c r="B1296" s="17" t="s">
        <v>4071</v>
      </c>
      <c r="C1296" s="13">
        <v>3381.81</v>
      </c>
      <c r="D1296" s="13">
        <v>1884.5</v>
      </c>
      <c r="E1296" s="13">
        <v>555.52</v>
      </c>
      <c r="F1296" s="13">
        <v>590.61</v>
      </c>
      <c r="G1296" s="13">
        <v>753.53999999999985</v>
      </c>
      <c r="H1296" s="13">
        <v>1008.46</v>
      </c>
      <c r="I1296" s="13">
        <v>4152.53</v>
      </c>
      <c r="J1296" s="13">
        <v>589.23</v>
      </c>
      <c r="K1296" s="13">
        <v>645.71</v>
      </c>
      <c r="L1296" s="13">
        <v>2512.36</v>
      </c>
      <c r="M1296" s="13">
        <v>515.91999999999996</v>
      </c>
      <c r="N1296" s="13">
        <f>IFERROR(VLOOKUP($A1296,'SQL Results'!$A:$B,2,0),0)</f>
        <v>211860.28</v>
      </c>
    </row>
    <row r="1297" spans="1:14" s="13" customFormat="1" x14ac:dyDescent="0.25">
      <c r="A1297" s="16" t="s">
        <v>4078</v>
      </c>
      <c r="B1297" s="18" t="s">
        <v>4077</v>
      </c>
      <c r="C1297" s="13">
        <v>12834.78</v>
      </c>
      <c r="D1297" s="13">
        <v>44900.55</v>
      </c>
      <c r="E1297" s="13">
        <v>15425.7</v>
      </c>
      <c r="F1297" s="13">
        <v>4554.17</v>
      </c>
      <c r="G1297" s="13">
        <v>9603.06</v>
      </c>
      <c r="H1297" s="13">
        <v>4741.08</v>
      </c>
      <c r="I1297" s="13">
        <v>3491.05</v>
      </c>
      <c r="J1297" s="13">
        <v>6487.96</v>
      </c>
      <c r="K1297" s="13">
        <v>5943.06</v>
      </c>
      <c r="L1297" s="13">
        <v>6841.66</v>
      </c>
      <c r="M1297" s="13">
        <v>37734.080000000002</v>
      </c>
      <c r="N1297" s="13">
        <f>IFERROR(VLOOKUP($A1297,'SQL Results'!$A:$B,2,0),0)</f>
        <v>5063.329999999999</v>
      </c>
    </row>
    <row r="1298" spans="1:14" s="13" customFormat="1" x14ac:dyDescent="0.25">
      <c r="A1298" s="16" t="s">
        <v>4081</v>
      </c>
      <c r="B1298" s="17" t="s">
        <v>4080</v>
      </c>
      <c r="C1298" s="13">
        <v>0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f>IFERROR(VLOOKUP($A1298,'SQL Results'!$A:$B,2,0),0)</f>
        <v>0</v>
      </c>
    </row>
    <row r="1299" spans="1:14" s="13" customFormat="1" x14ac:dyDescent="0.25">
      <c r="A1299" s="16" t="s">
        <v>4084</v>
      </c>
      <c r="B1299" s="18" t="s">
        <v>4083</v>
      </c>
      <c r="C1299" s="13">
        <v>35.19</v>
      </c>
      <c r="D1299" s="13">
        <v>45.7</v>
      </c>
      <c r="E1299" s="13">
        <v>326.83</v>
      </c>
      <c r="F1299" s="13">
        <v>20</v>
      </c>
      <c r="G1299" s="13">
        <v>18.399999999999999</v>
      </c>
      <c r="H1299" s="13">
        <v>442.39999999999992</v>
      </c>
      <c r="I1299" s="13">
        <v>0</v>
      </c>
      <c r="J1299" s="13">
        <v>35.4</v>
      </c>
      <c r="K1299" s="13">
        <v>5</v>
      </c>
      <c r="L1299" s="13">
        <v>320.60000000000008</v>
      </c>
      <c r="M1299" s="13">
        <v>0</v>
      </c>
      <c r="N1299" s="13">
        <f>IFERROR(VLOOKUP($A1299,'SQL Results'!$A:$B,2,0),0)</f>
        <v>335.39999999999992</v>
      </c>
    </row>
    <row r="1300" spans="1:14" s="13" customFormat="1" x14ac:dyDescent="0.25">
      <c r="A1300" s="16" t="s">
        <v>4087</v>
      </c>
      <c r="B1300" s="18" t="s">
        <v>4086</v>
      </c>
      <c r="C1300" s="13">
        <v>2530.3200000000002</v>
      </c>
      <c r="D1300" s="13">
        <v>3467.65</v>
      </c>
      <c r="E1300" s="13">
        <v>1914.07</v>
      </c>
      <c r="F1300" s="13">
        <v>494.97</v>
      </c>
      <c r="G1300" s="13">
        <v>468.51</v>
      </c>
      <c r="H1300" s="13">
        <v>202.84</v>
      </c>
      <c r="I1300" s="13">
        <v>902.88</v>
      </c>
      <c r="J1300" s="13">
        <v>638.65</v>
      </c>
      <c r="K1300" s="13">
        <v>1024.08</v>
      </c>
      <c r="L1300" s="13">
        <v>872.86</v>
      </c>
      <c r="M1300" s="13">
        <v>770.19</v>
      </c>
      <c r="N1300" s="13">
        <f>IFERROR(VLOOKUP($A1300,'SQL Results'!$A:$B,2,0),0)</f>
        <v>149.96</v>
      </c>
    </row>
    <row r="1301" spans="1:14" s="13" customFormat="1" x14ac:dyDescent="0.25">
      <c r="A1301" s="16" t="s">
        <v>4093</v>
      </c>
      <c r="B1301" s="18" t="s">
        <v>4092</v>
      </c>
      <c r="C1301" s="13">
        <v>45079.03</v>
      </c>
      <c r="D1301" s="13">
        <v>39893.400000000009</v>
      </c>
      <c r="E1301" s="13">
        <v>170154.96</v>
      </c>
      <c r="F1301" s="13">
        <v>68890.009999999995</v>
      </c>
      <c r="G1301" s="13">
        <v>69165.94</v>
      </c>
      <c r="H1301" s="13">
        <v>49908.24</v>
      </c>
      <c r="I1301" s="13">
        <v>46569.16</v>
      </c>
      <c r="J1301" s="13">
        <v>40341.78</v>
      </c>
      <c r="K1301" s="13">
        <v>29080.03</v>
      </c>
      <c r="L1301" s="13">
        <v>34592.58</v>
      </c>
      <c r="M1301" s="13">
        <v>34406.78</v>
      </c>
      <c r="N1301" s="13">
        <f>IFERROR(VLOOKUP($A1301,'SQL Results'!$A:$B,2,0),0)</f>
        <v>43002.139999999992</v>
      </c>
    </row>
    <row r="1302" spans="1:14" s="13" customFormat="1" x14ac:dyDescent="0.25">
      <c r="A1302" s="16" t="s">
        <v>4096</v>
      </c>
      <c r="B1302" s="18" t="s">
        <v>4095</v>
      </c>
      <c r="C1302" s="13">
        <v>1297.1500000000001</v>
      </c>
      <c r="D1302" s="13">
        <v>1854.37</v>
      </c>
      <c r="E1302" s="13">
        <v>5288.19</v>
      </c>
      <c r="F1302" s="13">
        <v>7223.13</v>
      </c>
      <c r="G1302" s="13">
        <v>4496.49</v>
      </c>
      <c r="H1302" s="13">
        <v>7712.83</v>
      </c>
      <c r="I1302" s="13">
        <v>14026.89</v>
      </c>
      <c r="J1302" s="13">
        <v>15528.21</v>
      </c>
      <c r="K1302" s="13">
        <v>14553.11</v>
      </c>
      <c r="L1302" s="13">
        <v>20549.52</v>
      </c>
      <c r="M1302" s="13">
        <v>19616.12</v>
      </c>
      <c r="N1302" s="13">
        <f>IFERROR(VLOOKUP($A1302,'SQL Results'!$A:$B,2,0),0)</f>
        <v>26269.919999999998</v>
      </c>
    </row>
    <row r="1303" spans="1:14" s="13" customFormat="1" ht="30" x14ac:dyDescent="0.25">
      <c r="A1303" s="16" t="s">
        <v>4101</v>
      </c>
      <c r="B1303" s="18" t="s">
        <v>4100</v>
      </c>
      <c r="C1303" s="13">
        <v>5414.37</v>
      </c>
      <c r="D1303" s="13">
        <v>21666.01</v>
      </c>
      <c r="E1303" s="13">
        <v>5926.41</v>
      </c>
      <c r="F1303" s="13">
        <v>9655.2199999999993</v>
      </c>
      <c r="G1303" s="13">
        <v>5177.3100000000004</v>
      </c>
      <c r="H1303" s="13">
        <v>28969.5</v>
      </c>
      <c r="I1303" s="13">
        <v>7290.59</v>
      </c>
      <c r="J1303" s="13">
        <v>10415.049999999999</v>
      </c>
      <c r="K1303" s="13">
        <v>11039.9</v>
      </c>
      <c r="L1303" s="13">
        <v>13028.799999999997</v>
      </c>
      <c r="M1303" s="13">
        <v>15480.7</v>
      </c>
      <c r="N1303" s="13">
        <f>IFERROR(VLOOKUP($A1303,'SQL Results'!$A:$B,2,0),0)</f>
        <v>7903.8</v>
      </c>
    </row>
    <row r="1304" spans="1:14" s="13" customFormat="1" x14ac:dyDescent="0.25">
      <c r="A1304" s="16" t="s">
        <v>4104</v>
      </c>
      <c r="B1304" s="18" t="s">
        <v>4105</v>
      </c>
      <c r="C1304" s="13">
        <v>0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f>IFERROR(VLOOKUP($A1304,'SQL Results'!$A:$B,2,0),0)</f>
        <v>0</v>
      </c>
    </row>
    <row r="1305" spans="1:14" s="13" customFormat="1" x14ac:dyDescent="0.25">
      <c r="A1305" s="16" t="s">
        <v>4106</v>
      </c>
      <c r="B1305" s="18" t="s">
        <v>4107</v>
      </c>
      <c r="C1305" s="13">
        <v>142.58000000000001</v>
      </c>
      <c r="D1305" s="13">
        <v>253.47</v>
      </c>
      <c r="E1305" s="13">
        <v>272.02999999999997</v>
      </c>
      <c r="F1305" s="13">
        <v>113.96</v>
      </c>
      <c r="G1305" s="13">
        <v>50.86</v>
      </c>
      <c r="H1305" s="13">
        <v>0</v>
      </c>
      <c r="I1305" s="13">
        <v>200.38</v>
      </c>
      <c r="J1305" s="13">
        <v>0</v>
      </c>
      <c r="K1305" s="13">
        <v>140.38999999999999</v>
      </c>
      <c r="L1305" s="13">
        <v>3.42</v>
      </c>
      <c r="M1305" s="13">
        <v>0</v>
      </c>
      <c r="N1305" s="13">
        <f>IFERROR(VLOOKUP($A1305,'SQL Results'!$A:$B,2,0),0)</f>
        <v>400.65</v>
      </c>
    </row>
    <row r="1306" spans="1:14" s="13" customFormat="1" x14ac:dyDescent="0.25">
      <c r="A1306" s="16" t="s">
        <v>4108</v>
      </c>
      <c r="B1306" s="17" t="s">
        <v>4109</v>
      </c>
      <c r="C1306" s="13">
        <v>5594.99</v>
      </c>
      <c r="D1306" s="13">
        <v>1598.49</v>
      </c>
      <c r="E1306" s="13">
        <v>5349.87</v>
      </c>
      <c r="F1306" s="13">
        <v>7260.21</v>
      </c>
      <c r="G1306" s="13">
        <v>8387.01</v>
      </c>
      <c r="H1306" s="13">
        <v>13213.6</v>
      </c>
      <c r="I1306" s="13">
        <v>12610.84</v>
      </c>
      <c r="J1306" s="13">
        <v>4529.6000000000004</v>
      </c>
      <c r="K1306" s="13">
        <v>10058.81</v>
      </c>
      <c r="L1306" s="13">
        <v>6911.61</v>
      </c>
      <c r="M1306" s="13">
        <v>6531.94</v>
      </c>
      <c r="N1306" s="13">
        <f>IFERROR(VLOOKUP($A1306,'SQL Results'!$A:$B,2,0),0)</f>
        <v>16812.049999999996</v>
      </c>
    </row>
    <row r="1307" spans="1:14" s="13" customFormat="1" x14ac:dyDescent="0.25">
      <c r="A1307" s="16" t="s">
        <v>4110</v>
      </c>
      <c r="B1307" s="17" t="s">
        <v>4111</v>
      </c>
      <c r="C1307" s="13">
        <v>0</v>
      </c>
      <c r="D1307" s="13">
        <v>0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f>IFERROR(VLOOKUP($A1307,'SQL Results'!$A:$B,2,0),0)</f>
        <v>0</v>
      </c>
    </row>
    <row r="1308" spans="1:14" s="13" customFormat="1" x14ac:dyDescent="0.25">
      <c r="A1308" s="16" t="s">
        <v>4112</v>
      </c>
      <c r="B1308" s="18" t="s">
        <v>4113</v>
      </c>
      <c r="C1308" s="13">
        <v>0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f>IFERROR(VLOOKUP($A1308,'SQL Results'!$A:$B,2,0),0)</f>
        <v>59.97999999999999</v>
      </c>
    </row>
    <row r="1309" spans="1:14" s="13" customFormat="1" x14ac:dyDescent="0.25">
      <c r="A1309" s="16" t="s">
        <v>4114</v>
      </c>
      <c r="B1309" s="18" t="s">
        <v>4115</v>
      </c>
      <c r="C1309" s="13">
        <v>0</v>
      </c>
      <c r="D1309" s="13">
        <v>0</v>
      </c>
      <c r="E1309" s="13">
        <v>0</v>
      </c>
      <c r="F1309" s="13">
        <v>0</v>
      </c>
      <c r="G1309" s="13">
        <v>0</v>
      </c>
      <c r="H1309" s="13">
        <v>1196.5999999999999</v>
      </c>
      <c r="I1309" s="13">
        <v>20261.080000000002</v>
      </c>
      <c r="J1309" s="13">
        <v>5800.25</v>
      </c>
      <c r="K1309" s="13">
        <v>10705.76</v>
      </c>
      <c r="L1309" s="13">
        <v>10494.89</v>
      </c>
      <c r="M1309" s="13">
        <v>12363.6</v>
      </c>
      <c r="N1309" s="13">
        <f>IFERROR(VLOOKUP($A1309,'SQL Results'!$A:$B,2,0),0)</f>
        <v>11636.25</v>
      </c>
    </row>
    <row r="1310" spans="1:14" s="13" customFormat="1" ht="30" x14ac:dyDescent="0.25">
      <c r="A1310" s="16" t="s">
        <v>4116</v>
      </c>
      <c r="B1310" s="18" t="s">
        <v>4117</v>
      </c>
      <c r="C1310" s="13">
        <v>2087.64</v>
      </c>
      <c r="D1310" s="13">
        <v>5189.83</v>
      </c>
      <c r="E1310" s="13">
        <v>2117.3200000000002</v>
      </c>
      <c r="F1310" s="13">
        <v>1797.4100000000003</v>
      </c>
      <c r="G1310" s="13">
        <v>1753.66</v>
      </c>
      <c r="H1310" s="13">
        <v>1723.9</v>
      </c>
      <c r="I1310" s="13">
        <v>1600.35</v>
      </c>
      <c r="J1310" s="13">
        <v>2249.86</v>
      </c>
      <c r="K1310" s="13">
        <v>1964.27</v>
      </c>
      <c r="L1310" s="13">
        <v>1435.9900000000002</v>
      </c>
      <c r="M1310" s="13">
        <v>1217.8399999999999</v>
      </c>
      <c r="N1310" s="13">
        <f>IFERROR(VLOOKUP($A1310,'SQL Results'!$A:$B,2,0),0)</f>
        <v>375.19</v>
      </c>
    </row>
    <row r="1311" spans="1:14" s="13" customFormat="1" x14ac:dyDescent="0.25">
      <c r="A1311" s="16" t="s">
        <v>4124</v>
      </c>
      <c r="B1311" s="18" t="s">
        <v>4125</v>
      </c>
      <c r="C1311" s="13">
        <v>422.35000000000008</v>
      </c>
      <c r="D1311" s="13">
        <v>585.07000000000016</v>
      </c>
      <c r="E1311" s="13">
        <v>1335.04</v>
      </c>
      <c r="F1311" s="13">
        <v>594.51</v>
      </c>
      <c r="G1311" s="13">
        <v>1773.69</v>
      </c>
      <c r="H1311" s="13">
        <v>1995.54</v>
      </c>
      <c r="I1311" s="13">
        <v>1468.1</v>
      </c>
      <c r="J1311" s="13">
        <v>2640.95</v>
      </c>
      <c r="K1311" s="13">
        <v>1887.63</v>
      </c>
      <c r="L1311" s="13">
        <v>1900.1400000000003</v>
      </c>
      <c r="M1311" s="13">
        <v>1032.18</v>
      </c>
      <c r="N1311" s="13">
        <f>IFERROR(VLOOKUP($A1311,'SQL Results'!$A:$B,2,0),0)</f>
        <v>1271.3900000000001</v>
      </c>
    </row>
    <row r="1312" spans="1:14" s="13" customFormat="1" x14ac:dyDescent="0.25">
      <c r="A1312" s="16" t="s">
        <v>4126</v>
      </c>
      <c r="B1312" s="17" t="s">
        <v>4127</v>
      </c>
      <c r="C1312" s="13">
        <v>0</v>
      </c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f>IFERROR(VLOOKUP($A1312,'SQL Results'!$A:$B,2,0),0)</f>
        <v>0</v>
      </c>
    </row>
    <row r="1313" spans="1:14" s="13" customFormat="1" x14ac:dyDescent="0.25">
      <c r="A1313" s="16" t="s">
        <v>4128</v>
      </c>
      <c r="B1313" s="17" t="s">
        <v>4129</v>
      </c>
      <c r="C1313" s="13">
        <v>139.75</v>
      </c>
      <c r="D1313" s="13">
        <v>100.17</v>
      </c>
      <c r="E1313" s="13">
        <v>116.51</v>
      </c>
      <c r="F1313" s="13">
        <v>125.24</v>
      </c>
      <c r="G1313" s="13">
        <v>338.22</v>
      </c>
      <c r="H1313" s="13">
        <v>104.84</v>
      </c>
      <c r="I1313" s="13">
        <v>21.7</v>
      </c>
      <c r="J1313" s="13">
        <v>0</v>
      </c>
      <c r="K1313" s="13">
        <v>25.620000000000005</v>
      </c>
      <c r="L1313" s="13">
        <v>256.31</v>
      </c>
      <c r="M1313" s="13">
        <v>308.85000000000002</v>
      </c>
      <c r="N1313" s="13">
        <f>IFERROR(VLOOKUP($A1313,'SQL Results'!$A:$B,2,0),0)</f>
        <v>163.68</v>
      </c>
    </row>
    <row r="1314" spans="1:14" s="13" customFormat="1" x14ac:dyDescent="0.25">
      <c r="A1314" s="16" t="s">
        <v>4132</v>
      </c>
      <c r="B1314" s="18" t="s">
        <v>4133</v>
      </c>
      <c r="C1314" s="13">
        <v>2121.11</v>
      </c>
      <c r="D1314" s="13">
        <v>55.91</v>
      </c>
      <c r="E1314" s="13">
        <v>236.38</v>
      </c>
      <c r="F1314" s="13">
        <v>285.87</v>
      </c>
      <c r="G1314" s="13">
        <v>237.11000000000004</v>
      </c>
      <c r="H1314" s="13">
        <v>244.62</v>
      </c>
      <c r="I1314" s="13">
        <v>226.85</v>
      </c>
      <c r="J1314" s="13">
        <v>804.28</v>
      </c>
      <c r="K1314" s="13">
        <v>1050.3399999999999</v>
      </c>
      <c r="L1314" s="13">
        <v>1153.6500000000001</v>
      </c>
      <c r="M1314" s="13">
        <v>670.76</v>
      </c>
      <c r="N1314" s="13">
        <f>IFERROR(VLOOKUP($A1314,'SQL Results'!$A:$B,2,0),0)</f>
        <v>7919.84</v>
      </c>
    </row>
    <row r="1315" spans="1:14" s="13" customFormat="1" x14ac:dyDescent="0.25">
      <c r="A1315" s="16" t="s">
        <v>4134</v>
      </c>
      <c r="B1315" s="18" t="s">
        <v>4135</v>
      </c>
      <c r="C1315" s="13">
        <v>185.84</v>
      </c>
      <c r="D1315" s="13">
        <v>4502.09</v>
      </c>
      <c r="E1315" s="13">
        <v>10858.11</v>
      </c>
      <c r="F1315" s="13">
        <v>6262.98</v>
      </c>
      <c r="G1315" s="13">
        <v>33.99</v>
      </c>
      <c r="H1315" s="13">
        <v>3959.67</v>
      </c>
      <c r="I1315" s="13">
        <v>190.31</v>
      </c>
      <c r="J1315" s="13">
        <v>313.77</v>
      </c>
      <c r="K1315" s="13">
        <v>321.14</v>
      </c>
      <c r="L1315" s="13">
        <v>749.42999999999984</v>
      </c>
      <c r="M1315" s="13">
        <v>237.9</v>
      </c>
      <c r="N1315" s="13">
        <f>IFERROR(VLOOKUP($A1315,'SQL Results'!$A:$B,2,0),0)</f>
        <v>449.17</v>
      </c>
    </row>
    <row r="1316" spans="1:14" s="13" customFormat="1" x14ac:dyDescent="0.25">
      <c r="A1316" s="16" t="s">
        <v>4138</v>
      </c>
      <c r="B1316" s="18" t="s">
        <v>4139</v>
      </c>
      <c r="C1316" s="13">
        <v>1277.3699999999999</v>
      </c>
      <c r="D1316" s="13">
        <v>1241.25</v>
      </c>
      <c r="E1316" s="13">
        <v>1292.42</v>
      </c>
      <c r="F1316" s="13">
        <v>1331.99</v>
      </c>
      <c r="G1316" s="13">
        <v>1383.26</v>
      </c>
      <c r="H1316" s="13">
        <v>1186.3599999999999</v>
      </c>
      <c r="I1316" s="13">
        <v>1108.7100000000003</v>
      </c>
      <c r="J1316" s="13">
        <v>1563.5599999999997</v>
      </c>
      <c r="K1316" s="13">
        <v>1207.82</v>
      </c>
      <c r="L1316" s="13">
        <v>1262.27</v>
      </c>
      <c r="M1316" s="13">
        <v>1322.29</v>
      </c>
      <c r="N1316" s="13">
        <f>IFERROR(VLOOKUP($A1316,'SQL Results'!$A:$B,2,0),0)</f>
        <v>1290.0999999999999</v>
      </c>
    </row>
    <row r="1317" spans="1:14" s="13" customFormat="1" x14ac:dyDescent="0.25">
      <c r="A1317" s="16" t="s">
        <v>4140</v>
      </c>
      <c r="B1317" s="17" t="s">
        <v>4141</v>
      </c>
      <c r="C1317" s="13">
        <v>10.92</v>
      </c>
      <c r="D1317" s="13">
        <v>6.22</v>
      </c>
      <c r="E1317" s="13">
        <v>0</v>
      </c>
      <c r="F1317" s="13">
        <v>17.36</v>
      </c>
      <c r="G1317" s="13">
        <v>0</v>
      </c>
      <c r="H1317" s="13">
        <v>83.26</v>
      </c>
      <c r="I1317" s="13">
        <v>150.36000000000001</v>
      </c>
      <c r="J1317" s="13">
        <v>167.5</v>
      </c>
      <c r="K1317" s="13">
        <v>84.94</v>
      </c>
      <c r="L1317" s="13">
        <v>127.24</v>
      </c>
      <c r="M1317" s="13">
        <v>29</v>
      </c>
      <c r="N1317" s="13">
        <f>IFERROR(VLOOKUP($A1317,'SQL Results'!$A:$B,2,0),0)</f>
        <v>0</v>
      </c>
    </row>
    <row r="1318" spans="1:14" s="13" customFormat="1" x14ac:dyDescent="0.25">
      <c r="A1318" s="16" t="s">
        <v>4142</v>
      </c>
      <c r="B1318" s="17" t="s">
        <v>4143</v>
      </c>
      <c r="C1318" s="13">
        <v>0</v>
      </c>
      <c r="D1318" s="13">
        <v>0</v>
      </c>
      <c r="E1318" s="13">
        <v>0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f>IFERROR(VLOOKUP($A1318,'SQL Results'!$A:$B,2,0),0)</f>
        <v>0</v>
      </c>
    </row>
    <row r="1319" spans="1:14" s="13" customFormat="1" x14ac:dyDescent="0.25">
      <c r="A1319" s="16" t="s">
        <v>4144</v>
      </c>
      <c r="B1319" s="18" t="s">
        <v>4145</v>
      </c>
      <c r="C1319" s="13">
        <v>421.39999999999992</v>
      </c>
      <c r="D1319" s="13">
        <v>237.72000000000003</v>
      </c>
      <c r="E1319" s="13">
        <v>120.85</v>
      </c>
      <c r="F1319" s="13">
        <v>295.8</v>
      </c>
      <c r="G1319" s="13">
        <v>974.22</v>
      </c>
      <c r="H1319" s="13">
        <v>1602.66</v>
      </c>
      <c r="I1319" s="13">
        <v>2333.83</v>
      </c>
      <c r="J1319" s="13">
        <v>3589.54</v>
      </c>
      <c r="K1319" s="13">
        <v>2534.79</v>
      </c>
      <c r="L1319" s="13">
        <v>2206.84</v>
      </c>
      <c r="M1319" s="13">
        <v>1427.2799999999997</v>
      </c>
      <c r="N1319" s="13">
        <f>IFERROR(VLOOKUP($A1319,'SQL Results'!$A:$B,2,0),0)</f>
        <v>235.18</v>
      </c>
    </row>
    <row r="1320" spans="1:14" s="13" customFormat="1" x14ac:dyDescent="0.25">
      <c r="A1320" s="16" t="s">
        <v>4146</v>
      </c>
      <c r="B1320" s="18" t="s">
        <v>4147</v>
      </c>
      <c r="C1320" s="13">
        <v>0</v>
      </c>
      <c r="D1320" s="13">
        <v>0</v>
      </c>
      <c r="E1320" s="13">
        <v>0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f>IFERROR(VLOOKUP($A1320,'SQL Results'!$A:$B,2,0),0)</f>
        <v>0</v>
      </c>
    </row>
    <row r="1321" spans="1:14" s="13" customFormat="1" x14ac:dyDescent="0.25">
      <c r="A1321" s="16" t="s">
        <v>4148</v>
      </c>
      <c r="B1321" s="18" t="s">
        <v>4149</v>
      </c>
      <c r="C1321" s="13">
        <v>0</v>
      </c>
      <c r="D1321" s="13">
        <v>0</v>
      </c>
      <c r="E1321" s="13">
        <v>0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f>IFERROR(VLOOKUP($A1321,'SQL Results'!$A:$B,2,0),0)</f>
        <v>0</v>
      </c>
    </row>
    <row r="1322" spans="1:14" s="13" customFormat="1" x14ac:dyDescent="0.25">
      <c r="A1322" s="16" t="s">
        <v>4371</v>
      </c>
      <c r="B1322" s="18" t="s">
        <v>4372</v>
      </c>
      <c r="C1322" s="13">
        <v>0</v>
      </c>
      <c r="D1322" s="13">
        <v>0</v>
      </c>
      <c r="E1322" s="13">
        <v>0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f>IFERROR(VLOOKUP($A1322,'SQL Results'!$A:$B,2,0),0)</f>
        <v>0</v>
      </c>
    </row>
    <row r="1323" spans="1:14" s="13" customFormat="1" x14ac:dyDescent="0.25">
      <c r="A1323" s="16" t="s">
        <v>4152</v>
      </c>
      <c r="B1323" s="18" t="s">
        <v>4153</v>
      </c>
      <c r="C1323" s="13">
        <v>0</v>
      </c>
      <c r="D1323" s="13">
        <v>0</v>
      </c>
      <c r="E1323" s="13">
        <v>0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f>IFERROR(VLOOKUP($A1323,'SQL Results'!$A:$B,2,0),0)</f>
        <v>0</v>
      </c>
    </row>
    <row r="1324" spans="1:14" s="13" customFormat="1" x14ac:dyDescent="0.25">
      <c r="A1324" s="16" t="s">
        <v>4154</v>
      </c>
      <c r="B1324" s="17" t="s">
        <v>4155</v>
      </c>
      <c r="C1324" s="13">
        <v>0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f>IFERROR(VLOOKUP($A1324,'SQL Results'!$A:$B,2,0),0)</f>
        <v>0</v>
      </c>
    </row>
    <row r="1325" spans="1:14" s="13" customFormat="1" x14ac:dyDescent="0.25">
      <c r="A1325" s="16" t="s">
        <v>4156</v>
      </c>
      <c r="B1325" s="17" t="s">
        <v>4157</v>
      </c>
      <c r="C1325" s="13">
        <v>0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f>IFERROR(VLOOKUP($A1325,'SQL Results'!$A:$B,2,0),0)</f>
        <v>0</v>
      </c>
    </row>
    <row r="1326" spans="1:14" s="13" customFormat="1" x14ac:dyDescent="0.25">
      <c r="A1326" s="16" t="s">
        <v>4158</v>
      </c>
      <c r="B1326" s="17" t="s">
        <v>4159</v>
      </c>
      <c r="C1326" s="13">
        <v>252.93</v>
      </c>
      <c r="D1326" s="13">
        <v>0</v>
      </c>
      <c r="E1326" s="13">
        <v>0</v>
      </c>
      <c r="F1326" s="13">
        <v>17.739999999999998</v>
      </c>
      <c r="G1326" s="13">
        <v>0</v>
      </c>
      <c r="H1326" s="13">
        <v>69.2</v>
      </c>
      <c r="I1326" s="13">
        <v>81.599999999999994</v>
      </c>
      <c r="J1326" s="13">
        <v>45.43</v>
      </c>
      <c r="K1326" s="13">
        <v>0</v>
      </c>
      <c r="L1326" s="13">
        <v>9.44</v>
      </c>
      <c r="M1326" s="13">
        <v>0</v>
      </c>
      <c r="N1326" s="13">
        <f>IFERROR(VLOOKUP($A1326,'SQL Results'!$A:$B,2,0),0)</f>
        <v>0</v>
      </c>
    </row>
    <row r="1327" spans="1:14" s="13" customFormat="1" x14ac:dyDescent="0.25">
      <c r="A1327" s="16" t="s">
        <v>4160</v>
      </c>
      <c r="B1327" s="17" t="s">
        <v>4161</v>
      </c>
      <c r="C1327" s="13">
        <v>0</v>
      </c>
      <c r="D1327" s="13">
        <v>0</v>
      </c>
      <c r="E1327" s="13">
        <v>0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f>IFERROR(VLOOKUP($A1327,'SQL Results'!$A:$B,2,0),0)</f>
        <v>0</v>
      </c>
    </row>
    <row r="1328" spans="1:14" s="13" customFormat="1" x14ac:dyDescent="0.25">
      <c r="A1328" s="16" t="s">
        <v>4162</v>
      </c>
      <c r="B1328" s="17" t="s">
        <v>4163</v>
      </c>
      <c r="C1328" s="13">
        <v>452.75</v>
      </c>
      <c r="D1328" s="13">
        <v>1175.9600000000003</v>
      </c>
      <c r="E1328" s="13">
        <v>358.35000000000008</v>
      </c>
      <c r="F1328" s="13">
        <v>576.21</v>
      </c>
      <c r="G1328" s="13">
        <v>721.12</v>
      </c>
      <c r="H1328" s="13">
        <v>121.46</v>
      </c>
      <c r="I1328" s="13">
        <v>51.4</v>
      </c>
      <c r="J1328" s="13">
        <v>121.9</v>
      </c>
      <c r="K1328" s="13">
        <v>95.079999999999984</v>
      </c>
      <c r="L1328" s="13">
        <v>108.11</v>
      </c>
      <c r="M1328" s="13">
        <v>132.6</v>
      </c>
      <c r="N1328" s="13">
        <f>IFERROR(VLOOKUP($A1328,'SQL Results'!$A:$B,2,0),0)</f>
        <v>214.50999999999996</v>
      </c>
    </row>
    <row r="1329" spans="1:14" s="13" customFormat="1" x14ac:dyDescent="0.25">
      <c r="A1329" s="16" t="s">
        <v>4168</v>
      </c>
      <c r="B1329" s="17" t="s">
        <v>26</v>
      </c>
      <c r="C1329" s="13">
        <v>0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f>IFERROR(VLOOKUP($A1329,'SQL Results'!$A:$B,2,0),0)</f>
        <v>0</v>
      </c>
    </row>
    <row r="1330" spans="1:14" s="13" customFormat="1" x14ac:dyDescent="0.25">
      <c r="A1330" s="16" t="s">
        <v>4173</v>
      </c>
      <c r="B1330" s="18" t="s">
        <v>28</v>
      </c>
      <c r="C1330" s="13">
        <v>0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f>IFERROR(VLOOKUP($A1330,'SQL Results'!$A:$B,2,0),0)</f>
        <v>0</v>
      </c>
    </row>
    <row r="1331" spans="1:14" x14ac:dyDescent="0.25">
      <c r="B1331" s="28" t="s">
        <v>4379</v>
      </c>
      <c r="C1331" s="108">
        <v>458916775.56999999</v>
      </c>
      <c r="D1331" s="108">
        <v>426660112.64000022</v>
      </c>
      <c r="E1331" s="108">
        <v>372094591.23000002</v>
      </c>
      <c r="F1331" s="108">
        <v>423298094.04000002</v>
      </c>
      <c r="G1331" s="108">
        <v>373971337.6900003</v>
      </c>
      <c r="H1331" s="108">
        <v>382460728.98999977</v>
      </c>
      <c r="I1331" s="108">
        <v>363027409.27000016</v>
      </c>
      <c r="J1331" s="108">
        <v>380069095.15999997</v>
      </c>
      <c r="K1331" s="108">
        <v>345147583.21999961</v>
      </c>
      <c r="L1331" s="108">
        <v>362830840.31999987</v>
      </c>
      <c r="M1331" s="108">
        <v>369634601.31999981</v>
      </c>
      <c r="N1331" s="108">
        <f>SUM(N2:N1330)</f>
        <v>377620838.01000005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workbookViewId="0">
      <pane ySplit="1" topLeftCell="A861" activePane="bottomLeft" state="frozen"/>
      <selection pane="bottomLeft" activeCell="A2" sqref="A2:B889"/>
    </sheetView>
  </sheetViews>
  <sheetFormatPr defaultRowHeight="12" x14ac:dyDescent="0.2"/>
  <cols>
    <col min="1" max="1" width="8.28515625" style="26" bestFit="1" customWidth="1"/>
    <col min="2" max="2" width="14.28515625" style="27" customWidth="1"/>
    <col min="3" max="16384" width="9.140625" style="26"/>
  </cols>
  <sheetData>
    <row r="1" spans="1:2" x14ac:dyDescent="0.2">
      <c r="A1" s="24" t="s">
        <v>4374</v>
      </c>
      <c r="B1" s="25">
        <v>43800</v>
      </c>
    </row>
    <row r="2" spans="1:2" x14ac:dyDescent="0.2">
      <c r="A2" s="26" t="s">
        <v>199</v>
      </c>
      <c r="B2" s="27">
        <v>54.16</v>
      </c>
    </row>
    <row r="3" spans="1:2" x14ac:dyDescent="0.2">
      <c r="A3" s="26" t="s">
        <v>124</v>
      </c>
      <c r="B3" s="27">
        <v>276.26</v>
      </c>
    </row>
    <row r="4" spans="1:2" x14ac:dyDescent="0.2">
      <c r="A4" s="26" t="s">
        <v>111</v>
      </c>
      <c r="B4" s="27">
        <v>99.16</v>
      </c>
    </row>
    <row r="5" spans="1:2" x14ac:dyDescent="0.2">
      <c r="A5" s="26" t="s">
        <v>308</v>
      </c>
      <c r="B5" s="27">
        <v>2085.88</v>
      </c>
    </row>
    <row r="6" spans="1:2" x14ac:dyDescent="0.2">
      <c r="A6" s="26" t="s">
        <v>228</v>
      </c>
      <c r="B6" s="27">
        <v>2.58</v>
      </c>
    </row>
    <row r="7" spans="1:2" x14ac:dyDescent="0.2">
      <c r="A7" s="26" t="s">
        <v>2672</v>
      </c>
      <c r="B7" s="27">
        <v>258877.04</v>
      </c>
    </row>
    <row r="8" spans="1:2" x14ac:dyDescent="0.2">
      <c r="A8" s="26" t="s">
        <v>2669</v>
      </c>
      <c r="B8" s="27">
        <v>585570.71</v>
      </c>
    </row>
    <row r="9" spans="1:2" x14ac:dyDescent="0.2">
      <c r="A9" s="26" t="s">
        <v>1425</v>
      </c>
      <c r="B9" s="27">
        <v>592085.36</v>
      </c>
    </row>
    <row r="10" spans="1:2" x14ac:dyDescent="0.2">
      <c r="A10" s="26" t="s">
        <v>2320</v>
      </c>
      <c r="B10" s="27">
        <v>244970.68</v>
      </c>
    </row>
    <row r="11" spans="1:2" x14ac:dyDescent="0.2">
      <c r="A11" s="26" t="s">
        <v>1073</v>
      </c>
      <c r="B11" s="27">
        <v>1497349.04</v>
      </c>
    </row>
    <row r="12" spans="1:2" x14ac:dyDescent="0.2">
      <c r="A12" s="26" t="s">
        <v>2649</v>
      </c>
      <c r="B12" s="27">
        <v>52425.58</v>
      </c>
    </row>
    <row r="13" spans="1:2" x14ac:dyDescent="0.2">
      <c r="A13" s="26" t="s">
        <v>2601</v>
      </c>
      <c r="B13" s="27">
        <v>9059941.1799999978</v>
      </c>
    </row>
    <row r="14" spans="1:2" x14ac:dyDescent="0.2">
      <c r="A14" s="26" t="s">
        <v>2530</v>
      </c>
      <c r="B14" s="27">
        <v>88791.880000000019</v>
      </c>
    </row>
    <row r="15" spans="1:2" x14ac:dyDescent="0.2">
      <c r="A15" s="26" t="s">
        <v>2149</v>
      </c>
      <c r="B15" s="27">
        <v>40104.62000000001</v>
      </c>
    </row>
    <row r="16" spans="1:2" x14ac:dyDescent="0.2">
      <c r="A16" s="26" t="s">
        <v>2376</v>
      </c>
      <c r="B16" s="27">
        <v>741469.62</v>
      </c>
    </row>
    <row r="17" spans="1:2" x14ac:dyDescent="0.2">
      <c r="A17" s="26" t="s">
        <v>1673</v>
      </c>
      <c r="B17" s="27">
        <v>5934.9</v>
      </c>
    </row>
    <row r="18" spans="1:2" x14ac:dyDescent="0.2">
      <c r="A18" s="26" t="s">
        <v>2388</v>
      </c>
      <c r="B18" s="27">
        <v>1503860.89</v>
      </c>
    </row>
    <row r="19" spans="1:2" x14ac:dyDescent="0.2">
      <c r="A19" s="26" t="s">
        <v>2143</v>
      </c>
      <c r="B19" s="27">
        <v>549148.19999999995</v>
      </c>
    </row>
    <row r="20" spans="1:2" x14ac:dyDescent="0.2">
      <c r="A20" s="26" t="s">
        <v>1616</v>
      </c>
      <c r="B20" s="27">
        <v>90493.729999999981</v>
      </c>
    </row>
    <row r="21" spans="1:2" x14ac:dyDescent="0.2">
      <c r="A21" s="26" t="s">
        <v>2932</v>
      </c>
      <c r="B21" s="27">
        <v>633.27</v>
      </c>
    </row>
    <row r="22" spans="1:2" x14ac:dyDescent="0.2">
      <c r="A22" s="26" t="s">
        <v>1119</v>
      </c>
      <c r="B22" s="27">
        <v>375824.40000000008</v>
      </c>
    </row>
    <row r="23" spans="1:2" x14ac:dyDescent="0.2">
      <c r="A23" s="26" t="s">
        <v>2102</v>
      </c>
      <c r="B23" s="27">
        <v>366561.7</v>
      </c>
    </row>
    <row r="24" spans="1:2" x14ac:dyDescent="0.2">
      <c r="A24" s="26" t="s">
        <v>1422</v>
      </c>
      <c r="B24" s="27">
        <v>104155.02</v>
      </c>
    </row>
    <row r="25" spans="1:2" x14ac:dyDescent="0.2">
      <c r="A25" s="26" t="s">
        <v>1116</v>
      </c>
      <c r="B25" s="27">
        <v>3085706.12</v>
      </c>
    </row>
    <row r="26" spans="1:2" x14ac:dyDescent="0.2">
      <c r="A26" s="26" t="s">
        <v>540</v>
      </c>
      <c r="B26" s="27">
        <v>184306.38</v>
      </c>
    </row>
    <row r="27" spans="1:2" x14ac:dyDescent="0.2">
      <c r="A27" s="26" t="s">
        <v>2442</v>
      </c>
      <c r="B27" s="27">
        <v>1469427.53</v>
      </c>
    </row>
    <row r="28" spans="1:2" x14ac:dyDescent="0.2">
      <c r="A28" s="26" t="s">
        <v>2338</v>
      </c>
      <c r="B28" s="27">
        <v>429586.71000000008</v>
      </c>
    </row>
    <row r="29" spans="1:2" x14ac:dyDescent="0.2">
      <c r="A29" s="26" t="s">
        <v>906</v>
      </c>
      <c r="B29" s="27">
        <v>56712.79</v>
      </c>
    </row>
    <row r="30" spans="1:2" x14ac:dyDescent="0.2">
      <c r="A30" s="26" t="s">
        <v>1622</v>
      </c>
      <c r="B30" s="27">
        <v>209101.83999999997</v>
      </c>
    </row>
    <row r="31" spans="1:2" x14ac:dyDescent="0.2">
      <c r="A31" s="26" t="s">
        <v>746</v>
      </c>
      <c r="B31" s="27">
        <v>3239.0700000000006</v>
      </c>
    </row>
    <row r="32" spans="1:2" x14ac:dyDescent="0.2">
      <c r="A32" s="26" t="s">
        <v>2506</v>
      </c>
      <c r="B32" s="27">
        <v>4001133.3</v>
      </c>
    </row>
    <row r="33" spans="1:2" x14ac:dyDescent="0.2">
      <c r="A33" s="26" t="s">
        <v>2122</v>
      </c>
      <c r="B33" s="27">
        <v>11057.63</v>
      </c>
    </row>
    <row r="34" spans="1:2" x14ac:dyDescent="0.2">
      <c r="A34" s="26" t="s">
        <v>1273</v>
      </c>
      <c r="B34" s="27">
        <v>46188.86</v>
      </c>
    </row>
    <row r="35" spans="1:2" x14ac:dyDescent="0.2">
      <c r="A35" s="26" t="s">
        <v>2450</v>
      </c>
      <c r="B35" s="27">
        <v>5925.4700000000012</v>
      </c>
    </row>
    <row r="36" spans="1:2" x14ac:dyDescent="0.2">
      <c r="A36" s="26" t="s">
        <v>1878</v>
      </c>
      <c r="B36" s="27">
        <v>10499796.99</v>
      </c>
    </row>
    <row r="37" spans="1:2" x14ac:dyDescent="0.2">
      <c r="A37" s="26" t="s">
        <v>1065</v>
      </c>
      <c r="B37" s="27">
        <v>1284890.8400000001</v>
      </c>
    </row>
    <row r="38" spans="1:2" x14ac:dyDescent="0.2">
      <c r="A38" s="26" t="s">
        <v>1815</v>
      </c>
      <c r="B38" s="27">
        <v>433594.63</v>
      </c>
    </row>
    <row r="39" spans="1:2" x14ac:dyDescent="0.2">
      <c r="A39" s="26" t="s">
        <v>3124</v>
      </c>
      <c r="B39" s="27">
        <v>6230643.0800000001</v>
      </c>
    </row>
    <row r="40" spans="1:2" x14ac:dyDescent="0.2">
      <c r="A40" s="26" t="s">
        <v>2612</v>
      </c>
      <c r="B40" s="27">
        <v>52229.43</v>
      </c>
    </row>
    <row r="41" spans="1:2" x14ac:dyDescent="0.2">
      <c r="A41" s="26" t="s">
        <v>1156</v>
      </c>
      <c r="B41" s="27">
        <v>178617.1</v>
      </c>
    </row>
    <row r="42" spans="1:2" x14ac:dyDescent="0.2">
      <c r="A42" s="26" t="s">
        <v>4430</v>
      </c>
      <c r="B42" s="27">
        <v>55553.22</v>
      </c>
    </row>
    <row r="43" spans="1:2" x14ac:dyDescent="0.2">
      <c r="A43" s="26" t="s">
        <v>1731</v>
      </c>
      <c r="B43" s="27">
        <v>47907.59</v>
      </c>
    </row>
    <row r="44" spans="1:2" x14ac:dyDescent="0.2">
      <c r="A44" s="26" t="s">
        <v>3016</v>
      </c>
      <c r="B44" s="27">
        <v>3248.3899999999994</v>
      </c>
    </row>
    <row r="45" spans="1:2" x14ac:dyDescent="0.2">
      <c r="A45" s="26" t="s">
        <v>4124</v>
      </c>
      <c r="B45" s="27">
        <v>1271.3900000000001</v>
      </c>
    </row>
    <row r="46" spans="1:2" x14ac:dyDescent="0.2">
      <c r="A46" s="26" t="s">
        <v>621</v>
      </c>
      <c r="B46" s="27">
        <v>294401.05</v>
      </c>
    </row>
    <row r="47" spans="1:2" x14ac:dyDescent="0.2">
      <c r="A47" s="26" t="s">
        <v>1419</v>
      </c>
      <c r="B47" s="27">
        <v>108805.75</v>
      </c>
    </row>
    <row r="48" spans="1:2" x14ac:dyDescent="0.2">
      <c r="A48" s="26" t="s">
        <v>2638</v>
      </c>
      <c r="B48" s="27">
        <v>571538.9</v>
      </c>
    </row>
    <row r="49" spans="1:2" x14ac:dyDescent="0.2">
      <c r="A49" s="26" t="s">
        <v>1294</v>
      </c>
      <c r="B49" s="27">
        <v>1408894.32</v>
      </c>
    </row>
    <row r="50" spans="1:2" x14ac:dyDescent="0.2">
      <c r="A50" s="26" t="s">
        <v>2247</v>
      </c>
      <c r="B50" s="27">
        <v>2241385.17</v>
      </c>
    </row>
    <row r="51" spans="1:2" x14ac:dyDescent="0.2">
      <c r="A51" s="26" t="s">
        <v>2832</v>
      </c>
      <c r="B51" s="27">
        <v>550609.96</v>
      </c>
    </row>
    <row r="52" spans="1:2" x14ac:dyDescent="0.2">
      <c r="A52" s="26" t="s">
        <v>534</v>
      </c>
      <c r="B52" s="27">
        <v>116706.57</v>
      </c>
    </row>
    <row r="53" spans="1:2" x14ac:dyDescent="0.2">
      <c r="A53" s="26" t="s">
        <v>1984</v>
      </c>
      <c r="B53" s="27">
        <v>4943.68</v>
      </c>
    </row>
    <row r="54" spans="1:2" x14ac:dyDescent="0.2">
      <c r="A54" s="26" t="s">
        <v>1032</v>
      </c>
      <c r="B54" s="27">
        <v>728623.62</v>
      </c>
    </row>
    <row r="55" spans="1:2" x14ac:dyDescent="0.2">
      <c r="A55" s="26" t="s">
        <v>2551</v>
      </c>
      <c r="B55" s="27">
        <v>6125.2</v>
      </c>
    </row>
    <row r="56" spans="1:2" x14ac:dyDescent="0.2">
      <c r="A56" s="26" t="s">
        <v>1650</v>
      </c>
      <c r="B56" s="27">
        <v>4771.3900000000003</v>
      </c>
    </row>
    <row r="57" spans="1:2" x14ac:dyDescent="0.2">
      <c r="A57" s="26" t="s">
        <v>3076</v>
      </c>
      <c r="B57" s="27">
        <v>22447.43</v>
      </c>
    </row>
    <row r="58" spans="1:2" x14ac:dyDescent="0.2">
      <c r="A58" s="26" t="s">
        <v>1508</v>
      </c>
      <c r="B58" s="27">
        <v>1462.72</v>
      </c>
    </row>
    <row r="59" spans="1:2" x14ac:dyDescent="0.2">
      <c r="A59" s="26" t="s">
        <v>2411</v>
      </c>
      <c r="B59" s="27">
        <v>398770.45</v>
      </c>
    </row>
    <row r="60" spans="1:2" x14ac:dyDescent="0.2">
      <c r="A60" s="26" t="s">
        <v>1942</v>
      </c>
      <c r="B60" s="27">
        <v>166946.73000000004</v>
      </c>
    </row>
    <row r="61" spans="1:2" x14ac:dyDescent="0.2">
      <c r="A61" s="26" t="s">
        <v>1886</v>
      </c>
      <c r="B61" s="27">
        <v>1169.0399999999997</v>
      </c>
    </row>
    <row r="62" spans="1:2" x14ac:dyDescent="0.2">
      <c r="A62" s="26" t="s">
        <v>2210</v>
      </c>
      <c r="B62" s="27">
        <v>16617.78</v>
      </c>
    </row>
    <row r="63" spans="1:2" x14ac:dyDescent="0.2">
      <c r="A63" s="26" t="s">
        <v>2537</v>
      </c>
      <c r="B63" s="27">
        <v>38384.160000000003</v>
      </c>
    </row>
    <row r="64" spans="1:2" x14ac:dyDescent="0.2">
      <c r="A64" s="26" t="s">
        <v>808</v>
      </c>
      <c r="B64" s="27">
        <v>5756.05</v>
      </c>
    </row>
    <row r="65" spans="1:2" x14ac:dyDescent="0.2">
      <c r="A65" s="26" t="s">
        <v>574</v>
      </c>
      <c r="B65" s="27">
        <v>24466.69</v>
      </c>
    </row>
    <row r="66" spans="1:2" x14ac:dyDescent="0.2">
      <c r="A66" s="26" t="s">
        <v>2474</v>
      </c>
      <c r="B66" s="27">
        <v>340382.15</v>
      </c>
    </row>
    <row r="67" spans="1:2" x14ac:dyDescent="0.2">
      <c r="A67" s="26" t="s">
        <v>3527</v>
      </c>
      <c r="B67" s="27">
        <v>2139.92</v>
      </c>
    </row>
    <row r="68" spans="1:2" x14ac:dyDescent="0.2">
      <c r="A68" s="26" t="s">
        <v>1927</v>
      </c>
      <c r="B68" s="27">
        <v>11428.22</v>
      </c>
    </row>
    <row r="69" spans="1:2" x14ac:dyDescent="0.2">
      <c r="A69" s="26" t="s">
        <v>1486</v>
      </c>
      <c r="B69" s="27">
        <v>19838.189999999995</v>
      </c>
    </row>
    <row r="70" spans="1:2" x14ac:dyDescent="0.2">
      <c r="A70" s="26" t="s">
        <v>1254</v>
      </c>
      <c r="B70" s="27">
        <v>1496909.04</v>
      </c>
    </row>
    <row r="71" spans="1:2" x14ac:dyDescent="0.2">
      <c r="A71" s="26" t="s">
        <v>3980</v>
      </c>
      <c r="B71" s="27">
        <v>1.6</v>
      </c>
    </row>
    <row r="72" spans="1:2" x14ac:dyDescent="0.2">
      <c r="A72" s="26" t="s">
        <v>1314</v>
      </c>
      <c r="B72" s="27">
        <v>334926.57</v>
      </c>
    </row>
    <row r="73" spans="1:2" x14ac:dyDescent="0.2">
      <c r="A73" s="26" t="s">
        <v>3098</v>
      </c>
      <c r="B73" s="27">
        <v>2058769.3700000003</v>
      </c>
    </row>
    <row r="74" spans="1:2" x14ac:dyDescent="0.2">
      <c r="A74" s="26" t="s">
        <v>3451</v>
      </c>
      <c r="B74" s="27">
        <v>100.19</v>
      </c>
    </row>
    <row r="75" spans="1:2" x14ac:dyDescent="0.2">
      <c r="A75" s="26" t="s">
        <v>4378</v>
      </c>
      <c r="B75" s="27">
        <v>566.34</v>
      </c>
    </row>
    <row r="76" spans="1:2" x14ac:dyDescent="0.2">
      <c r="A76" s="26" t="s">
        <v>630</v>
      </c>
      <c r="B76" s="27">
        <v>8424.8500000000022</v>
      </c>
    </row>
    <row r="77" spans="1:2" x14ac:dyDescent="0.2">
      <c r="A77" s="26" t="s">
        <v>2561</v>
      </c>
      <c r="B77" s="27">
        <v>3936.13</v>
      </c>
    </row>
    <row r="78" spans="1:2" x14ac:dyDescent="0.2">
      <c r="A78" s="26" t="s">
        <v>385</v>
      </c>
      <c r="B78" s="27">
        <v>205.02000000000004</v>
      </c>
    </row>
    <row r="79" spans="1:2" x14ac:dyDescent="0.2">
      <c r="A79" s="26" t="s">
        <v>3546</v>
      </c>
      <c r="B79" s="27">
        <v>276.95999999999998</v>
      </c>
    </row>
    <row r="80" spans="1:2" x14ac:dyDescent="0.2">
      <c r="A80" s="26" t="s">
        <v>1339</v>
      </c>
      <c r="B80" s="27">
        <v>28264.9</v>
      </c>
    </row>
    <row r="81" spans="1:2" x14ac:dyDescent="0.2">
      <c r="A81" s="26" t="s">
        <v>2572</v>
      </c>
      <c r="B81" s="27">
        <v>359.47000000000008</v>
      </c>
    </row>
    <row r="82" spans="1:2" x14ac:dyDescent="0.2">
      <c r="A82" s="26" t="s">
        <v>1230</v>
      </c>
      <c r="B82" s="27">
        <v>1124046.71</v>
      </c>
    </row>
    <row r="83" spans="1:2" x14ac:dyDescent="0.2">
      <c r="A83" s="26" t="s">
        <v>1555</v>
      </c>
      <c r="B83" s="27">
        <v>3199.5</v>
      </c>
    </row>
    <row r="84" spans="1:2" x14ac:dyDescent="0.2">
      <c r="A84" s="26" t="s">
        <v>955</v>
      </c>
      <c r="B84" s="27">
        <v>30986951.579999998</v>
      </c>
    </row>
    <row r="85" spans="1:2" x14ac:dyDescent="0.2">
      <c r="A85" s="26" t="s">
        <v>821</v>
      </c>
      <c r="B85" s="27">
        <v>187582.68</v>
      </c>
    </row>
    <row r="86" spans="1:2" x14ac:dyDescent="0.2">
      <c r="A86" s="26" t="s">
        <v>3753</v>
      </c>
      <c r="B86" s="27">
        <v>10593.8</v>
      </c>
    </row>
    <row r="87" spans="1:2" x14ac:dyDescent="0.2">
      <c r="A87" s="26" t="s">
        <v>2175</v>
      </c>
      <c r="B87" s="27">
        <v>310.02999999999997</v>
      </c>
    </row>
    <row r="88" spans="1:2" x14ac:dyDescent="0.2">
      <c r="A88" s="26" t="s">
        <v>2192</v>
      </c>
      <c r="B88" s="27">
        <v>54395.7</v>
      </c>
    </row>
    <row r="89" spans="1:2" x14ac:dyDescent="0.2">
      <c r="A89" s="26" t="s">
        <v>1172</v>
      </c>
      <c r="B89" s="27">
        <v>232737.31</v>
      </c>
    </row>
    <row r="90" spans="1:2" x14ac:dyDescent="0.2">
      <c r="A90" s="26" t="s">
        <v>1860</v>
      </c>
      <c r="B90" s="27">
        <v>23645.61</v>
      </c>
    </row>
    <row r="91" spans="1:2" x14ac:dyDescent="0.2">
      <c r="A91" s="26" t="s">
        <v>1789</v>
      </c>
      <c r="B91" s="27">
        <v>22453.4</v>
      </c>
    </row>
    <row r="92" spans="1:2" x14ac:dyDescent="0.2">
      <c r="A92" s="26" t="s">
        <v>2260</v>
      </c>
      <c r="B92" s="27">
        <v>28.71</v>
      </c>
    </row>
    <row r="93" spans="1:2" x14ac:dyDescent="0.2">
      <c r="A93" s="26" t="s">
        <v>2964</v>
      </c>
      <c r="B93" s="27">
        <v>688.72</v>
      </c>
    </row>
    <row r="94" spans="1:2" x14ac:dyDescent="0.2">
      <c r="A94" s="26" t="s">
        <v>1559</v>
      </c>
      <c r="B94" s="27">
        <v>15603.35</v>
      </c>
    </row>
    <row r="95" spans="1:2" x14ac:dyDescent="0.2">
      <c r="A95" s="26" t="s">
        <v>1990</v>
      </c>
      <c r="B95" s="27">
        <v>40.86</v>
      </c>
    </row>
    <row r="96" spans="1:2" x14ac:dyDescent="0.2">
      <c r="A96" s="26" t="s">
        <v>1095</v>
      </c>
      <c r="B96" s="27">
        <v>147917.12</v>
      </c>
    </row>
    <row r="97" spans="1:2" x14ac:dyDescent="0.2">
      <c r="A97" s="26" t="s">
        <v>3087</v>
      </c>
      <c r="B97" s="27">
        <v>12599.76</v>
      </c>
    </row>
    <row r="98" spans="1:2" x14ac:dyDescent="0.2">
      <c r="A98" s="26" t="s">
        <v>2708</v>
      </c>
      <c r="B98" s="27">
        <v>1923.13</v>
      </c>
    </row>
    <row r="99" spans="1:2" x14ac:dyDescent="0.2">
      <c r="A99" s="26" t="s">
        <v>1012</v>
      </c>
      <c r="B99" s="27">
        <v>44014.14</v>
      </c>
    </row>
    <row r="100" spans="1:2" x14ac:dyDescent="0.2">
      <c r="A100" s="26" t="s">
        <v>3842</v>
      </c>
      <c r="B100" s="27">
        <v>450.5</v>
      </c>
    </row>
    <row r="101" spans="1:2" x14ac:dyDescent="0.2">
      <c r="A101" s="26" t="s">
        <v>3477</v>
      </c>
      <c r="B101" s="27">
        <v>38.06</v>
      </c>
    </row>
    <row r="102" spans="1:2" x14ac:dyDescent="0.2">
      <c r="A102" s="26" t="s">
        <v>1061</v>
      </c>
      <c r="B102" s="27">
        <v>156.69999999999999</v>
      </c>
    </row>
    <row r="103" spans="1:2" x14ac:dyDescent="0.2">
      <c r="A103" s="26" t="s">
        <v>3982</v>
      </c>
      <c r="B103" s="27">
        <v>148.34</v>
      </c>
    </row>
    <row r="104" spans="1:2" x14ac:dyDescent="0.2">
      <c r="A104" s="26" t="s">
        <v>1057</v>
      </c>
      <c r="B104" s="27">
        <v>536.5</v>
      </c>
    </row>
    <row r="105" spans="1:2" x14ac:dyDescent="0.2">
      <c r="A105" s="26" t="s">
        <v>1956</v>
      </c>
      <c r="B105" s="27">
        <v>2598.6700000000005</v>
      </c>
    </row>
    <row r="106" spans="1:2" x14ac:dyDescent="0.2">
      <c r="A106" s="26" t="s">
        <v>2503</v>
      </c>
      <c r="B106" s="27">
        <v>76337.05</v>
      </c>
    </row>
    <row r="107" spans="1:2" x14ac:dyDescent="0.2">
      <c r="A107" s="26" t="s">
        <v>1180</v>
      </c>
      <c r="B107" s="27">
        <v>305.10000000000002</v>
      </c>
    </row>
    <row r="108" spans="1:2" x14ac:dyDescent="0.2">
      <c r="A108" s="26" t="s">
        <v>1625</v>
      </c>
      <c r="B108" s="27">
        <v>2455.0999999999995</v>
      </c>
    </row>
    <row r="109" spans="1:2" x14ac:dyDescent="0.2">
      <c r="A109" s="26" t="s">
        <v>2700</v>
      </c>
      <c r="B109" s="27">
        <v>15.72</v>
      </c>
    </row>
    <row r="110" spans="1:2" x14ac:dyDescent="0.2">
      <c r="A110" s="26" t="s">
        <v>3511</v>
      </c>
      <c r="B110" s="27">
        <v>368.26</v>
      </c>
    </row>
    <row r="111" spans="1:2" x14ac:dyDescent="0.2">
      <c r="A111" s="26" t="s">
        <v>549</v>
      </c>
      <c r="B111" s="27">
        <v>55869.989999999991</v>
      </c>
    </row>
    <row r="112" spans="1:2" x14ac:dyDescent="0.2">
      <c r="A112" s="26" t="s">
        <v>3810</v>
      </c>
      <c r="B112" s="27">
        <v>162.82</v>
      </c>
    </row>
    <row r="113" spans="1:2" x14ac:dyDescent="0.2">
      <c r="A113" s="26" t="s">
        <v>802</v>
      </c>
      <c r="B113" s="27">
        <v>12293.34</v>
      </c>
    </row>
    <row r="114" spans="1:2" x14ac:dyDescent="0.2">
      <c r="A114" s="26" t="s">
        <v>3283</v>
      </c>
      <c r="B114" s="27">
        <v>3126.68</v>
      </c>
    </row>
    <row r="115" spans="1:2" x14ac:dyDescent="0.2">
      <c r="A115" s="26" t="s">
        <v>3150</v>
      </c>
      <c r="B115" s="27">
        <v>459.96</v>
      </c>
    </row>
    <row r="116" spans="1:2" x14ac:dyDescent="0.2">
      <c r="A116" s="26" t="s">
        <v>2000</v>
      </c>
      <c r="B116" s="27">
        <v>4557.78</v>
      </c>
    </row>
    <row r="117" spans="1:2" x14ac:dyDescent="0.2">
      <c r="A117" s="26" t="s">
        <v>2110</v>
      </c>
      <c r="B117" s="27">
        <v>221</v>
      </c>
    </row>
    <row r="118" spans="1:2" x14ac:dyDescent="0.2">
      <c r="A118" s="26" t="s">
        <v>1741</v>
      </c>
      <c r="B118" s="27">
        <v>757.15</v>
      </c>
    </row>
    <row r="119" spans="1:2" x14ac:dyDescent="0.2">
      <c r="A119" s="26" t="s">
        <v>4375</v>
      </c>
      <c r="B119" s="27">
        <v>22274.400000000001</v>
      </c>
    </row>
    <row r="120" spans="1:2" x14ac:dyDescent="0.2">
      <c r="A120" s="26" t="s">
        <v>62</v>
      </c>
      <c r="B120" s="27">
        <v>232.52</v>
      </c>
    </row>
    <row r="121" spans="1:2" x14ac:dyDescent="0.2">
      <c r="A121" s="26" t="s">
        <v>44</v>
      </c>
      <c r="B121" s="27">
        <v>26.98</v>
      </c>
    </row>
    <row r="122" spans="1:2" x14ac:dyDescent="0.2">
      <c r="A122" s="26" t="s">
        <v>2517</v>
      </c>
      <c r="B122" s="27">
        <v>1242348.52</v>
      </c>
    </row>
    <row r="123" spans="1:2" x14ac:dyDescent="0.2">
      <c r="A123" s="26" t="s">
        <v>2785</v>
      </c>
      <c r="B123" s="27">
        <v>1993336.69</v>
      </c>
    </row>
    <row r="124" spans="1:2" x14ac:dyDescent="0.2">
      <c r="A124" s="26" t="s">
        <v>2358</v>
      </c>
      <c r="B124" s="27">
        <v>3669.01</v>
      </c>
    </row>
    <row r="125" spans="1:2" x14ac:dyDescent="0.2">
      <c r="A125" s="26" t="s">
        <v>560</v>
      </c>
      <c r="B125" s="27">
        <v>2105826.37</v>
      </c>
    </row>
    <row r="126" spans="1:2" x14ac:dyDescent="0.2">
      <c r="A126" s="26" t="s">
        <v>1966</v>
      </c>
      <c r="B126" s="27">
        <v>62029.2</v>
      </c>
    </row>
    <row r="127" spans="1:2" x14ac:dyDescent="0.2">
      <c r="A127" s="26" t="s">
        <v>1311</v>
      </c>
      <c r="B127" s="27">
        <v>127410.02</v>
      </c>
    </row>
    <row r="128" spans="1:2" x14ac:dyDescent="0.2">
      <c r="A128" s="26" t="s">
        <v>1498</v>
      </c>
      <c r="B128" s="27">
        <v>364698.55</v>
      </c>
    </row>
    <row r="129" spans="1:2" x14ac:dyDescent="0.2">
      <c r="A129" s="26" t="s">
        <v>2282</v>
      </c>
      <c r="B129" s="27">
        <v>932106.01</v>
      </c>
    </row>
    <row r="130" spans="1:2" x14ac:dyDescent="0.2">
      <c r="A130" s="26" t="s">
        <v>2553</v>
      </c>
      <c r="B130" s="27">
        <v>715330.73</v>
      </c>
    </row>
    <row r="131" spans="1:2" x14ac:dyDescent="0.2">
      <c r="A131" s="26" t="s">
        <v>2987</v>
      </c>
      <c r="B131" s="27">
        <v>196545.9</v>
      </c>
    </row>
    <row r="132" spans="1:2" x14ac:dyDescent="0.2">
      <c r="A132" s="26" t="s">
        <v>3441</v>
      </c>
      <c r="B132" s="27">
        <v>9561.36</v>
      </c>
    </row>
    <row r="133" spans="1:2" x14ac:dyDescent="0.2">
      <c r="A133" s="26" t="s">
        <v>2587</v>
      </c>
      <c r="B133" s="27">
        <v>1274026.8400000001</v>
      </c>
    </row>
    <row r="134" spans="1:2" x14ac:dyDescent="0.2">
      <c r="A134" s="26" t="s">
        <v>773</v>
      </c>
      <c r="B134" s="27">
        <v>1945927.14</v>
      </c>
    </row>
    <row r="135" spans="1:2" x14ac:dyDescent="0.2">
      <c r="A135" s="26" t="s">
        <v>1043</v>
      </c>
      <c r="B135" s="27">
        <v>1666257.8600000003</v>
      </c>
    </row>
    <row r="136" spans="1:2" x14ac:dyDescent="0.2">
      <c r="A136" s="26" t="s">
        <v>2722</v>
      </c>
      <c r="B136" s="27">
        <v>851892.99999999988</v>
      </c>
    </row>
    <row r="137" spans="1:2" x14ac:dyDescent="0.2">
      <c r="A137" s="26" t="s">
        <v>1365</v>
      </c>
      <c r="B137" s="27">
        <v>718909.87</v>
      </c>
    </row>
    <row r="138" spans="1:2" x14ac:dyDescent="0.2">
      <c r="A138" s="26" t="s">
        <v>1907</v>
      </c>
      <c r="B138" s="27">
        <v>70151.570000000007</v>
      </c>
    </row>
    <row r="139" spans="1:2" x14ac:dyDescent="0.2">
      <c r="A139" s="26" t="s">
        <v>2470</v>
      </c>
      <c r="B139" s="27">
        <v>990279.49999999988</v>
      </c>
    </row>
    <row r="140" spans="1:2" x14ac:dyDescent="0.2">
      <c r="A140" s="26" t="s">
        <v>2604</v>
      </c>
      <c r="B140" s="27">
        <v>936252.12</v>
      </c>
    </row>
    <row r="141" spans="1:2" x14ac:dyDescent="0.2">
      <c r="A141" s="26" t="s">
        <v>2569</v>
      </c>
      <c r="B141" s="27">
        <v>132067.35</v>
      </c>
    </row>
    <row r="142" spans="1:2" x14ac:dyDescent="0.2">
      <c r="A142" s="26" t="s">
        <v>1854</v>
      </c>
      <c r="B142" s="27">
        <v>75320.45</v>
      </c>
    </row>
    <row r="143" spans="1:2" x14ac:dyDescent="0.2">
      <c r="A143" s="26" t="s">
        <v>2734</v>
      </c>
      <c r="B143" s="27">
        <v>158.52000000000004</v>
      </c>
    </row>
    <row r="144" spans="1:2" x14ac:dyDescent="0.2">
      <c r="A144" s="26" t="s">
        <v>1035</v>
      </c>
      <c r="B144" s="27">
        <v>771817.47</v>
      </c>
    </row>
    <row r="145" spans="1:2" x14ac:dyDescent="0.2">
      <c r="A145" s="26" t="s">
        <v>1331</v>
      </c>
      <c r="B145" s="27">
        <v>204151.93</v>
      </c>
    </row>
    <row r="146" spans="1:2" x14ac:dyDescent="0.2">
      <c r="A146" s="26" t="s">
        <v>2876</v>
      </c>
      <c r="B146" s="27">
        <v>1634088.78</v>
      </c>
    </row>
    <row r="147" spans="1:2" x14ac:dyDescent="0.2">
      <c r="A147" s="26" t="s">
        <v>2061</v>
      </c>
      <c r="B147" s="27">
        <v>1397.2500000000002</v>
      </c>
    </row>
    <row r="148" spans="1:2" x14ac:dyDescent="0.2">
      <c r="A148" s="26" t="s">
        <v>2884</v>
      </c>
      <c r="B148" s="27">
        <v>27411.29</v>
      </c>
    </row>
    <row r="149" spans="1:2" x14ac:dyDescent="0.2">
      <c r="A149" s="26" t="s">
        <v>1962</v>
      </c>
      <c r="B149" s="27">
        <v>14531.39</v>
      </c>
    </row>
    <row r="150" spans="1:2" x14ac:dyDescent="0.2">
      <c r="A150" s="26" t="s">
        <v>637</v>
      </c>
      <c r="B150" s="27">
        <v>669570.66</v>
      </c>
    </row>
    <row r="151" spans="1:2" x14ac:dyDescent="0.2">
      <c r="A151" s="26" t="s">
        <v>1152</v>
      </c>
      <c r="B151" s="27">
        <v>442450.34</v>
      </c>
    </row>
    <row r="152" spans="1:2" x14ac:dyDescent="0.2">
      <c r="A152" s="26" t="s">
        <v>1474</v>
      </c>
      <c r="B152" s="27">
        <v>1425.27</v>
      </c>
    </row>
    <row r="153" spans="1:2" x14ac:dyDescent="0.2">
      <c r="A153" s="26" t="s">
        <v>2250</v>
      </c>
      <c r="B153" s="27">
        <v>120820.88</v>
      </c>
    </row>
    <row r="154" spans="1:2" x14ac:dyDescent="0.2">
      <c r="A154" s="26" t="s">
        <v>2031</v>
      </c>
      <c r="B154" s="27">
        <v>1706.56</v>
      </c>
    </row>
    <row r="155" spans="1:2" x14ac:dyDescent="0.2">
      <c r="A155" s="26" t="s">
        <v>4429</v>
      </c>
      <c r="B155" s="27">
        <v>1891.21</v>
      </c>
    </row>
    <row r="156" spans="1:2" x14ac:dyDescent="0.2">
      <c r="A156" s="26" t="s">
        <v>2440</v>
      </c>
      <c r="B156" s="27">
        <v>534861.53</v>
      </c>
    </row>
    <row r="157" spans="1:2" x14ac:dyDescent="0.2">
      <c r="A157" s="26" t="s">
        <v>2856</v>
      </c>
      <c r="B157" s="27">
        <v>19907.580000000002</v>
      </c>
    </row>
    <row r="158" spans="1:2" x14ac:dyDescent="0.2">
      <c r="A158" s="26" t="s">
        <v>919</v>
      </c>
      <c r="B158" s="27">
        <v>49832.77</v>
      </c>
    </row>
    <row r="159" spans="1:2" x14ac:dyDescent="0.2">
      <c r="A159" s="26" t="s">
        <v>2848</v>
      </c>
      <c r="B159" s="27">
        <v>861.69000000000017</v>
      </c>
    </row>
    <row r="160" spans="1:2" x14ac:dyDescent="0.2">
      <c r="A160" s="26" t="s">
        <v>667</v>
      </c>
      <c r="B160" s="27">
        <v>362394.72</v>
      </c>
    </row>
    <row r="161" spans="1:2" x14ac:dyDescent="0.2">
      <c r="A161" s="26" t="s">
        <v>2288</v>
      </c>
      <c r="B161" s="27">
        <v>4457345.04</v>
      </c>
    </row>
    <row r="162" spans="1:2" x14ac:dyDescent="0.2">
      <c r="A162" s="26" t="s">
        <v>3436</v>
      </c>
      <c r="B162" s="27">
        <v>38849.12000000001</v>
      </c>
    </row>
    <row r="163" spans="1:2" x14ac:dyDescent="0.2">
      <c r="A163" s="26" t="s">
        <v>2483</v>
      </c>
      <c r="B163" s="27">
        <v>879.65</v>
      </c>
    </row>
    <row r="164" spans="1:2" x14ac:dyDescent="0.2">
      <c r="A164" s="26" t="s">
        <v>3030</v>
      </c>
      <c r="B164" s="27">
        <v>214.02</v>
      </c>
    </row>
    <row r="165" spans="1:2" x14ac:dyDescent="0.2">
      <c r="A165" s="26" t="s">
        <v>2651</v>
      </c>
      <c r="B165" s="27">
        <v>13677.57</v>
      </c>
    </row>
    <row r="166" spans="1:2" x14ac:dyDescent="0.2">
      <c r="A166" s="26" t="s">
        <v>2914</v>
      </c>
      <c r="B166" s="27">
        <v>7959.45</v>
      </c>
    </row>
    <row r="167" spans="1:2" x14ac:dyDescent="0.2">
      <c r="A167" s="26" t="s">
        <v>3100</v>
      </c>
      <c r="B167" s="27">
        <v>7188.3</v>
      </c>
    </row>
    <row r="168" spans="1:2" x14ac:dyDescent="0.2">
      <c r="A168" s="26" t="s">
        <v>2653</v>
      </c>
      <c r="B168" s="27">
        <v>21584.83</v>
      </c>
    </row>
    <row r="169" spans="1:2" x14ac:dyDescent="0.2">
      <c r="A169" s="26" t="s">
        <v>4093</v>
      </c>
      <c r="B169" s="27">
        <v>43002.139999999992</v>
      </c>
    </row>
    <row r="170" spans="1:2" x14ac:dyDescent="0.2">
      <c r="A170" s="26" t="s">
        <v>780</v>
      </c>
      <c r="B170" s="27">
        <v>425362.94000000006</v>
      </c>
    </row>
    <row r="171" spans="1:2" x14ac:dyDescent="0.2">
      <c r="A171" s="26" t="s">
        <v>1764</v>
      </c>
      <c r="B171" s="27">
        <v>71529.83</v>
      </c>
    </row>
    <row r="172" spans="1:2" x14ac:dyDescent="0.2">
      <c r="A172" s="26" t="s">
        <v>3904</v>
      </c>
      <c r="B172" s="27">
        <v>162.36000000000001</v>
      </c>
    </row>
    <row r="173" spans="1:2" x14ac:dyDescent="0.2">
      <c r="A173" s="26" t="s">
        <v>1735</v>
      </c>
      <c r="B173" s="27">
        <v>14713.67</v>
      </c>
    </row>
    <row r="174" spans="1:2" x14ac:dyDescent="0.2">
      <c r="A174" s="26" t="s">
        <v>2344</v>
      </c>
      <c r="B174" s="27">
        <v>30734.66</v>
      </c>
    </row>
    <row r="175" spans="1:2" x14ac:dyDescent="0.2">
      <c r="A175" s="26" t="s">
        <v>3492</v>
      </c>
      <c r="B175" s="27">
        <v>253.47</v>
      </c>
    </row>
    <row r="176" spans="1:2" x14ac:dyDescent="0.2">
      <c r="A176" s="26" t="s">
        <v>1751</v>
      </c>
      <c r="B176" s="27">
        <v>35599.449999999997</v>
      </c>
    </row>
    <row r="177" spans="1:2" x14ac:dyDescent="0.2">
      <c r="A177" s="26" t="s">
        <v>1174</v>
      </c>
      <c r="B177" s="27">
        <v>198656.74</v>
      </c>
    </row>
    <row r="178" spans="1:2" x14ac:dyDescent="0.2">
      <c r="A178" s="26" t="s">
        <v>4377</v>
      </c>
      <c r="B178" s="27">
        <v>3706.68</v>
      </c>
    </row>
    <row r="179" spans="1:2" x14ac:dyDescent="0.2">
      <c r="A179" s="26" t="s">
        <v>2370</v>
      </c>
      <c r="B179" s="27">
        <v>18223.93</v>
      </c>
    </row>
    <row r="180" spans="1:2" x14ac:dyDescent="0.2">
      <c r="A180" s="26" t="s">
        <v>640</v>
      </c>
      <c r="B180" s="27">
        <v>213453.35999999996</v>
      </c>
    </row>
    <row r="181" spans="1:2" x14ac:dyDescent="0.2">
      <c r="A181" s="26" t="s">
        <v>1401</v>
      </c>
      <c r="B181" s="27">
        <v>388843.46</v>
      </c>
    </row>
    <row r="182" spans="1:2" x14ac:dyDescent="0.2">
      <c r="A182" s="26" t="s">
        <v>2116</v>
      </c>
      <c r="B182" s="27">
        <v>1129.9699999999998</v>
      </c>
    </row>
    <row r="183" spans="1:2" x14ac:dyDescent="0.2">
      <c r="A183" s="26" t="s">
        <v>2241</v>
      </c>
      <c r="B183" s="27">
        <v>1196.4000000000001</v>
      </c>
    </row>
    <row r="184" spans="1:2" x14ac:dyDescent="0.2">
      <c r="A184" s="26" t="s">
        <v>2402</v>
      </c>
      <c r="B184" s="27">
        <v>16818.27</v>
      </c>
    </row>
    <row r="185" spans="1:2" x14ac:dyDescent="0.2">
      <c r="A185" s="26" t="s">
        <v>3485</v>
      </c>
      <c r="B185" s="27">
        <v>966.4</v>
      </c>
    </row>
    <row r="186" spans="1:2" x14ac:dyDescent="0.2">
      <c r="A186" s="26" t="s">
        <v>1210</v>
      </c>
      <c r="B186" s="27">
        <v>260902.32000000004</v>
      </c>
    </row>
    <row r="187" spans="1:2" x14ac:dyDescent="0.2">
      <c r="A187" s="26" t="s">
        <v>482</v>
      </c>
      <c r="B187" s="27">
        <v>177.61000000000004</v>
      </c>
    </row>
    <row r="188" spans="1:2" x14ac:dyDescent="0.2">
      <c r="A188" s="26" t="s">
        <v>1932</v>
      </c>
      <c r="B188" s="27">
        <v>11458.39</v>
      </c>
    </row>
    <row r="189" spans="1:2" x14ac:dyDescent="0.2">
      <c r="A189" s="26" t="s">
        <v>1613</v>
      </c>
      <c r="B189" s="27">
        <v>51963.62000000001</v>
      </c>
    </row>
    <row r="190" spans="1:2" x14ac:dyDescent="0.2">
      <c r="A190" s="26" t="s">
        <v>2330</v>
      </c>
      <c r="B190" s="27">
        <v>174447.88</v>
      </c>
    </row>
    <row r="191" spans="1:2" x14ac:dyDescent="0.2">
      <c r="A191" s="26" t="s">
        <v>1803</v>
      </c>
      <c r="B191" s="27">
        <v>986.92999999999984</v>
      </c>
    </row>
    <row r="192" spans="1:2" x14ac:dyDescent="0.2">
      <c r="A192" s="26" t="s">
        <v>1797</v>
      </c>
      <c r="B192" s="27">
        <v>77697.75</v>
      </c>
    </row>
    <row r="193" spans="1:2" x14ac:dyDescent="0.2">
      <c r="A193" s="26" t="s">
        <v>583</v>
      </c>
      <c r="B193" s="27">
        <v>952.52</v>
      </c>
    </row>
    <row r="194" spans="1:2" x14ac:dyDescent="0.2">
      <c r="A194" s="26" t="s">
        <v>2300</v>
      </c>
      <c r="B194" s="27">
        <v>206170.53</v>
      </c>
    </row>
    <row r="195" spans="1:2" x14ac:dyDescent="0.2">
      <c r="A195" s="26" t="s">
        <v>1472</v>
      </c>
      <c r="B195" s="27">
        <v>21724.28</v>
      </c>
    </row>
    <row r="196" spans="1:2" x14ac:dyDescent="0.2">
      <c r="A196" s="26" t="s">
        <v>1639</v>
      </c>
      <c r="B196" s="27">
        <v>49220.7</v>
      </c>
    </row>
    <row r="197" spans="1:2" x14ac:dyDescent="0.2">
      <c r="A197" s="26" t="s">
        <v>1148</v>
      </c>
      <c r="B197" s="27">
        <v>105984.36999999998</v>
      </c>
    </row>
    <row r="198" spans="1:2" x14ac:dyDescent="0.2">
      <c r="A198" s="26" t="s">
        <v>2753</v>
      </c>
      <c r="B198" s="27">
        <v>23984.95</v>
      </c>
    </row>
    <row r="199" spans="1:2" x14ac:dyDescent="0.2">
      <c r="A199" s="26" t="s">
        <v>3962</v>
      </c>
      <c r="B199" s="27">
        <v>2348.7199999999998</v>
      </c>
    </row>
    <row r="200" spans="1:2" x14ac:dyDescent="0.2">
      <c r="A200" s="26" t="s">
        <v>4078</v>
      </c>
      <c r="B200" s="27">
        <v>5063.329999999999</v>
      </c>
    </row>
    <row r="201" spans="1:2" x14ac:dyDescent="0.2">
      <c r="A201" s="26" t="s">
        <v>4138</v>
      </c>
      <c r="B201" s="27">
        <v>1290.0999999999999</v>
      </c>
    </row>
    <row r="202" spans="1:2" x14ac:dyDescent="0.2">
      <c r="A202" s="26" t="s">
        <v>3604</v>
      </c>
      <c r="B202" s="27">
        <v>2</v>
      </c>
    </row>
    <row r="203" spans="1:2" x14ac:dyDescent="0.2">
      <c r="A203" s="26" t="s">
        <v>3840</v>
      </c>
      <c r="B203" s="27">
        <v>4.96</v>
      </c>
    </row>
    <row r="204" spans="1:2" x14ac:dyDescent="0.2">
      <c r="A204" s="26" t="s">
        <v>1290</v>
      </c>
      <c r="B204" s="27">
        <v>101.73</v>
      </c>
    </row>
    <row r="205" spans="1:2" x14ac:dyDescent="0.2">
      <c r="A205" s="26" t="s">
        <v>1079</v>
      </c>
      <c r="B205" s="27">
        <v>69186.539999999994</v>
      </c>
    </row>
    <row r="206" spans="1:2" x14ac:dyDescent="0.2">
      <c r="A206" s="26" t="s">
        <v>3940</v>
      </c>
      <c r="B206" s="27">
        <v>45.280000000000008</v>
      </c>
    </row>
    <row r="207" spans="1:2" x14ac:dyDescent="0.2">
      <c r="A207" s="26" t="s">
        <v>971</v>
      </c>
      <c r="B207" s="27">
        <v>6655.26</v>
      </c>
    </row>
    <row r="208" spans="1:2" x14ac:dyDescent="0.2">
      <c r="A208" s="26" t="s">
        <v>1762</v>
      </c>
      <c r="B208" s="27">
        <v>19607.48</v>
      </c>
    </row>
    <row r="209" spans="1:2" x14ac:dyDescent="0.2">
      <c r="A209" s="26" t="s">
        <v>4032</v>
      </c>
      <c r="B209" s="27">
        <v>887.29</v>
      </c>
    </row>
    <row r="210" spans="1:2" x14ac:dyDescent="0.2">
      <c r="A210" s="26" t="s">
        <v>3172</v>
      </c>
      <c r="B210" s="27">
        <v>598</v>
      </c>
    </row>
    <row r="211" spans="1:2" x14ac:dyDescent="0.2">
      <c r="A211" s="26" t="s">
        <v>3295</v>
      </c>
      <c r="B211" s="27">
        <v>0.24</v>
      </c>
    </row>
    <row r="212" spans="1:2" x14ac:dyDescent="0.2">
      <c r="A212" s="26" t="s">
        <v>166</v>
      </c>
      <c r="B212" s="27">
        <v>191.22</v>
      </c>
    </row>
    <row r="213" spans="1:2" x14ac:dyDescent="0.2">
      <c r="A213" s="26" t="s">
        <v>4112</v>
      </c>
      <c r="B213" s="27">
        <v>59.97999999999999</v>
      </c>
    </row>
    <row r="214" spans="1:2" x14ac:dyDescent="0.2">
      <c r="A214" s="26" t="s">
        <v>1586</v>
      </c>
      <c r="B214" s="27">
        <v>278577.96000000002</v>
      </c>
    </row>
    <row r="215" spans="1:2" x14ac:dyDescent="0.2">
      <c r="A215" s="26" t="s">
        <v>1386</v>
      </c>
      <c r="B215" s="27">
        <v>47102.22</v>
      </c>
    </row>
    <row r="216" spans="1:2" x14ac:dyDescent="0.2">
      <c r="A216" s="26" t="s">
        <v>410</v>
      </c>
      <c r="B216" s="27">
        <v>144.13999999999996</v>
      </c>
    </row>
    <row r="217" spans="1:2" x14ac:dyDescent="0.2">
      <c r="A217" s="26" t="s">
        <v>384</v>
      </c>
      <c r="B217" s="27">
        <v>174146.22</v>
      </c>
    </row>
    <row r="218" spans="1:2" x14ac:dyDescent="0.2">
      <c r="A218" s="26" t="s">
        <v>599</v>
      </c>
      <c r="B218" s="27">
        <v>109007.30000000002</v>
      </c>
    </row>
    <row r="219" spans="1:2" x14ac:dyDescent="0.2">
      <c r="A219" s="26" t="s">
        <v>3561</v>
      </c>
      <c r="B219" s="27">
        <v>25.17</v>
      </c>
    </row>
    <row r="220" spans="1:2" x14ac:dyDescent="0.2">
      <c r="A220" s="26" t="s">
        <v>1754</v>
      </c>
      <c r="B220" s="27">
        <v>9758.73</v>
      </c>
    </row>
    <row r="221" spans="1:2" x14ac:dyDescent="0.2">
      <c r="A221" s="26" t="s">
        <v>929</v>
      </c>
      <c r="B221" s="27">
        <v>2220.6</v>
      </c>
    </row>
    <row r="222" spans="1:2" x14ac:dyDescent="0.2">
      <c r="A222" s="26" t="s">
        <v>691</v>
      </c>
      <c r="B222" s="27">
        <v>54738.040000000008</v>
      </c>
    </row>
    <row r="223" spans="1:2" x14ac:dyDescent="0.2">
      <c r="A223" s="26" t="s">
        <v>249</v>
      </c>
      <c r="B223" s="27">
        <v>771.66</v>
      </c>
    </row>
    <row r="224" spans="1:2" x14ac:dyDescent="0.2">
      <c r="A224" s="26" t="s">
        <v>1284</v>
      </c>
      <c r="B224" s="27">
        <v>4394.7700000000004</v>
      </c>
    </row>
    <row r="225" spans="1:2" x14ac:dyDescent="0.2">
      <c r="A225" s="26" t="s">
        <v>501</v>
      </c>
      <c r="B225" s="27">
        <v>320.33999999999997</v>
      </c>
    </row>
    <row r="226" spans="1:2" x14ac:dyDescent="0.2">
      <c r="A226" s="26" t="s">
        <v>2943</v>
      </c>
      <c r="B226" s="27">
        <v>84377.32</v>
      </c>
    </row>
    <row r="227" spans="1:2" x14ac:dyDescent="0.2">
      <c r="A227" s="26" t="s">
        <v>722</v>
      </c>
      <c r="B227" s="27">
        <v>14288.51</v>
      </c>
    </row>
    <row r="228" spans="1:2" x14ac:dyDescent="0.2">
      <c r="A228" s="26" t="s">
        <v>457</v>
      </c>
      <c r="B228" s="27">
        <v>4368.82</v>
      </c>
    </row>
    <row r="229" spans="1:2" x14ac:dyDescent="0.2">
      <c r="A229" s="26" t="s">
        <v>3844</v>
      </c>
      <c r="B229" s="27">
        <v>567.04999999999995</v>
      </c>
    </row>
    <row r="230" spans="1:2" x14ac:dyDescent="0.2">
      <c r="A230" s="26" t="s">
        <v>178</v>
      </c>
      <c r="B230" s="27">
        <v>5296.49</v>
      </c>
    </row>
    <row r="231" spans="1:2" x14ac:dyDescent="0.2">
      <c r="A231" s="26" t="s">
        <v>1567</v>
      </c>
      <c r="B231" s="27">
        <v>551.49</v>
      </c>
    </row>
    <row r="232" spans="1:2" x14ac:dyDescent="0.2">
      <c r="A232" s="26" t="s">
        <v>2454</v>
      </c>
      <c r="B232" s="27">
        <v>13.3</v>
      </c>
    </row>
    <row r="233" spans="1:2" x14ac:dyDescent="0.2">
      <c r="A233" s="26" t="s">
        <v>3618</v>
      </c>
      <c r="B233" s="27">
        <v>22.43</v>
      </c>
    </row>
    <row r="234" spans="1:2" x14ac:dyDescent="0.2">
      <c r="A234" s="26" t="s">
        <v>3382</v>
      </c>
      <c r="B234" s="27">
        <v>220.80000000000004</v>
      </c>
    </row>
    <row r="235" spans="1:2" x14ac:dyDescent="0.2">
      <c r="A235" s="26" t="s">
        <v>3530</v>
      </c>
      <c r="B235" s="27">
        <v>29233.599999999999</v>
      </c>
    </row>
    <row r="236" spans="1:2" x14ac:dyDescent="0.2">
      <c r="A236" s="26" t="s">
        <v>3896</v>
      </c>
      <c r="B236" s="27">
        <v>17.120000000000005</v>
      </c>
    </row>
    <row r="237" spans="1:2" x14ac:dyDescent="0.2">
      <c r="A237" s="26" t="s">
        <v>97</v>
      </c>
      <c r="B237" s="27">
        <v>41.27</v>
      </c>
    </row>
    <row r="238" spans="1:2" x14ac:dyDescent="0.2">
      <c r="A238" s="26" t="s">
        <v>276</v>
      </c>
      <c r="B238" s="27">
        <v>62</v>
      </c>
    </row>
    <row r="239" spans="1:2" x14ac:dyDescent="0.2">
      <c r="A239" s="26" t="s">
        <v>1166</v>
      </c>
      <c r="B239" s="27">
        <v>1300329.32</v>
      </c>
    </row>
    <row r="240" spans="1:2" x14ac:dyDescent="0.2">
      <c r="A240" s="26" t="s">
        <v>1300</v>
      </c>
      <c r="B240" s="27">
        <v>89646.830000000016</v>
      </c>
    </row>
    <row r="241" spans="1:2" x14ac:dyDescent="0.2">
      <c r="A241" s="26" t="s">
        <v>1431</v>
      </c>
      <c r="B241" s="27">
        <v>128900.17</v>
      </c>
    </row>
    <row r="242" spans="1:2" x14ac:dyDescent="0.2">
      <c r="A242" s="26" t="s">
        <v>896</v>
      </c>
      <c r="B242" s="27">
        <v>128807.09</v>
      </c>
    </row>
    <row r="243" spans="1:2" x14ac:dyDescent="0.2">
      <c r="A243" s="26" t="s">
        <v>2239</v>
      </c>
      <c r="B243" s="27">
        <v>1010185.03</v>
      </c>
    </row>
    <row r="244" spans="1:2" x14ac:dyDescent="0.2">
      <c r="A244" s="26" t="s">
        <v>1514</v>
      </c>
      <c r="B244" s="27">
        <v>381208.37</v>
      </c>
    </row>
    <row r="245" spans="1:2" x14ac:dyDescent="0.2">
      <c r="A245" s="26" t="s">
        <v>1726</v>
      </c>
      <c r="B245" s="27">
        <v>1434.1</v>
      </c>
    </row>
    <row r="246" spans="1:2" x14ac:dyDescent="0.2">
      <c r="A246" s="26" t="s">
        <v>2579</v>
      </c>
      <c r="B246" s="27">
        <v>79726.78</v>
      </c>
    </row>
    <row r="247" spans="1:2" x14ac:dyDescent="0.2">
      <c r="A247" s="26" t="s">
        <v>1692</v>
      </c>
      <c r="B247" s="27">
        <v>359265.26</v>
      </c>
    </row>
    <row r="248" spans="1:2" x14ac:dyDescent="0.2">
      <c r="A248" s="26" t="s">
        <v>4431</v>
      </c>
      <c r="B248" s="27">
        <v>8360549.1100000013</v>
      </c>
    </row>
    <row r="249" spans="1:2" x14ac:dyDescent="0.2">
      <c r="A249" s="26" t="s">
        <v>2270</v>
      </c>
      <c r="B249" s="27">
        <v>67216.809999999983</v>
      </c>
    </row>
    <row r="250" spans="1:2" x14ac:dyDescent="0.2">
      <c r="A250" s="26" t="s">
        <v>1158</v>
      </c>
      <c r="B250" s="27">
        <v>204722.45</v>
      </c>
    </row>
    <row r="251" spans="1:2" x14ac:dyDescent="0.2">
      <c r="A251" s="26" t="s">
        <v>3141</v>
      </c>
      <c r="B251" s="27">
        <v>9324.1200000000008</v>
      </c>
    </row>
    <row r="252" spans="1:2" x14ac:dyDescent="0.2">
      <c r="A252" s="26" t="s">
        <v>1528</v>
      </c>
      <c r="B252" s="27">
        <v>21404.13</v>
      </c>
    </row>
    <row r="253" spans="1:2" x14ac:dyDescent="0.2">
      <c r="A253" s="26" t="s">
        <v>432</v>
      </c>
      <c r="B253" s="27">
        <v>16187.87</v>
      </c>
    </row>
    <row r="254" spans="1:2" x14ac:dyDescent="0.2">
      <c r="A254" s="26" t="s">
        <v>2634</v>
      </c>
      <c r="B254" s="27">
        <v>75285.25</v>
      </c>
    </row>
    <row r="255" spans="1:2" x14ac:dyDescent="0.2">
      <c r="A255" s="26" t="s">
        <v>1538</v>
      </c>
      <c r="B255" s="27">
        <v>1403001.3</v>
      </c>
    </row>
    <row r="256" spans="1:2" x14ac:dyDescent="0.2">
      <c r="A256" s="26" t="s">
        <v>3085</v>
      </c>
      <c r="B256" s="27">
        <v>7071102.6699999999</v>
      </c>
    </row>
    <row r="257" spans="1:2" x14ac:dyDescent="0.2">
      <c r="A257" s="26" t="s">
        <v>515</v>
      </c>
      <c r="B257" s="27">
        <v>231949.5</v>
      </c>
    </row>
    <row r="258" spans="1:2" x14ac:dyDescent="0.2">
      <c r="A258" s="26" t="s">
        <v>1670</v>
      </c>
      <c r="B258" s="27">
        <v>652.83000000000015</v>
      </c>
    </row>
    <row r="259" spans="1:2" x14ac:dyDescent="0.2">
      <c r="A259" s="26" t="s">
        <v>3579</v>
      </c>
      <c r="B259" s="27">
        <v>72860.38</v>
      </c>
    </row>
    <row r="260" spans="1:2" x14ac:dyDescent="0.2">
      <c r="A260" s="26" t="s">
        <v>476</v>
      </c>
      <c r="B260" s="27">
        <v>4921440.9800000004</v>
      </c>
    </row>
    <row r="261" spans="1:2" x14ac:dyDescent="0.2">
      <c r="A261" s="26" t="s">
        <v>2566</v>
      </c>
      <c r="B261" s="27">
        <v>193001.76</v>
      </c>
    </row>
    <row r="262" spans="1:2" x14ac:dyDescent="0.2">
      <c r="A262" s="26" t="s">
        <v>1494</v>
      </c>
      <c r="B262" s="27">
        <v>93811.15</v>
      </c>
    </row>
    <row r="263" spans="1:2" x14ac:dyDescent="0.2">
      <c r="A263" s="26" t="s">
        <v>2047</v>
      </c>
      <c r="B263" s="27">
        <v>6980.04</v>
      </c>
    </row>
    <row r="264" spans="1:2" x14ac:dyDescent="0.2">
      <c r="A264" s="26" t="s">
        <v>3019</v>
      </c>
      <c r="B264" s="27">
        <v>714.39</v>
      </c>
    </row>
    <row r="265" spans="1:2" x14ac:dyDescent="0.2">
      <c r="A265" s="26" t="s">
        <v>2645</v>
      </c>
      <c r="B265" s="27">
        <v>476077.01</v>
      </c>
    </row>
    <row r="266" spans="1:2" x14ac:dyDescent="0.2">
      <c r="A266" s="26" t="s">
        <v>2772</v>
      </c>
      <c r="B266" s="27">
        <v>40751.919999999991</v>
      </c>
    </row>
    <row r="267" spans="1:2" x14ac:dyDescent="0.2">
      <c r="A267" s="26" t="s">
        <v>683</v>
      </c>
      <c r="B267" s="27">
        <v>836313.4</v>
      </c>
    </row>
    <row r="268" spans="1:2" x14ac:dyDescent="0.2">
      <c r="A268" s="26" t="s">
        <v>2749</v>
      </c>
      <c r="B268" s="27">
        <v>248029.70000000004</v>
      </c>
    </row>
    <row r="269" spans="1:2" x14ac:dyDescent="0.2">
      <c r="A269" s="26" t="s">
        <v>2620</v>
      </c>
      <c r="B269" s="27">
        <v>27814.18</v>
      </c>
    </row>
    <row r="270" spans="1:2" x14ac:dyDescent="0.2">
      <c r="A270" s="26" t="s">
        <v>2007</v>
      </c>
      <c r="B270" s="27">
        <v>53382.74</v>
      </c>
    </row>
    <row r="271" spans="1:2" x14ac:dyDescent="0.2">
      <c r="A271" s="26" t="s">
        <v>446</v>
      </c>
      <c r="B271" s="27">
        <v>596253.93999999994</v>
      </c>
    </row>
    <row r="272" spans="1:2" x14ac:dyDescent="0.2">
      <c r="A272" s="26" t="s">
        <v>1054</v>
      </c>
      <c r="B272" s="27">
        <v>11332.66</v>
      </c>
    </row>
    <row r="273" spans="1:2" x14ac:dyDescent="0.2">
      <c r="A273" s="26" t="s">
        <v>665</v>
      </c>
      <c r="B273" s="27">
        <v>52378.099999999991</v>
      </c>
    </row>
    <row r="274" spans="1:2" x14ac:dyDescent="0.2">
      <c r="A274" s="26" t="s">
        <v>4132</v>
      </c>
      <c r="B274" s="27">
        <v>7919.84</v>
      </c>
    </row>
    <row r="275" spans="1:2" x14ac:dyDescent="0.2">
      <c r="A275" s="26" t="s">
        <v>2811</v>
      </c>
      <c r="B275" s="27">
        <v>42.48</v>
      </c>
    </row>
    <row r="276" spans="1:2" x14ac:dyDescent="0.2">
      <c r="A276" s="26" t="s">
        <v>2318</v>
      </c>
      <c r="B276" s="27">
        <v>1107.48</v>
      </c>
    </row>
    <row r="277" spans="1:2" x14ac:dyDescent="0.2">
      <c r="A277" s="26" t="s">
        <v>509</v>
      </c>
      <c r="B277" s="27">
        <v>9476.25</v>
      </c>
    </row>
    <row r="278" spans="1:2" x14ac:dyDescent="0.2">
      <c r="A278" s="26" t="s">
        <v>2962</v>
      </c>
      <c r="B278" s="27">
        <v>14634.5</v>
      </c>
    </row>
    <row r="279" spans="1:2" x14ac:dyDescent="0.2">
      <c r="A279" s="26" t="s">
        <v>3646</v>
      </c>
      <c r="B279" s="27">
        <v>891.26</v>
      </c>
    </row>
    <row r="280" spans="1:2" x14ac:dyDescent="0.2">
      <c r="A280" s="26" t="s">
        <v>2834</v>
      </c>
      <c r="B280" s="27">
        <v>6959.61</v>
      </c>
    </row>
    <row r="281" spans="1:2" x14ac:dyDescent="0.2">
      <c r="A281" s="26" t="s">
        <v>1988</v>
      </c>
      <c r="B281" s="27">
        <v>123235.75</v>
      </c>
    </row>
    <row r="282" spans="1:2" x14ac:dyDescent="0.2">
      <c r="A282" s="26" t="s">
        <v>2422</v>
      </c>
      <c r="B282" s="27">
        <v>402.42000000000007</v>
      </c>
    </row>
    <row r="283" spans="1:2" x14ac:dyDescent="0.2">
      <c r="A283" s="26" t="s">
        <v>2614</v>
      </c>
      <c r="B283" s="27">
        <v>195516.81</v>
      </c>
    </row>
    <row r="284" spans="1:2" x14ac:dyDescent="0.2">
      <c r="A284" s="26" t="s">
        <v>268</v>
      </c>
      <c r="B284" s="27">
        <v>27.809999999999995</v>
      </c>
    </row>
    <row r="285" spans="1:2" x14ac:dyDescent="0.2">
      <c r="A285" s="26" t="s">
        <v>643</v>
      </c>
      <c r="B285" s="27">
        <v>4716.8599999999997</v>
      </c>
    </row>
    <row r="286" spans="1:2" x14ac:dyDescent="0.2">
      <c r="A286" s="26" t="s">
        <v>3234</v>
      </c>
      <c r="B286" s="27">
        <v>21289.360000000001</v>
      </c>
    </row>
    <row r="287" spans="1:2" x14ac:dyDescent="0.2">
      <c r="A287" s="26" t="s">
        <v>2276</v>
      </c>
      <c r="B287" s="27">
        <v>799.17</v>
      </c>
    </row>
    <row r="288" spans="1:2" x14ac:dyDescent="0.2">
      <c r="A288" s="26" t="s">
        <v>1841</v>
      </c>
      <c r="B288" s="27">
        <v>171315.1</v>
      </c>
    </row>
    <row r="289" spans="1:2" x14ac:dyDescent="0.2">
      <c r="A289" s="26" t="s">
        <v>2068</v>
      </c>
      <c r="B289" s="27">
        <v>242.19</v>
      </c>
    </row>
    <row r="290" spans="1:2" x14ac:dyDescent="0.2">
      <c r="A290" s="26" t="s">
        <v>2254</v>
      </c>
      <c r="B290" s="27">
        <v>3584.85</v>
      </c>
    </row>
    <row r="291" spans="1:2" x14ac:dyDescent="0.2">
      <c r="A291" s="26" t="s">
        <v>1823</v>
      </c>
      <c r="B291" s="27">
        <v>56886.66</v>
      </c>
    </row>
    <row r="292" spans="1:2" x14ac:dyDescent="0.2">
      <c r="A292" s="26" t="s">
        <v>2053</v>
      </c>
      <c r="B292" s="27">
        <v>1312.35</v>
      </c>
    </row>
    <row r="293" spans="1:2" x14ac:dyDescent="0.2">
      <c r="A293" s="26" t="s">
        <v>3073</v>
      </c>
      <c r="B293" s="27">
        <v>199031.36</v>
      </c>
    </row>
    <row r="294" spans="1:2" x14ac:dyDescent="0.2">
      <c r="A294" s="26" t="s">
        <v>2706</v>
      </c>
      <c r="B294" s="27">
        <v>9148.89</v>
      </c>
    </row>
    <row r="295" spans="1:2" x14ac:dyDescent="0.2">
      <c r="A295" s="26" t="s">
        <v>523</v>
      </c>
      <c r="B295" s="27">
        <v>237439.20000000004</v>
      </c>
    </row>
    <row r="296" spans="1:2" x14ac:dyDescent="0.2">
      <c r="A296" s="26" t="s">
        <v>1924</v>
      </c>
      <c r="B296" s="27">
        <v>111595.19</v>
      </c>
    </row>
    <row r="297" spans="1:2" x14ac:dyDescent="0.2">
      <c r="A297" s="26" t="s">
        <v>1224</v>
      </c>
      <c r="B297" s="27">
        <v>342302.84999999992</v>
      </c>
    </row>
    <row r="298" spans="1:2" x14ac:dyDescent="0.2">
      <c r="A298" s="26" t="s">
        <v>887</v>
      </c>
      <c r="B298" s="27">
        <v>31017.95</v>
      </c>
    </row>
    <row r="299" spans="1:2" x14ac:dyDescent="0.2">
      <c r="A299" s="26" t="s">
        <v>1488</v>
      </c>
      <c r="B299" s="27">
        <v>17420.11</v>
      </c>
    </row>
    <row r="300" spans="1:2" x14ac:dyDescent="0.2">
      <c r="A300" s="26" t="s">
        <v>2747</v>
      </c>
      <c r="B300" s="27">
        <v>21291.68</v>
      </c>
    </row>
    <row r="301" spans="1:2" x14ac:dyDescent="0.2">
      <c r="A301" s="26" t="s">
        <v>4096</v>
      </c>
      <c r="B301" s="27">
        <v>26269.919999999998</v>
      </c>
    </row>
    <row r="302" spans="1:2" x14ac:dyDescent="0.2">
      <c r="A302" s="26" t="s">
        <v>1940</v>
      </c>
      <c r="B302" s="27">
        <v>1393.51</v>
      </c>
    </row>
    <row r="303" spans="1:2" x14ac:dyDescent="0.2">
      <c r="A303" s="26" t="s">
        <v>2789</v>
      </c>
      <c r="B303" s="27">
        <v>4508.72</v>
      </c>
    </row>
    <row r="304" spans="1:2" x14ac:dyDescent="0.2">
      <c r="A304" s="26" t="s">
        <v>3747</v>
      </c>
      <c r="B304" s="27">
        <v>417.89999999999992</v>
      </c>
    </row>
    <row r="305" spans="1:2" x14ac:dyDescent="0.2">
      <c r="A305" s="26" t="s">
        <v>1745</v>
      </c>
      <c r="B305" s="27">
        <v>1541.85</v>
      </c>
    </row>
    <row r="306" spans="1:2" x14ac:dyDescent="0.2">
      <c r="A306" s="26" t="s">
        <v>1140</v>
      </c>
      <c r="B306" s="27">
        <v>300799.33</v>
      </c>
    </row>
    <row r="307" spans="1:2" x14ac:dyDescent="0.2">
      <c r="A307" s="26" t="s">
        <v>685</v>
      </c>
      <c r="B307" s="27">
        <v>194.44</v>
      </c>
    </row>
    <row r="308" spans="1:2" x14ac:dyDescent="0.2">
      <c r="A308" s="26" t="s">
        <v>3033</v>
      </c>
      <c r="B308" s="27">
        <v>20481.05</v>
      </c>
    </row>
    <row r="309" spans="1:2" x14ac:dyDescent="0.2">
      <c r="A309" s="26" t="s">
        <v>1778</v>
      </c>
      <c r="B309" s="27">
        <v>58462.239999999998</v>
      </c>
    </row>
    <row r="310" spans="1:2" x14ac:dyDescent="0.2">
      <c r="A310" s="26" t="s">
        <v>2186</v>
      </c>
      <c r="B310" s="27">
        <v>18086.88</v>
      </c>
    </row>
    <row r="311" spans="1:2" x14ac:dyDescent="0.2">
      <c r="A311" s="26" t="s">
        <v>1302</v>
      </c>
      <c r="B311" s="27">
        <v>30.75</v>
      </c>
    </row>
    <row r="312" spans="1:2" x14ac:dyDescent="0.2">
      <c r="A312" s="26" t="s">
        <v>3584</v>
      </c>
      <c r="B312" s="27">
        <v>22447.09</v>
      </c>
    </row>
    <row r="313" spans="1:2" x14ac:dyDescent="0.2">
      <c r="A313" s="26" t="s">
        <v>3509</v>
      </c>
      <c r="B313" s="27">
        <v>11862.16</v>
      </c>
    </row>
    <row r="314" spans="1:2" x14ac:dyDescent="0.2">
      <c r="A314" s="26" t="s">
        <v>1821</v>
      </c>
      <c r="B314" s="27">
        <v>13.52</v>
      </c>
    </row>
    <row r="315" spans="1:2" x14ac:dyDescent="0.2">
      <c r="A315" s="26" t="s">
        <v>702</v>
      </c>
      <c r="B315" s="27">
        <v>166802.48999999996</v>
      </c>
    </row>
    <row r="316" spans="1:2" x14ac:dyDescent="0.2">
      <c r="A316" s="26" t="s">
        <v>763</v>
      </c>
      <c r="B316" s="27">
        <v>52900.17</v>
      </c>
    </row>
    <row r="317" spans="1:2" x14ac:dyDescent="0.2">
      <c r="A317" s="26" t="s">
        <v>1186</v>
      </c>
      <c r="B317" s="27">
        <v>94980.809999999983</v>
      </c>
    </row>
    <row r="318" spans="1:2" x14ac:dyDescent="0.2">
      <c r="A318" s="26" t="s">
        <v>3430</v>
      </c>
      <c r="B318" s="27">
        <v>50548.31</v>
      </c>
    </row>
    <row r="319" spans="1:2" x14ac:dyDescent="0.2">
      <c r="A319" s="26" t="s">
        <v>516</v>
      </c>
      <c r="B319" s="27">
        <v>2455.1500000000005</v>
      </c>
    </row>
    <row r="320" spans="1:2" x14ac:dyDescent="0.2">
      <c r="A320" s="26" t="s">
        <v>1192</v>
      </c>
      <c r="B320" s="27">
        <v>355941.86</v>
      </c>
    </row>
    <row r="321" spans="1:2" x14ac:dyDescent="0.2">
      <c r="A321" s="26" t="s">
        <v>2636</v>
      </c>
      <c r="B321" s="27">
        <v>2495.13</v>
      </c>
    </row>
    <row r="322" spans="1:2" x14ac:dyDescent="0.2">
      <c r="A322" s="26" t="s">
        <v>1086</v>
      </c>
      <c r="B322" s="27">
        <v>8237.2000000000007</v>
      </c>
    </row>
    <row r="323" spans="1:2" x14ac:dyDescent="0.2">
      <c r="A323" s="26" t="s">
        <v>1027</v>
      </c>
      <c r="B323" s="27">
        <v>174911.86</v>
      </c>
    </row>
    <row r="324" spans="1:2" x14ac:dyDescent="0.2">
      <c r="A324" s="26" t="s">
        <v>1450</v>
      </c>
      <c r="B324" s="27">
        <v>34143.660000000003</v>
      </c>
    </row>
    <row r="325" spans="1:2" x14ac:dyDescent="0.2">
      <c r="A325" s="26" t="s">
        <v>2477</v>
      </c>
      <c r="B325" s="27">
        <v>30.4</v>
      </c>
    </row>
    <row r="326" spans="1:2" x14ac:dyDescent="0.2">
      <c r="A326" s="26" t="s">
        <v>2930</v>
      </c>
      <c r="B326" s="27">
        <v>80.349999999999994</v>
      </c>
    </row>
    <row r="327" spans="1:2" x14ac:dyDescent="0.2">
      <c r="A327" s="26" t="s">
        <v>990</v>
      </c>
      <c r="B327" s="27">
        <v>478155.73</v>
      </c>
    </row>
    <row r="328" spans="1:2" x14ac:dyDescent="0.2">
      <c r="A328" s="26" t="s">
        <v>2908</v>
      </c>
      <c r="B328" s="27">
        <v>40.63000000000001</v>
      </c>
    </row>
    <row r="329" spans="1:2" x14ac:dyDescent="0.2">
      <c r="A329" s="26" t="s">
        <v>1801</v>
      </c>
      <c r="B329" s="27">
        <v>181.41</v>
      </c>
    </row>
    <row r="330" spans="1:2" x14ac:dyDescent="0.2">
      <c r="A330" s="26" t="s">
        <v>1641</v>
      </c>
      <c r="B330" s="27">
        <v>7133.4399999999987</v>
      </c>
    </row>
    <row r="331" spans="1:2" x14ac:dyDescent="0.2">
      <c r="A331" s="26" t="s">
        <v>1676</v>
      </c>
      <c r="B331" s="27">
        <v>2489.8200000000002</v>
      </c>
    </row>
    <row r="332" spans="1:2" x14ac:dyDescent="0.2">
      <c r="A332" s="26" t="s">
        <v>760</v>
      </c>
      <c r="B332" s="27">
        <v>21787.970000000005</v>
      </c>
    </row>
    <row r="333" spans="1:2" x14ac:dyDescent="0.2">
      <c r="A333" s="26" t="s">
        <v>2057</v>
      </c>
      <c r="B333" s="27">
        <v>2632.76</v>
      </c>
    </row>
    <row r="334" spans="1:2" x14ac:dyDescent="0.2">
      <c r="A334" s="26" t="s">
        <v>2151</v>
      </c>
      <c r="B334" s="27">
        <v>1522.88</v>
      </c>
    </row>
    <row r="335" spans="1:2" x14ac:dyDescent="0.2">
      <c r="A335" s="26" t="s">
        <v>2691</v>
      </c>
      <c r="B335" s="27">
        <v>82785.72</v>
      </c>
    </row>
    <row r="336" spans="1:2" x14ac:dyDescent="0.2">
      <c r="A336" s="26" t="s">
        <v>2975</v>
      </c>
      <c r="B336" s="27">
        <v>211.01</v>
      </c>
    </row>
    <row r="337" spans="1:2" x14ac:dyDescent="0.2">
      <c r="A337" s="26" t="s">
        <v>195</v>
      </c>
      <c r="B337" s="27">
        <v>2.5299999999999998</v>
      </c>
    </row>
    <row r="338" spans="1:2" x14ac:dyDescent="0.2">
      <c r="A338" s="26" t="s">
        <v>2233</v>
      </c>
      <c r="B338" s="27">
        <v>119.15</v>
      </c>
    </row>
    <row r="339" spans="1:2" x14ac:dyDescent="0.2">
      <c r="A339" s="26" t="s">
        <v>3062</v>
      </c>
      <c r="B339" s="27">
        <v>379.5</v>
      </c>
    </row>
    <row r="340" spans="1:2" x14ac:dyDescent="0.2">
      <c r="A340" s="26" t="s">
        <v>580</v>
      </c>
      <c r="B340" s="27">
        <v>15638.89</v>
      </c>
    </row>
    <row r="341" spans="1:2" x14ac:dyDescent="0.2">
      <c r="A341" s="26" t="s">
        <v>3691</v>
      </c>
      <c r="B341" s="27">
        <v>78.87</v>
      </c>
    </row>
    <row r="342" spans="1:2" x14ac:dyDescent="0.2">
      <c r="A342" s="26" t="s">
        <v>3857</v>
      </c>
      <c r="B342" s="27">
        <v>132.51</v>
      </c>
    </row>
    <row r="343" spans="1:2" x14ac:dyDescent="0.2">
      <c r="A343" s="26" t="s">
        <v>3153</v>
      </c>
      <c r="B343" s="27">
        <v>1203.3800000000001</v>
      </c>
    </row>
    <row r="344" spans="1:2" x14ac:dyDescent="0.2">
      <c r="A344" s="26" t="s">
        <v>3042</v>
      </c>
      <c r="B344" s="27">
        <v>324.55</v>
      </c>
    </row>
    <row r="345" spans="1:2" x14ac:dyDescent="0.2">
      <c r="A345" s="26" t="s">
        <v>208</v>
      </c>
      <c r="B345" s="27">
        <v>11576.75</v>
      </c>
    </row>
    <row r="346" spans="1:2" x14ac:dyDescent="0.2">
      <c r="A346" s="26" t="s">
        <v>105</v>
      </c>
      <c r="B346" s="27">
        <v>1157.8699999999999</v>
      </c>
    </row>
    <row r="347" spans="1:2" x14ac:dyDescent="0.2">
      <c r="A347" s="26" t="s">
        <v>185</v>
      </c>
      <c r="B347" s="27">
        <v>1468.61</v>
      </c>
    </row>
    <row r="348" spans="1:2" x14ac:dyDescent="0.2">
      <c r="A348" s="26" t="s">
        <v>222</v>
      </c>
      <c r="B348" s="27">
        <v>160.12</v>
      </c>
    </row>
    <row r="349" spans="1:2" x14ac:dyDescent="0.2">
      <c r="A349" s="26" t="s">
        <v>3697</v>
      </c>
      <c r="B349" s="27">
        <v>36191.4</v>
      </c>
    </row>
    <row r="350" spans="1:2" x14ac:dyDescent="0.2">
      <c r="A350" s="26" t="s">
        <v>205</v>
      </c>
      <c r="B350" s="27">
        <v>23.27</v>
      </c>
    </row>
    <row r="351" spans="1:2" x14ac:dyDescent="0.2">
      <c r="A351" s="26" t="s">
        <v>91</v>
      </c>
      <c r="B351" s="27">
        <v>3.04</v>
      </c>
    </row>
    <row r="352" spans="1:2" x14ac:dyDescent="0.2">
      <c r="A352" s="26" t="s">
        <v>212</v>
      </c>
      <c r="B352" s="27">
        <v>1.63</v>
      </c>
    </row>
    <row r="353" spans="1:2" x14ac:dyDescent="0.2">
      <c r="A353" s="26" t="s">
        <v>2522</v>
      </c>
      <c r="B353" s="27">
        <v>536012.52</v>
      </c>
    </row>
    <row r="354" spans="1:2" x14ac:dyDescent="0.2">
      <c r="A354" s="26" t="s">
        <v>2332</v>
      </c>
      <c r="B354" s="27">
        <v>449229.69000000006</v>
      </c>
    </row>
    <row r="355" spans="1:2" x14ac:dyDescent="0.2">
      <c r="A355" s="26" t="s">
        <v>657</v>
      </c>
      <c r="B355" s="27">
        <v>567413.71</v>
      </c>
    </row>
    <row r="356" spans="1:2" x14ac:dyDescent="0.2">
      <c r="A356" s="26" t="s">
        <v>2141</v>
      </c>
      <c r="B356" s="27">
        <v>2836156.62</v>
      </c>
    </row>
    <row r="357" spans="1:2" x14ac:dyDescent="0.2">
      <c r="A357" s="26" t="s">
        <v>2543</v>
      </c>
      <c r="B357" s="27">
        <v>208583.58</v>
      </c>
    </row>
    <row r="358" spans="1:2" x14ac:dyDescent="0.2">
      <c r="A358" s="26" t="s">
        <v>563</v>
      </c>
      <c r="B358" s="27">
        <v>409525.24</v>
      </c>
    </row>
    <row r="359" spans="1:2" x14ac:dyDescent="0.2">
      <c r="A359" s="26" t="s">
        <v>2416</v>
      </c>
      <c r="B359" s="27">
        <v>905816.63</v>
      </c>
    </row>
    <row r="360" spans="1:2" x14ac:dyDescent="0.2">
      <c r="A360" s="26" t="s">
        <v>671</v>
      </c>
      <c r="B360" s="27">
        <v>798613.54</v>
      </c>
    </row>
    <row r="361" spans="1:2" x14ac:dyDescent="0.2">
      <c r="A361" s="26" t="s">
        <v>754</v>
      </c>
      <c r="B361" s="27">
        <v>77654.95</v>
      </c>
    </row>
    <row r="362" spans="1:2" x14ac:dyDescent="0.2">
      <c r="A362" s="26" t="s">
        <v>2405</v>
      </c>
      <c r="B362" s="27">
        <v>389381.22</v>
      </c>
    </row>
    <row r="363" spans="1:2" x14ac:dyDescent="0.2">
      <c r="A363" s="26" t="s">
        <v>2336</v>
      </c>
      <c r="B363" s="27">
        <v>9229301.5600000005</v>
      </c>
    </row>
    <row r="364" spans="1:2" x14ac:dyDescent="0.2">
      <c r="A364" s="26" t="s">
        <v>3024</v>
      </c>
      <c r="B364" s="27">
        <v>13393.18</v>
      </c>
    </row>
    <row r="365" spans="1:2" x14ac:dyDescent="0.2">
      <c r="A365" s="26" t="s">
        <v>1038</v>
      </c>
      <c r="B365" s="27">
        <v>1409378.54</v>
      </c>
    </row>
    <row r="366" spans="1:2" x14ac:dyDescent="0.2">
      <c r="A366" s="26" t="s">
        <v>2532</v>
      </c>
      <c r="B366" s="27">
        <v>35030.18</v>
      </c>
    </row>
    <row r="367" spans="1:2" x14ac:dyDescent="0.2">
      <c r="A367" s="26" t="s">
        <v>778</v>
      </c>
      <c r="B367" s="27">
        <v>4453029.1100000003</v>
      </c>
    </row>
    <row r="368" spans="1:2" x14ac:dyDescent="0.2">
      <c r="A368" s="26" t="s">
        <v>2045</v>
      </c>
      <c r="B368" s="27">
        <v>2757.04</v>
      </c>
    </row>
    <row r="369" spans="1:2" x14ac:dyDescent="0.2">
      <c r="A369" s="26" t="s">
        <v>2161</v>
      </c>
      <c r="B369" s="27">
        <v>27438.34</v>
      </c>
    </row>
    <row r="370" spans="1:2" x14ac:dyDescent="0.2">
      <c r="A370" s="26" t="s">
        <v>2466</v>
      </c>
      <c r="B370" s="27">
        <v>27136.16</v>
      </c>
    </row>
    <row r="371" spans="1:2" x14ac:dyDescent="0.2">
      <c r="A371" s="26" t="s">
        <v>1437</v>
      </c>
      <c r="B371" s="27">
        <v>1491069.72</v>
      </c>
    </row>
    <row r="372" spans="1:2" x14ac:dyDescent="0.2">
      <c r="A372" s="26" t="s">
        <v>1781</v>
      </c>
      <c r="B372" s="27">
        <v>51432.89</v>
      </c>
    </row>
    <row r="373" spans="1:2" x14ac:dyDescent="0.2">
      <c r="A373" s="26" t="s">
        <v>1739</v>
      </c>
      <c r="B373" s="27">
        <v>690119.73</v>
      </c>
    </row>
    <row r="374" spans="1:2" x14ac:dyDescent="0.2">
      <c r="A374" s="26" t="s">
        <v>1848</v>
      </c>
      <c r="B374" s="27">
        <v>80981.48</v>
      </c>
    </row>
    <row r="375" spans="1:2" x14ac:dyDescent="0.2">
      <c r="A375" s="26" t="s">
        <v>2487</v>
      </c>
      <c r="B375" s="27">
        <v>2969.25</v>
      </c>
    </row>
    <row r="376" spans="1:2" x14ac:dyDescent="0.2">
      <c r="A376" s="26" t="s">
        <v>1412</v>
      </c>
      <c r="B376" s="27">
        <v>72457.179999999993</v>
      </c>
    </row>
    <row r="377" spans="1:2" x14ac:dyDescent="0.2">
      <c r="A377" s="26" t="s">
        <v>3447</v>
      </c>
      <c r="B377" s="27">
        <v>1509554.11</v>
      </c>
    </row>
    <row r="378" spans="1:2" x14ac:dyDescent="0.2">
      <c r="A378" s="26" t="s">
        <v>2665</v>
      </c>
      <c r="B378" s="27">
        <v>35038.870000000003</v>
      </c>
    </row>
    <row r="379" spans="1:2" x14ac:dyDescent="0.2">
      <c r="A379" s="26" t="s">
        <v>538</v>
      </c>
      <c r="B379" s="27">
        <v>205691.67</v>
      </c>
    </row>
    <row r="380" spans="1:2" x14ac:dyDescent="0.2">
      <c r="A380" s="26" t="s">
        <v>1150</v>
      </c>
      <c r="B380" s="27">
        <v>73451.92</v>
      </c>
    </row>
    <row r="381" spans="1:2" x14ac:dyDescent="0.2">
      <c r="A381" s="26" t="s">
        <v>4134</v>
      </c>
      <c r="B381" s="27">
        <v>449.17</v>
      </c>
    </row>
    <row r="382" spans="1:2" x14ac:dyDescent="0.2">
      <c r="A382" s="26" t="s">
        <v>2039</v>
      </c>
      <c r="B382" s="27">
        <v>22976.200000000004</v>
      </c>
    </row>
    <row r="383" spans="1:2" x14ac:dyDescent="0.2">
      <c r="A383" s="26" t="s">
        <v>2821</v>
      </c>
      <c r="B383" s="27">
        <v>68886.350000000006</v>
      </c>
    </row>
    <row r="384" spans="1:2" x14ac:dyDescent="0.2">
      <c r="A384" s="26" t="s">
        <v>4376</v>
      </c>
      <c r="B384" s="27">
        <v>2599.86</v>
      </c>
    </row>
    <row r="385" spans="1:2" x14ac:dyDescent="0.2">
      <c r="A385" s="26" t="s">
        <v>2626</v>
      </c>
      <c r="B385" s="27">
        <v>4011.5500000000006</v>
      </c>
    </row>
    <row r="386" spans="1:2" x14ac:dyDescent="0.2">
      <c r="A386" s="26" t="s">
        <v>1237</v>
      </c>
      <c r="B386" s="27">
        <v>64529.78</v>
      </c>
    </row>
    <row r="387" spans="1:2" x14ac:dyDescent="0.2">
      <c r="A387" s="26" t="s">
        <v>1756</v>
      </c>
      <c r="B387" s="27">
        <v>64524.92</v>
      </c>
    </row>
    <row r="388" spans="1:2" x14ac:dyDescent="0.2">
      <c r="A388" s="26" t="s">
        <v>4084</v>
      </c>
      <c r="B388" s="27">
        <v>335.39999999999992</v>
      </c>
    </row>
    <row r="389" spans="1:2" x14ac:dyDescent="0.2">
      <c r="A389" s="26" t="s">
        <v>1164</v>
      </c>
      <c r="B389" s="27">
        <v>50275.239999999991</v>
      </c>
    </row>
    <row r="390" spans="1:2" x14ac:dyDescent="0.2">
      <c r="A390" s="26" t="s">
        <v>934</v>
      </c>
      <c r="B390" s="27">
        <v>7794.07</v>
      </c>
    </row>
    <row r="391" spans="1:2" x14ac:dyDescent="0.2">
      <c r="A391" s="26" t="s">
        <v>1105</v>
      </c>
      <c r="B391" s="27">
        <v>19331.34</v>
      </c>
    </row>
    <row r="392" spans="1:2" x14ac:dyDescent="0.2">
      <c r="A392" s="26" t="s">
        <v>1134</v>
      </c>
      <c r="B392" s="27">
        <v>363145.1</v>
      </c>
    </row>
    <row r="393" spans="1:2" x14ac:dyDescent="0.2">
      <c r="A393" s="26" t="s">
        <v>1883</v>
      </c>
      <c r="B393" s="27">
        <v>34281.839999999997</v>
      </c>
    </row>
    <row r="394" spans="1:2" x14ac:dyDescent="0.2">
      <c r="A394" s="26" t="s">
        <v>2767</v>
      </c>
      <c r="B394" s="27">
        <v>32</v>
      </c>
    </row>
    <row r="395" spans="1:2" x14ac:dyDescent="0.2">
      <c r="A395" s="26" t="s">
        <v>2368</v>
      </c>
      <c r="B395" s="27">
        <v>43219.45</v>
      </c>
    </row>
    <row r="396" spans="1:2" x14ac:dyDescent="0.2">
      <c r="A396" s="26" t="s">
        <v>2043</v>
      </c>
      <c r="B396" s="27">
        <v>16845.57</v>
      </c>
    </row>
    <row r="397" spans="1:2" x14ac:dyDescent="0.2">
      <c r="A397" s="26" t="s">
        <v>2685</v>
      </c>
      <c r="B397" s="27">
        <v>229660.23</v>
      </c>
    </row>
    <row r="398" spans="1:2" x14ac:dyDescent="0.2">
      <c r="A398" s="26" t="s">
        <v>4054</v>
      </c>
      <c r="B398" s="27">
        <v>2638.47</v>
      </c>
    </row>
    <row r="399" spans="1:2" x14ac:dyDescent="0.2">
      <c r="A399" s="26" t="s">
        <v>2842</v>
      </c>
      <c r="B399" s="27">
        <v>344184.8</v>
      </c>
    </row>
    <row r="400" spans="1:2" x14ac:dyDescent="0.2">
      <c r="A400" s="26" t="s">
        <v>877</v>
      </c>
      <c r="B400" s="27">
        <v>381186.07</v>
      </c>
    </row>
    <row r="401" spans="1:2" x14ac:dyDescent="0.2">
      <c r="A401" s="26" t="s">
        <v>4432</v>
      </c>
      <c r="B401" s="27">
        <v>7405.3999999999987</v>
      </c>
    </row>
    <row r="402" spans="1:2" x14ac:dyDescent="0.2">
      <c r="A402" s="26" t="s">
        <v>1604</v>
      </c>
      <c r="B402" s="27">
        <v>78627.839999999997</v>
      </c>
    </row>
    <row r="403" spans="1:2" x14ac:dyDescent="0.2">
      <c r="A403" s="26" t="s">
        <v>3797</v>
      </c>
      <c r="B403" s="27">
        <v>1766.65</v>
      </c>
    </row>
    <row r="404" spans="1:2" x14ac:dyDescent="0.2">
      <c r="A404" s="26" t="s">
        <v>3414</v>
      </c>
      <c r="B404" s="27">
        <v>272958.98</v>
      </c>
    </row>
    <row r="405" spans="1:2" x14ac:dyDescent="0.2">
      <c r="A405" s="26" t="s">
        <v>3001</v>
      </c>
      <c r="B405" s="27">
        <v>406.04000000000008</v>
      </c>
    </row>
    <row r="406" spans="1:2" x14ac:dyDescent="0.2">
      <c r="A406" s="26" t="s">
        <v>1108</v>
      </c>
      <c r="B406" s="27">
        <v>557405.23</v>
      </c>
    </row>
    <row r="407" spans="1:2" x14ac:dyDescent="0.2">
      <c r="A407" s="26" t="s">
        <v>649</v>
      </c>
      <c r="B407" s="27">
        <v>2484.36</v>
      </c>
    </row>
    <row r="408" spans="1:2" x14ac:dyDescent="0.2">
      <c r="A408" s="26" t="s">
        <v>924</v>
      </c>
      <c r="B408" s="27">
        <v>593.66999999999985</v>
      </c>
    </row>
    <row r="409" spans="1:2" x14ac:dyDescent="0.2">
      <c r="A409" s="26" t="s">
        <v>1212</v>
      </c>
      <c r="B409" s="27">
        <v>31816.15</v>
      </c>
    </row>
    <row r="410" spans="1:2" x14ac:dyDescent="0.2">
      <c r="A410" s="26" t="s">
        <v>2378</v>
      </c>
      <c r="B410" s="27">
        <v>70737.94</v>
      </c>
    </row>
    <row r="411" spans="1:2" x14ac:dyDescent="0.2">
      <c r="A411" s="26" t="s">
        <v>645</v>
      </c>
      <c r="B411" s="27">
        <v>243465.84999999998</v>
      </c>
    </row>
    <row r="412" spans="1:2" x14ac:dyDescent="0.2">
      <c r="A412" s="26" t="s">
        <v>493</v>
      </c>
      <c r="B412" s="27">
        <v>3261.09</v>
      </c>
    </row>
    <row r="413" spans="1:2" x14ac:dyDescent="0.2">
      <c r="A413" s="26" t="s">
        <v>3801</v>
      </c>
      <c r="B413" s="27">
        <v>382.67</v>
      </c>
    </row>
    <row r="414" spans="1:2" x14ac:dyDescent="0.2">
      <c r="A414" s="26" t="s">
        <v>440</v>
      </c>
      <c r="B414" s="27">
        <v>69.86</v>
      </c>
    </row>
    <row r="415" spans="1:2" x14ac:dyDescent="0.2">
      <c r="A415" s="26" t="s">
        <v>4433</v>
      </c>
      <c r="B415" s="27">
        <v>18949.18</v>
      </c>
    </row>
    <row r="416" spans="1:2" x14ac:dyDescent="0.2">
      <c r="A416" s="26" t="s">
        <v>314</v>
      </c>
      <c r="B416" s="27">
        <v>379.27</v>
      </c>
    </row>
    <row r="417" spans="1:2" x14ac:dyDescent="0.2">
      <c r="A417" s="26" t="s">
        <v>2206</v>
      </c>
      <c r="B417" s="27">
        <v>5736.35</v>
      </c>
    </row>
    <row r="418" spans="1:2" x14ac:dyDescent="0.2">
      <c r="A418" s="26" t="s">
        <v>436</v>
      </c>
      <c r="B418" s="27">
        <v>16633.560000000001</v>
      </c>
    </row>
    <row r="419" spans="1:2" x14ac:dyDescent="0.2">
      <c r="A419" s="26" t="s">
        <v>3543</v>
      </c>
      <c r="B419" s="27">
        <v>55159.960000000006</v>
      </c>
    </row>
    <row r="420" spans="1:2" x14ac:dyDescent="0.2">
      <c r="A420" s="26" t="s">
        <v>2452</v>
      </c>
      <c r="B420" s="27">
        <v>6076.88</v>
      </c>
    </row>
    <row r="421" spans="1:2" x14ac:dyDescent="0.2">
      <c r="A421" s="26" t="s">
        <v>1701</v>
      </c>
      <c r="B421" s="27">
        <v>46987.72</v>
      </c>
    </row>
    <row r="422" spans="1:2" x14ac:dyDescent="0.2">
      <c r="A422" s="26" t="s">
        <v>1743</v>
      </c>
      <c r="B422" s="27">
        <v>170786.67</v>
      </c>
    </row>
    <row r="423" spans="1:2" x14ac:dyDescent="0.2">
      <c r="A423" s="26" t="s">
        <v>2198</v>
      </c>
      <c r="B423" s="27">
        <v>29747.87</v>
      </c>
    </row>
    <row r="424" spans="1:2" x14ac:dyDescent="0.2">
      <c r="A424" s="26" t="s">
        <v>2082</v>
      </c>
      <c r="B424" s="27">
        <v>6907.56</v>
      </c>
    </row>
    <row r="425" spans="1:2" x14ac:dyDescent="0.2">
      <c r="A425" s="26" t="s">
        <v>3638</v>
      </c>
      <c r="B425" s="27">
        <v>146.88</v>
      </c>
    </row>
    <row r="426" spans="1:2" x14ac:dyDescent="0.2">
      <c r="A426" s="26" t="s">
        <v>2878</v>
      </c>
      <c r="B426" s="27">
        <v>307.24</v>
      </c>
    </row>
    <row r="427" spans="1:2" x14ac:dyDescent="0.2">
      <c r="A427" s="26" t="s">
        <v>1296</v>
      </c>
      <c r="B427" s="27">
        <v>13007.47</v>
      </c>
    </row>
    <row r="428" spans="1:2" x14ac:dyDescent="0.2">
      <c r="A428" s="26" t="s">
        <v>1971</v>
      </c>
      <c r="B428" s="27">
        <v>5349.06</v>
      </c>
    </row>
    <row r="429" spans="1:2" x14ac:dyDescent="0.2">
      <c r="A429" s="26" t="s">
        <v>1711</v>
      </c>
      <c r="B429" s="27">
        <v>12751.67</v>
      </c>
    </row>
    <row r="430" spans="1:2" x14ac:dyDescent="0.2">
      <c r="A430" s="26" t="s">
        <v>428</v>
      </c>
      <c r="B430" s="27">
        <v>28710.560000000005</v>
      </c>
    </row>
    <row r="431" spans="1:2" x14ac:dyDescent="0.2">
      <c r="A431" s="26" t="s">
        <v>3068</v>
      </c>
      <c r="B431" s="27">
        <v>3096.51</v>
      </c>
    </row>
    <row r="432" spans="1:2" x14ac:dyDescent="0.2">
      <c r="A432" s="26" t="s">
        <v>2761</v>
      </c>
      <c r="B432" s="27">
        <v>13.48</v>
      </c>
    </row>
    <row r="433" spans="1:2" x14ac:dyDescent="0.2">
      <c r="A433" s="26" t="s">
        <v>3540</v>
      </c>
      <c r="B433" s="27">
        <v>3927.75</v>
      </c>
    </row>
    <row r="434" spans="1:2" x14ac:dyDescent="0.2">
      <c r="A434" s="26" t="s">
        <v>1524</v>
      </c>
      <c r="B434" s="27">
        <v>380.01</v>
      </c>
    </row>
    <row r="435" spans="1:2" x14ac:dyDescent="0.2">
      <c r="A435" s="26" t="s">
        <v>1222</v>
      </c>
      <c r="B435" s="27">
        <v>17024.41</v>
      </c>
    </row>
    <row r="436" spans="1:2" x14ac:dyDescent="0.2">
      <c r="A436" s="26" t="s">
        <v>1975</v>
      </c>
      <c r="B436" s="27">
        <v>8311.1299999999992</v>
      </c>
    </row>
    <row r="437" spans="1:2" x14ac:dyDescent="0.2">
      <c r="A437" s="26" t="s">
        <v>968</v>
      </c>
      <c r="B437" s="27">
        <v>203286.86</v>
      </c>
    </row>
    <row r="438" spans="1:2" x14ac:dyDescent="0.2">
      <c r="A438" s="26" t="s">
        <v>651</v>
      </c>
      <c r="B438" s="27">
        <v>5608.31</v>
      </c>
    </row>
    <row r="439" spans="1:2" x14ac:dyDescent="0.2">
      <c r="A439" s="26" t="s">
        <v>1563</v>
      </c>
      <c r="B439" s="27">
        <v>3988.6</v>
      </c>
    </row>
    <row r="440" spans="1:2" x14ac:dyDescent="0.2">
      <c r="A440" s="26" t="s">
        <v>978</v>
      </c>
      <c r="B440" s="27">
        <v>2972.43</v>
      </c>
    </row>
    <row r="441" spans="1:2" x14ac:dyDescent="0.2">
      <c r="A441" s="26" t="s">
        <v>3279</v>
      </c>
      <c r="B441" s="27">
        <v>4446.49</v>
      </c>
    </row>
    <row r="442" spans="1:2" x14ac:dyDescent="0.2">
      <c r="A442" s="26" t="s">
        <v>3287</v>
      </c>
      <c r="B442" s="27">
        <v>8.06</v>
      </c>
    </row>
    <row r="443" spans="1:2" x14ac:dyDescent="0.2">
      <c r="A443" s="26" t="s">
        <v>3649</v>
      </c>
      <c r="B443" s="27">
        <v>55.4</v>
      </c>
    </row>
    <row r="444" spans="1:2" x14ac:dyDescent="0.2">
      <c r="A444" s="26" t="s">
        <v>744</v>
      </c>
      <c r="B444" s="27">
        <v>54092.45</v>
      </c>
    </row>
    <row r="445" spans="1:2" x14ac:dyDescent="0.2">
      <c r="A445" s="26" t="s">
        <v>1144</v>
      </c>
      <c r="B445" s="27">
        <v>557639.01</v>
      </c>
    </row>
    <row r="446" spans="1:2" x14ac:dyDescent="0.2">
      <c r="A446" s="26" t="s">
        <v>2431</v>
      </c>
      <c r="B446" s="27">
        <v>256701.10999999996</v>
      </c>
    </row>
    <row r="447" spans="1:2" x14ac:dyDescent="0.2">
      <c r="A447" s="26" t="s">
        <v>1845</v>
      </c>
      <c r="B447" s="27">
        <v>13.61</v>
      </c>
    </row>
    <row r="448" spans="1:2" x14ac:dyDescent="0.2">
      <c r="A448" s="26" t="s">
        <v>3673</v>
      </c>
      <c r="B448" s="27">
        <v>838.99000000000012</v>
      </c>
    </row>
    <row r="449" spans="1:2" x14ac:dyDescent="0.2">
      <c r="A449" s="26" t="s">
        <v>4062</v>
      </c>
      <c r="B449" s="27">
        <v>10.220000000000001</v>
      </c>
    </row>
    <row r="450" spans="1:2" x14ac:dyDescent="0.2">
      <c r="A450" s="26" t="s">
        <v>716</v>
      </c>
      <c r="B450" s="27">
        <v>186893.04</v>
      </c>
    </row>
    <row r="451" spans="1:2" x14ac:dyDescent="0.2">
      <c r="A451" s="26" t="s">
        <v>1178</v>
      </c>
      <c r="B451" s="27">
        <v>6088.45</v>
      </c>
    </row>
    <row r="452" spans="1:2" x14ac:dyDescent="0.2">
      <c r="A452" s="26" t="s">
        <v>3992</v>
      </c>
      <c r="B452" s="27">
        <v>6</v>
      </c>
    </row>
    <row r="453" spans="1:2" x14ac:dyDescent="0.2">
      <c r="A453" s="26" t="s">
        <v>1015</v>
      </c>
      <c r="B453" s="27">
        <v>40710</v>
      </c>
    </row>
    <row r="454" spans="1:2" x14ac:dyDescent="0.2">
      <c r="A454" s="26" t="s">
        <v>2895</v>
      </c>
      <c r="B454" s="27">
        <v>6</v>
      </c>
    </row>
    <row r="455" spans="1:2" x14ac:dyDescent="0.2">
      <c r="A455" s="26" t="s">
        <v>1071</v>
      </c>
      <c r="B455" s="27">
        <v>103437.15</v>
      </c>
    </row>
    <row r="456" spans="1:2" x14ac:dyDescent="0.2">
      <c r="A456" s="26" t="s">
        <v>1092</v>
      </c>
      <c r="B456" s="27">
        <v>36813.68</v>
      </c>
    </row>
    <row r="457" spans="1:2" x14ac:dyDescent="0.2">
      <c r="A457" s="26" t="s">
        <v>4144</v>
      </c>
      <c r="B457" s="27">
        <v>235.18</v>
      </c>
    </row>
    <row r="458" spans="1:2" x14ac:dyDescent="0.2">
      <c r="A458" s="26" t="s">
        <v>4035</v>
      </c>
      <c r="B458" s="27">
        <v>487.2</v>
      </c>
    </row>
    <row r="459" spans="1:2" x14ac:dyDescent="0.2">
      <c r="A459" s="26" t="s">
        <v>1689</v>
      </c>
      <c r="B459" s="27">
        <v>213.26</v>
      </c>
    </row>
    <row r="460" spans="1:2" x14ac:dyDescent="0.2">
      <c r="A460" s="26" t="s">
        <v>2950</v>
      </c>
      <c r="B460" s="27">
        <v>4712.99</v>
      </c>
    </row>
    <row r="461" spans="1:2" x14ac:dyDescent="0.2">
      <c r="A461" s="26" t="s">
        <v>2720</v>
      </c>
      <c r="B461" s="27">
        <v>5520.88</v>
      </c>
    </row>
    <row r="462" spans="1:2" x14ac:dyDescent="0.2">
      <c r="A462" s="26" t="s">
        <v>568</v>
      </c>
      <c r="B462" s="27">
        <v>41197.279999999999</v>
      </c>
    </row>
    <row r="463" spans="1:2" x14ac:dyDescent="0.2">
      <c r="A463" s="26" t="s">
        <v>3432</v>
      </c>
      <c r="B463" s="27">
        <v>6.27</v>
      </c>
    </row>
    <row r="464" spans="1:2" x14ac:dyDescent="0.2">
      <c r="A464" s="26" t="s">
        <v>4052</v>
      </c>
      <c r="B464" s="27">
        <v>20.52</v>
      </c>
    </row>
    <row r="465" spans="1:2" x14ac:dyDescent="0.2">
      <c r="A465" s="26" t="s">
        <v>799</v>
      </c>
      <c r="B465" s="27">
        <v>3966.22</v>
      </c>
    </row>
    <row r="466" spans="1:2" x14ac:dyDescent="0.2">
      <c r="A466" s="26" t="s">
        <v>655</v>
      </c>
      <c r="B466" s="27">
        <v>16463.830000000002</v>
      </c>
    </row>
    <row r="467" spans="1:2" x14ac:dyDescent="0.2">
      <c r="A467" s="26" t="s">
        <v>855</v>
      </c>
      <c r="B467" s="27">
        <v>583.01</v>
      </c>
    </row>
    <row r="468" spans="1:2" x14ac:dyDescent="0.2">
      <c r="A468" s="26" t="s">
        <v>148</v>
      </c>
      <c r="B468" s="27">
        <v>124.97</v>
      </c>
    </row>
    <row r="469" spans="1:2" x14ac:dyDescent="0.2">
      <c r="A469" s="26" t="s">
        <v>201</v>
      </c>
      <c r="B469" s="27">
        <v>12.17</v>
      </c>
    </row>
    <row r="470" spans="1:2" x14ac:dyDescent="0.2">
      <c r="A470" s="26" t="s">
        <v>216</v>
      </c>
      <c r="B470" s="27">
        <v>336.54</v>
      </c>
    </row>
    <row r="471" spans="1:2" x14ac:dyDescent="0.2">
      <c r="A471" s="26" t="s">
        <v>274</v>
      </c>
      <c r="B471" s="27">
        <v>604.46</v>
      </c>
    </row>
    <row r="472" spans="1:2" x14ac:dyDescent="0.2">
      <c r="A472" s="26" t="s">
        <v>2704</v>
      </c>
      <c r="B472" s="27">
        <v>257356.22</v>
      </c>
    </row>
    <row r="473" spans="1:2" x14ac:dyDescent="0.2">
      <c r="A473" s="26" t="s">
        <v>2710</v>
      </c>
      <c r="B473" s="27">
        <v>307135.62</v>
      </c>
    </row>
    <row r="474" spans="1:2" x14ac:dyDescent="0.2">
      <c r="A474" s="26" t="s">
        <v>2495</v>
      </c>
      <c r="B474" s="27">
        <v>708977.51</v>
      </c>
    </row>
    <row r="475" spans="1:2" x14ac:dyDescent="0.2">
      <c r="A475" s="26" t="s">
        <v>1263</v>
      </c>
      <c r="B475" s="27">
        <v>107201.19</v>
      </c>
    </row>
    <row r="476" spans="1:2" x14ac:dyDescent="0.2">
      <c r="A476" s="26" t="s">
        <v>2695</v>
      </c>
      <c r="B476" s="27">
        <v>2343.8499999999995</v>
      </c>
    </row>
    <row r="477" spans="1:2" x14ac:dyDescent="0.2">
      <c r="A477" s="26" t="s">
        <v>2128</v>
      </c>
      <c r="B477" s="27">
        <v>1658.54</v>
      </c>
    </row>
    <row r="478" spans="1:2" x14ac:dyDescent="0.2">
      <c r="A478" s="26" t="s">
        <v>2356</v>
      </c>
      <c r="B478" s="27">
        <v>1399716.93</v>
      </c>
    </row>
    <row r="479" spans="1:2" x14ac:dyDescent="0.2">
      <c r="A479" s="26" t="s">
        <v>2298</v>
      </c>
      <c r="B479" s="27">
        <v>2653425.84</v>
      </c>
    </row>
    <row r="480" spans="1:2" x14ac:dyDescent="0.2">
      <c r="A480" s="26" t="s">
        <v>766</v>
      </c>
      <c r="B480" s="27">
        <v>608955.4</v>
      </c>
    </row>
    <row r="481" spans="1:2" x14ac:dyDescent="0.2">
      <c r="A481" s="26" t="s">
        <v>2346</v>
      </c>
      <c r="B481" s="27">
        <v>62977.9</v>
      </c>
    </row>
    <row r="482" spans="1:2" x14ac:dyDescent="0.2">
      <c r="A482" s="26" t="s">
        <v>1594</v>
      </c>
      <c r="B482" s="27">
        <v>411048.29999999993</v>
      </c>
    </row>
    <row r="483" spans="1:2" x14ac:dyDescent="0.2">
      <c r="A483" s="26" t="s">
        <v>2218</v>
      </c>
      <c r="B483" s="27">
        <v>31799.88</v>
      </c>
    </row>
    <row r="484" spans="1:2" x14ac:dyDescent="0.2">
      <c r="A484" s="26" t="s">
        <v>2104</v>
      </c>
      <c r="B484" s="27">
        <v>67512.100000000006</v>
      </c>
    </row>
    <row r="485" spans="1:2" x14ac:dyDescent="0.2">
      <c r="A485" s="26" t="s">
        <v>2366</v>
      </c>
      <c r="B485" s="27">
        <v>1722.1</v>
      </c>
    </row>
    <row r="486" spans="1:2" x14ac:dyDescent="0.2">
      <c r="A486" s="26" t="s">
        <v>2995</v>
      </c>
      <c r="B486" s="27">
        <v>41641.019999999997</v>
      </c>
    </row>
    <row r="487" spans="1:2" x14ac:dyDescent="0.2">
      <c r="A487" s="26" t="s">
        <v>4101</v>
      </c>
      <c r="B487" s="27">
        <v>7903.8</v>
      </c>
    </row>
    <row r="488" spans="1:2" x14ac:dyDescent="0.2">
      <c r="A488" s="26" t="s">
        <v>2324</v>
      </c>
      <c r="B488" s="27">
        <v>599841.76</v>
      </c>
    </row>
    <row r="489" spans="1:2" x14ac:dyDescent="0.2">
      <c r="A489" s="26" t="s">
        <v>1348</v>
      </c>
      <c r="B489" s="27">
        <v>590756.1</v>
      </c>
    </row>
    <row r="490" spans="1:2" x14ac:dyDescent="0.2">
      <c r="A490" s="26" t="s">
        <v>2534</v>
      </c>
      <c r="B490" s="27">
        <v>110039.52999999998</v>
      </c>
    </row>
    <row r="491" spans="1:2" x14ac:dyDescent="0.2">
      <c r="A491" s="26" t="s">
        <v>1326</v>
      </c>
      <c r="B491" s="27">
        <v>3340965.1</v>
      </c>
    </row>
    <row r="492" spans="1:2" x14ac:dyDescent="0.2">
      <c r="A492" s="26" t="s">
        <v>4128</v>
      </c>
      <c r="B492" s="27">
        <v>163.68</v>
      </c>
    </row>
    <row r="493" spans="1:2" x14ac:dyDescent="0.2">
      <c r="A493" s="26" t="s">
        <v>2546</v>
      </c>
      <c r="B493" s="27">
        <v>229475.07000000004</v>
      </c>
    </row>
    <row r="494" spans="1:2" x14ac:dyDescent="0.2">
      <c r="A494" s="26" t="s">
        <v>374</v>
      </c>
      <c r="B494" s="27">
        <v>9223119.2300000004</v>
      </c>
    </row>
    <row r="495" spans="1:2" x14ac:dyDescent="0.2">
      <c r="A495" s="26" t="s">
        <v>3663</v>
      </c>
      <c r="B495" s="27">
        <v>30474.06</v>
      </c>
    </row>
    <row r="496" spans="1:2" x14ac:dyDescent="0.2">
      <c r="A496" s="26" t="s">
        <v>625</v>
      </c>
      <c r="B496" s="27">
        <v>162840.99</v>
      </c>
    </row>
    <row r="497" spans="1:2" x14ac:dyDescent="0.2">
      <c r="A497" s="26" t="s">
        <v>1168</v>
      </c>
      <c r="B497" s="27">
        <v>87668.31</v>
      </c>
    </row>
    <row r="498" spans="1:2" x14ac:dyDescent="0.2">
      <c r="A498" s="26" t="s">
        <v>2500</v>
      </c>
      <c r="B498" s="27">
        <v>3036596.47</v>
      </c>
    </row>
    <row r="499" spans="1:2" x14ac:dyDescent="0.2">
      <c r="A499" s="26" t="s">
        <v>1382</v>
      </c>
      <c r="B499" s="27">
        <v>65558.5</v>
      </c>
    </row>
    <row r="500" spans="1:2" x14ac:dyDescent="0.2">
      <c r="A500" s="26" t="s">
        <v>1084</v>
      </c>
      <c r="B500" s="27">
        <v>6426588.1299999999</v>
      </c>
    </row>
    <row r="501" spans="1:2" x14ac:dyDescent="0.2">
      <c r="A501" s="26" t="s">
        <v>3138</v>
      </c>
      <c r="B501" s="27">
        <v>863.29999999999984</v>
      </c>
    </row>
    <row r="502" spans="1:2" x14ac:dyDescent="0.2">
      <c r="A502" s="26" t="s">
        <v>2718</v>
      </c>
      <c r="B502" s="27">
        <v>58.8</v>
      </c>
    </row>
    <row r="503" spans="1:2" x14ac:dyDescent="0.2">
      <c r="A503" s="26" t="s">
        <v>2316</v>
      </c>
      <c r="B503" s="27">
        <v>82366.100000000006</v>
      </c>
    </row>
    <row r="504" spans="1:2" x14ac:dyDescent="0.2">
      <c r="A504" s="26" t="s">
        <v>2362</v>
      </c>
      <c r="B504" s="27">
        <v>667585.34</v>
      </c>
    </row>
    <row r="505" spans="1:2" x14ac:dyDescent="0.2">
      <c r="A505" s="26" t="s">
        <v>1768</v>
      </c>
      <c r="B505" s="27">
        <v>108499.69999999998</v>
      </c>
    </row>
    <row r="506" spans="1:2" x14ac:dyDescent="0.2">
      <c r="A506" s="26" t="s">
        <v>3677</v>
      </c>
      <c r="B506" s="27">
        <v>3117.3</v>
      </c>
    </row>
    <row r="507" spans="1:2" x14ac:dyDescent="0.2">
      <c r="A507" s="26" t="s">
        <v>1935</v>
      </c>
      <c r="B507" s="27">
        <v>17764.89</v>
      </c>
    </row>
    <row r="508" spans="1:2" x14ac:dyDescent="0.2">
      <c r="A508" s="26" t="s">
        <v>2794</v>
      </c>
      <c r="B508" s="27">
        <v>1227373.7600000002</v>
      </c>
    </row>
    <row r="509" spans="1:2" x14ac:dyDescent="0.2">
      <c r="A509" s="26" t="s">
        <v>3652</v>
      </c>
      <c r="B509" s="27">
        <v>16.45</v>
      </c>
    </row>
    <row r="510" spans="1:2" x14ac:dyDescent="0.2">
      <c r="A510" s="26" t="s">
        <v>1799</v>
      </c>
      <c r="B510" s="27">
        <v>20.16</v>
      </c>
    </row>
    <row r="511" spans="1:2" x14ac:dyDescent="0.2">
      <c r="A511" s="26" t="s">
        <v>2456</v>
      </c>
      <c r="B511" s="27">
        <v>132223.64000000001</v>
      </c>
    </row>
    <row r="512" spans="1:2" x14ac:dyDescent="0.2">
      <c r="A512" s="26" t="s">
        <v>2159</v>
      </c>
      <c r="B512" s="27">
        <v>48820.85</v>
      </c>
    </row>
    <row r="513" spans="1:2" x14ac:dyDescent="0.2">
      <c r="A513" s="26" t="s">
        <v>4029</v>
      </c>
      <c r="B513" s="27">
        <v>3097.62</v>
      </c>
    </row>
    <row r="514" spans="1:2" x14ac:dyDescent="0.2">
      <c r="A514" s="26" t="s">
        <v>1024</v>
      </c>
      <c r="B514" s="27">
        <v>6224.33</v>
      </c>
    </row>
    <row r="515" spans="1:2" x14ac:dyDescent="0.2">
      <c r="A515" s="26" t="s">
        <v>681</v>
      </c>
      <c r="B515" s="27">
        <v>499895.75000000006</v>
      </c>
    </row>
    <row r="516" spans="1:2" x14ac:dyDescent="0.2">
      <c r="A516" s="26" t="s">
        <v>1831</v>
      </c>
      <c r="B516" s="27">
        <v>136315.99</v>
      </c>
    </row>
    <row r="517" spans="1:2" x14ac:dyDescent="0.2">
      <c r="A517" s="26" t="s">
        <v>2463</v>
      </c>
      <c r="B517" s="27">
        <v>13306.7</v>
      </c>
    </row>
    <row r="518" spans="1:2" x14ac:dyDescent="0.2">
      <c r="A518" s="26" t="s">
        <v>1246</v>
      </c>
      <c r="B518" s="27">
        <v>852.88</v>
      </c>
    </row>
    <row r="519" spans="1:2" x14ac:dyDescent="0.2">
      <c r="A519" s="26" t="s">
        <v>1807</v>
      </c>
      <c r="B519" s="27">
        <v>187163.31</v>
      </c>
    </row>
    <row r="520" spans="1:2" x14ac:dyDescent="0.2">
      <c r="A520" s="26" t="s">
        <v>469</v>
      </c>
      <c r="B520" s="27">
        <v>843.6</v>
      </c>
    </row>
    <row r="521" spans="1:2" x14ac:dyDescent="0.2">
      <c r="A521" s="26" t="s">
        <v>3534</v>
      </c>
      <c r="B521" s="27">
        <v>63852.85</v>
      </c>
    </row>
    <row r="522" spans="1:2" x14ac:dyDescent="0.2">
      <c r="A522" s="26" t="s">
        <v>3566</v>
      </c>
      <c r="B522" s="27">
        <v>6923.78</v>
      </c>
    </row>
    <row r="523" spans="1:2" x14ac:dyDescent="0.2">
      <c r="A523" s="26" t="s">
        <v>406</v>
      </c>
      <c r="B523" s="27">
        <v>139.37</v>
      </c>
    </row>
    <row r="524" spans="1:2" x14ac:dyDescent="0.2">
      <c r="A524" s="26" t="s">
        <v>2089</v>
      </c>
      <c r="B524" s="27">
        <v>550.45000000000005</v>
      </c>
    </row>
    <row r="525" spans="1:2" x14ac:dyDescent="0.2">
      <c r="A525" s="26" t="s">
        <v>2763</v>
      </c>
      <c r="B525" s="27">
        <v>3632.66</v>
      </c>
    </row>
    <row r="526" spans="1:2" x14ac:dyDescent="0.2">
      <c r="A526" s="26" t="s">
        <v>3919</v>
      </c>
      <c r="B526" s="27">
        <v>111.32</v>
      </c>
    </row>
    <row r="527" spans="1:2" x14ac:dyDescent="0.2">
      <c r="A527" s="26" t="s">
        <v>2130</v>
      </c>
      <c r="B527" s="27">
        <v>27.11</v>
      </c>
    </row>
    <row r="528" spans="1:2" x14ac:dyDescent="0.2">
      <c r="A528" s="26" t="s">
        <v>864</v>
      </c>
      <c r="B528" s="27">
        <v>52888.84</v>
      </c>
    </row>
    <row r="529" spans="1:2" x14ac:dyDescent="0.2">
      <c r="A529" s="26" t="s">
        <v>1978</v>
      </c>
      <c r="B529" s="27">
        <v>2068.2399999999998</v>
      </c>
    </row>
    <row r="530" spans="1:2" x14ac:dyDescent="0.2">
      <c r="A530" s="26" t="s">
        <v>2374</v>
      </c>
      <c r="B530" s="27">
        <v>2001.97</v>
      </c>
    </row>
    <row r="531" spans="1:2" x14ac:dyDescent="0.2">
      <c r="A531" s="26" t="s">
        <v>2009</v>
      </c>
      <c r="B531" s="27">
        <v>83177.130000000019</v>
      </c>
    </row>
    <row r="532" spans="1:2" x14ac:dyDescent="0.2">
      <c r="A532" s="26" t="s">
        <v>2304</v>
      </c>
      <c r="B532" s="27">
        <v>247335.92</v>
      </c>
    </row>
    <row r="533" spans="1:2" x14ac:dyDescent="0.2">
      <c r="A533" s="26" t="s">
        <v>4162</v>
      </c>
      <c r="B533" s="27">
        <v>214.50999999999996</v>
      </c>
    </row>
    <row r="534" spans="1:2" x14ac:dyDescent="0.2">
      <c r="A534" s="26" t="s">
        <v>2491</v>
      </c>
      <c r="B534" s="27">
        <v>14433.969999999998</v>
      </c>
    </row>
    <row r="535" spans="1:2" x14ac:dyDescent="0.2">
      <c r="A535" s="26" t="s">
        <v>1994</v>
      </c>
      <c r="B535" s="27">
        <v>227.76</v>
      </c>
    </row>
    <row r="536" spans="1:2" x14ac:dyDescent="0.2">
      <c r="A536" s="26" t="s">
        <v>577</v>
      </c>
      <c r="B536" s="27">
        <v>156.58000000000001</v>
      </c>
    </row>
    <row r="537" spans="1:2" x14ac:dyDescent="0.2">
      <c r="A537" s="26" t="s">
        <v>902</v>
      </c>
      <c r="B537" s="27">
        <v>57621</v>
      </c>
    </row>
    <row r="538" spans="1:2" x14ac:dyDescent="0.2">
      <c r="A538" s="26" t="s">
        <v>3368</v>
      </c>
      <c r="B538" s="27">
        <v>19319.48</v>
      </c>
    </row>
    <row r="539" spans="1:2" x14ac:dyDescent="0.2">
      <c r="A539" s="26" t="s">
        <v>1502</v>
      </c>
      <c r="B539" s="27">
        <v>13364.58</v>
      </c>
    </row>
    <row r="540" spans="1:2" x14ac:dyDescent="0.2">
      <c r="A540" s="26" t="s">
        <v>3685</v>
      </c>
      <c r="B540" s="27">
        <v>5173.63</v>
      </c>
    </row>
    <row r="541" spans="1:2" x14ac:dyDescent="0.2">
      <c r="A541" s="26" t="s">
        <v>4108</v>
      </c>
      <c r="B541" s="27">
        <v>16812.049999999996</v>
      </c>
    </row>
    <row r="542" spans="1:2" x14ac:dyDescent="0.2">
      <c r="A542" s="26" t="s">
        <v>3757</v>
      </c>
      <c r="B542" s="27">
        <v>151.71</v>
      </c>
    </row>
    <row r="543" spans="1:2" x14ac:dyDescent="0.2">
      <c r="A543" s="26" t="s">
        <v>1879</v>
      </c>
      <c r="B543" s="27">
        <v>48.32</v>
      </c>
    </row>
    <row r="544" spans="1:2" x14ac:dyDescent="0.2">
      <c r="A544" s="26" t="s">
        <v>2606</v>
      </c>
      <c r="B544" s="27">
        <v>98155.68</v>
      </c>
    </row>
    <row r="545" spans="1:2" x14ac:dyDescent="0.2">
      <c r="A545" s="26" t="s">
        <v>2124</v>
      </c>
      <c r="B545" s="27">
        <v>1481.74</v>
      </c>
    </row>
    <row r="546" spans="1:2" x14ac:dyDescent="0.2">
      <c r="A546" s="26" t="s">
        <v>1532</v>
      </c>
      <c r="B546" s="27">
        <v>63022</v>
      </c>
    </row>
    <row r="547" spans="1:2" x14ac:dyDescent="0.2">
      <c r="A547" s="26" t="s">
        <v>4116</v>
      </c>
      <c r="B547" s="27">
        <v>375.19</v>
      </c>
    </row>
    <row r="548" spans="1:2" x14ac:dyDescent="0.2">
      <c r="A548" s="26" t="s">
        <v>3762</v>
      </c>
      <c r="B548" s="27">
        <v>10823.33</v>
      </c>
    </row>
    <row r="549" spans="1:2" x14ac:dyDescent="0.2">
      <c r="A549" s="26" t="s">
        <v>266</v>
      </c>
      <c r="B549" s="27">
        <v>284.33</v>
      </c>
    </row>
    <row r="550" spans="1:2" x14ac:dyDescent="0.2">
      <c r="A550" s="26" t="s">
        <v>2292</v>
      </c>
      <c r="B550" s="27">
        <v>188140.5</v>
      </c>
    </row>
    <row r="551" spans="1:2" x14ac:dyDescent="0.2">
      <c r="A551" s="26" t="s">
        <v>3822</v>
      </c>
      <c r="B551" s="27">
        <v>27162.74</v>
      </c>
    </row>
    <row r="552" spans="1:2" x14ac:dyDescent="0.2">
      <c r="A552" s="26" t="s">
        <v>4436</v>
      </c>
      <c r="B552" s="27">
        <v>509.93000000000006</v>
      </c>
    </row>
    <row r="553" spans="1:2" x14ac:dyDescent="0.2">
      <c r="A553" s="26" t="s">
        <v>1785</v>
      </c>
      <c r="B553" s="27">
        <v>1335.98</v>
      </c>
    </row>
    <row r="554" spans="1:2" x14ac:dyDescent="0.2">
      <c r="A554" s="26" t="s">
        <v>704</v>
      </c>
      <c r="B554" s="27">
        <v>202.05000000000004</v>
      </c>
    </row>
    <row r="555" spans="1:2" x14ac:dyDescent="0.2">
      <c r="A555" s="26" t="s">
        <v>3727</v>
      </c>
      <c r="B555" s="27">
        <v>86444.619999999981</v>
      </c>
    </row>
    <row r="556" spans="1:2" x14ac:dyDescent="0.2">
      <c r="A556" s="26" t="s">
        <v>998</v>
      </c>
      <c r="B556" s="27">
        <v>303388.84000000008</v>
      </c>
    </row>
    <row r="557" spans="1:2" x14ac:dyDescent="0.2">
      <c r="A557" s="26" t="s">
        <v>3577</v>
      </c>
      <c r="B557" s="27">
        <v>500</v>
      </c>
    </row>
    <row r="558" spans="1:2" x14ac:dyDescent="0.2">
      <c r="A558" s="26" t="s">
        <v>3921</v>
      </c>
      <c r="B558" s="27">
        <v>1455.85</v>
      </c>
    </row>
    <row r="559" spans="1:2" x14ac:dyDescent="0.2">
      <c r="A559" s="26" t="s">
        <v>1403</v>
      </c>
      <c r="B559" s="27">
        <v>19420.27</v>
      </c>
    </row>
    <row r="560" spans="1:2" x14ac:dyDescent="0.2">
      <c r="A560" s="26" t="s">
        <v>2059</v>
      </c>
      <c r="B560" s="27">
        <v>97.83</v>
      </c>
    </row>
    <row r="561" spans="1:2" x14ac:dyDescent="0.2">
      <c r="A561" s="26" t="s">
        <v>2827</v>
      </c>
      <c r="B561" s="27">
        <v>18188.98</v>
      </c>
    </row>
    <row r="562" spans="1:2" x14ac:dyDescent="0.2">
      <c r="A562" s="26" t="s">
        <v>782</v>
      </c>
      <c r="B562" s="27">
        <v>166660.73000000001</v>
      </c>
    </row>
    <row r="563" spans="1:2" x14ac:dyDescent="0.2">
      <c r="A563" s="26" t="s">
        <v>939</v>
      </c>
      <c r="B563" s="27">
        <v>1813.77</v>
      </c>
    </row>
    <row r="564" spans="1:2" x14ac:dyDescent="0.2">
      <c r="A564" s="26" t="s">
        <v>1233</v>
      </c>
      <c r="B564" s="27">
        <v>131615.62</v>
      </c>
    </row>
    <row r="565" spans="1:2" x14ac:dyDescent="0.2">
      <c r="A565" s="26" t="s">
        <v>3875</v>
      </c>
      <c r="B565" s="27">
        <v>927.79999999999984</v>
      </c>
    </row>
    <row r="566" spans="1:2" x14ac:dyDescent="0.2">
      <c r="A566" s="26" t="s">
        <v>1441</v>
      </c>
      <c r="B566" s="27">
        <v>10485.84</v>
      </c>
    </row>
    <row r="567" spans="1:2" x14ac:dyDescent="0.2">
      <c r="A567" s="26" t="s">
        <v>2208</v>
      </c>
      <c r="B567" s="27">
        <v>10.89</v>
      </c>
    </row>
    <row r="568" spans="1:2" x14ac:dyDescent="0.2">
      <c r="A568" s="26" t="s">
        <v>1068</v>
      </c>
      <c r="B568" s="27">
        <v>7037.34</v>
      </c>
    </row>
    <row r="569" spans="1:2" x14ac:dyDescent="0.2">
      <c r="A569" s="26" t="s">
        <v>1542</v>
      </c>
      <c r="B569" s="27">
        <v>101621.71</v>
      </c>
    </row>
    <row r="570" spans="1:2" x14ac:dyDescent="0.2">
      <c r="A570" s="26" t="s">
        <v>2952</v>
      </c>
      <c r="B570" s="27">
        <v>11.35</v>
      </c>
    </row>
    <row r="571" spans="1:2" x14ac:dyDescent="0.2">
      <c r="A571" s="26" t="s">
        <v>832</v>
      </c>
      <c r="B571" s="27">
        <v>13257.32</v>
      </c>
    </row>
    <row r="572" spans="1:2" x14ac:dyDescent="0.2">
      <c r="A572" s="26" t="s">
        <v>2231</v>
      </c>
      <c r="B572" s="27">
        <v>6354.89</v>
      </c>
    </row>
    <row r="573" spans="1:2" x14ac:dyDescent="0.2">
      <c r="A573" s="26" t="s">
        <v>3328</v>
      </c>
      <c r="B573" s="27">
        <v>136.59</v>
      </c>
    </row>
    <row r="574" spans="1:2" x14ac:dyDescent="0.2">
      <c r="A574" s="26" t="s">
        <v>183</v>
      </c>
      <c r="B574" s="27">
        <v>13366.8</v>
      </c>
    </row>
    <row r="575" spans="1:2" x14ac:dyDescent="0.2">
      <c r="A575" s="26" t="s">
        <v>138</v>
      </c>
      <c r="B575" s="27">
        <v>67.599999999999994</v>
      </c>
    </row>
    <row r="576" spans="1:2" x14ac:dyDescent="0.2">
      <c r="A576" s="26" t="s">
        <v>3356</v>
      </c>
      <c r="B576" s="27">
        <v>546.20000000000005</v>
      </c>
    </row>
    <row r="577" spans="1:2" x14ac:dyDescent="0.2">
      <c r="A577" s="26" t="s">
        <v>2015</v>
      </c>
      <c r="B577" s="27">
        <v>51180.84</v>
      </c>
    </row>
    <row r="578" spans="1:2" x14ac:dyDescent="0.2">
      <c r="A578" s="26" t="s">
        <v>3666</v>
      </c>
      <c r="B578" s="27">
        <v>16.399999999999999</v>
      </c>
    </row>
    <row r="579" spans="1:2" x14ac:dyDescent="0.2">
      <c r="A579" s="26" t="s">
        <v>2448</v>
      </c>
      <c r="B579" s="27">
        <v>5938951.3099999987</v>
      </c>
    </row>
    <row r="580" spans="1:2" x14ac:dyDescent="0.2">
      <c r="A580" s="26" t="s">
        <v>2513</v>
      </c>
      <c r="B580" s="27">
        <v>8116291.370000001</v>
      </c>
    </row>
    <row r="581" spans="1:2" x14ac:dyDescent="0.2">
      <c r="A581" s="26" t="s">
        <v>2960</v>
      </c>
      <c r="B581" s="27">
        <v>210520.65</v>
      </c>
    </row>
    <row r="582" spans="1:2" x14ac:dyDescent="0.2">
      <c r="A582" s="26" t="s">
        <v>2145</v>
      </c>
      <c r="B582" s="27">
        <v>506831.22999999992</v>
      </c>
    </row>
    <row r="583" spans="1:2" x14ac:dyDescent="0.2">
      <c r="A583" s="26" t="s">
        <v>2659</v>
      </c>
      <c r="B583" s="27">
        <v>2653437.4399999995</v>
      </c>
    </row>
    <row r="584" spans="1:2" x14ac:dyDescent="0.2">
      <c r="A584" s="26" t="s">
        <v>2683</v>
      </c>
      <c r="B584" s="27">
        <v>939757.12999999989</v>
      </c>
    </row>
    <row r="585" spans="1:2" x14ac:dyDescent="0.2">
      <c r="A585" s="26" t="s">
        <v>1341</v>
      </c>
      <c r="B585" s="27">
        <v>1134939.2</v>
      </c>
    </row>
    <row r="586" spans="1:2" x14ac:dyDescent="0.2">
      <c r="A586" s="26" t="s">
        <v>1452</v>
      </c>
      <c r="B586" s="27">
        <v>275053.95</v>
      </c>
    </row>
    <row r="587" spans="1:2" x14ac:dyDescent="0.2">
      <c r="A587" s="26" t="s">
        <v>1122</v>
      </c>
      <c r="B587" s="27">
        <v>781142.84</v>
      </c>
    </row>
    <row r="588" spans="1:2" x14ac:dyDescent="0.2">
      <c r="A588" s="26" t="s">
        <v>2583</v>
      </c>
      <c r="B588" s="27">
        <v>352511</v>
      </c>
    </row>
    <row r="589" spans="1:2" x14ac:dyDescent="0.2">
      <c r="A589" s="26" t="s">
        <v>2306</v>
      </c>
      <c r="B589" s="27">
        <v>2407236.31</v>
      </c>
    </row>
    <row r="590" spans="1:2" x14ac:dyDescent="0.2">
      <c r="A590" s="26" t="s">
        <v>3986</v>
      </c>
      <c r="B590" s="27">
        <v>55.439999999999991</v>
      </c>
    </row>
    <row r="591" spans="1:2" x14ac:dyDescent="0.2">
      <c r="A591" s="26" t="s">
        <v>1627</v>
      </c>
      <c r="B591" s="27">
        <v>1739084.47</v>
      </c>
    </row>
    <row r="592" spans="1:2" x14ac:dyDescent="0.2">
      <c r="A592" s="26" t="s">
        <v>2716</v>
      </c>
      <c r="B592" s="27">
        <v>10805.13</v>
      </c>
    </row>
    <row r="593" spans="1:2" x14ac:dyDescent="0.2">
      <c r="A593" s="26" t="s">
        <v>1546</v>
      </c>
      <c r="B593" s="27">
        <v>150.63</v>
      </c>
    </row>
    <row r="594" spans="1:2" x14ac:dyDescent="0.2">
      <c r="A594" s="26" t="s">
        <v>2479</v>
      </c>
      <c r="B594" s="27">
        <v>237952.5</v>
      </c>
    </row>
    <row r="595" spans="1:2" x14ac:dyDescent="0.2">
      <c r="A595" s="26" t="s">
        <v>2858</v>
      </c>
      <c r="B595" s="27">
        <v>4322.8500000000004</v>
      </c>
    </row>
    <row r="596" spans="1:2" x14ac:dyDescent="0.2">
      <c r="A596" s="26" t="s">
        <v>1353</v>
      </c>
      <c r="B596" s="27">
        <v>96065.330000000016</v>
      </c>
    </row>
    <row r="597" spans="1:2" x14ac:dyDescent="0.2">
      <c r="A597" s="26" t="s">
        <v>736</v>
      </c>
      <c r="B597" s="27">
        <v>89415.43</v>
      </c>
    </row>
    <row r="598" spans="1:2" x14ac:dyDescent="0.2">
      <c r="A598" s="26" t="s">
        <v>3513</v>
      </c>
      <c r="B598" s="27">
        <v>35294.61</v>
      </c>
    </row>
    <row r="599" spans="1:2" x14ac:dyDescent="0.2">
      <c r="A599" s="26" t="s">
        <v>2689</v>
      </c>
      <c r="B599" s="27">
        <v>711619.41</v>
      </c>
    </row>
    <row r="600" spans="1:2" x14ac:dyDescent="0.2">
      <c r="A600" s="26" t="s">
        <v>2258</v>
      </c>
      <c r="B600" s="27">
        <v>263809.46000000002</v>
      </c>
    </row>
    <row r="601" spans="1:2" x14ac:dyDescent="0.2">
      <c r="A601" s="26" t="s">
        <v>1443</v>
      </c>
      <c r="B601" s="27">
        <v>481605.9</v>
      </c>
    </row>
    <row r="602" spans="1:2" x14ac:dyDescent="0.2">
      <c r="A602" s="26" t="s">
        <v>505</v>
      </c>
      <c r="B602" s="27">
        <v>36145.35</v>
      </c>
    </row>
    <row r="603" spans="1:2" x14ac:dyDescent="0.2">
      <c r="A603" s="26" t="s">
        <v>3105</v>
      </c>
      <c r="B603" s="27">
        <v>101834.77999999998</v>
      </c>
    </row>
    <row r="604" spans="1:2" x14ac:dyDescent="0.2">
      <c r="A604" s="26" t="s">
        <v>1809</v>
      </c>
      <c r="B604" s="27">
        <v>394.74</v>
      </c>
    </row>
    <row r="605" spans="1:2" x14ac:dyDescent="0.2">
      <c r="A605" s="26" t="s">
        <v>2616</v>
      </c>
      <c r="B605" s="27">
        <v>359688.69</v>
      </c>
    </row>
    <row r="606" spans="1:2" x14ac:dyDescent="0.2">
      <c r="A606" s="26" t="s">
        <v>2350</v>
      </c>
      <c r="B606" s="27">
        <v>5830431.5499999998</v>
      </c>
    </row>
    <row r="607" spans="1:2" x14ac:dyDescent="0.2">
      <c r="A607" s="26" t="s">
        <v>2577</v>
      </c>
      <c r="B607" s="27">
        <v>326538.51</v>
      </c>
    </row>
    <row r="608" spans="1:2" x14ac:dyDescent="0.2">
      <c r="A608" s="26" t="s">
        <v>2647</v>
      </c>
      <c r="B608" s="27">
        <v>1212758.4599999997</v>
      </c>
    </row>
    <row r="609" spans="1:2" x14ac:dyDescent="0.2">
      <c r="A609" s="26" t="s">
        <v>2783</v>
      </c>
      <c r="B609" s="27">
        <v>182799.53</v>
      </c>
    </row>
    <row r="610" spans="1:2" x14ac:dyDescent="0.2">
      <c r="A610" s="26" t="s">
        <v>2608</v>
      </c>
      <c r="B610" s="27">
        <v>17118.72</v>
      </c>
    </row>
    <row r="611" spans="1:2" x14ac:dyDescent="0.2">
      <c r="A611" s="26" t="s">
        <v>2880</v>
      </c>
      <c r="B611" s="27">
        <v>216126.04000000004</v>
      </c>
    </row>
    <row r="612" spans="1:2" x14ac:dyDescent="0.2">
      <c r="A612" s="26" t="s">
        <v>2865</v>
      </c>
      <c r="B612" s="27">
        <v>9956.760000000002</v>
      </c>
    </row>
    <row r="613" spans="1:2" x14ac:dyDescent="0.2">
      <c r="A613" s="26" t="s">
        <v>1683</v>
      </c>
      <c r="B613" s="27">
        <v>311405.59999999998</v>
      </c>
    </row>
    <row r="614" spans="1:2" x14ac:dyDescent="0.2">
      <c r="A614" s="26" t="s">
        <v>1124</v>
      </c>
      <c r="B614" s="27">
        <v>103122.21</v>
      </c>
    </row>
    <row r="615" spans="1:2" x14ac:dyDescent="0.2">
      <c r="A615" s="26" t="s">
        <v>2302</v>
      </c>
      <c r="B615" s="27">
        <v>729204.22</v>
      </c>
    </row>
    <row r="616" spans="1:2" x14ac:dyDescent="0.2">
      <c r="A616" s="26" t="s">
        <v>529</v>
      </c>
      <c r="B616" s="27">
        <v>177258.9</v>
      </c>
    </row>
    <row r="617" spans="1:2" x14ac:dyDescent="0.2">
      <c r="A617" s="26" t="s">
        <v>3144</v>
      </c>
      <c r="B617" s="27">
        <v>50721.98</v>
      </c>
    </row>
    <row r="618" spans="1:2" x14ac:dyDescent="0.2">
      <c r="A618" s="26" t="s">
        <v>2776</v>
      </c>
      <c r="B618" s="27">
        <v>908.6</v>
      </c>
    </row>
    <row r="619" spans="1:2" x14ac:dyDescent="0.2">
      <c r="A619" s="26" t="s">
        <v>1004</v>
      </c>
      <c r="B619" s="27">
        <v>456983.05</v>
      </c>
    </row>
    <row r="620" spans="1:2" x14ac:dyDescent="0.2">
      <c r="A620" s="26" t="s">
        <v>3564</v>
      </c>
      <c r="B620" s="27">
        <v>10166.34</v>
      </c>
    </row>
    <row r="621" spans="1:2" x14ac:dyDescent="0.2">
      <c r="A621" s="26" t="s">
        <v>757</v>
      </c>
      <c r="B621" s="27">
        <v>13144.15</v>
      </c>
    </row>
    <row r="622" spans="1:2" x14ac:dyDescent="0.2">
      <c r="A622" s="26" t="s">
        <v>1600</v>
      </c>
      <c r="B622" s="27">
        <v>133456.06</v>
      </c>
    </row>
    <row r="623" spans="1:2" x14ac:dyDescent="0.2">
      <c r="A623" s="26" t="s">
        <v>1270</v>
      </c>
      <c r="B623" s="27">
        <v>72717.38</v>
      </c>
    </row>
    <row r="624" spans="1:2" x14ac:dyDescent="0.2">
      <c r="A624" s="26" t="s">
        <v>1188</v>
      </c>
      <c r="B624" s="27">
        <v>5783.3900000000012</v>
      </c>
    </row>
    <row r="625" spans="1:2" x14ac:dyDescent="0.2">
      <c r="A625" s="26" t="s">
        <v>1448</v>
      </c>
      <c r="B625" s="27">
        <v>26341.85</v>
      </c>
    </row>
    <row r="626" spans="1:2" x14ac:dyDescent="0.2">
      <c r="A626" s="26" t="s">
        <v>2055</v>
      </c>
      <c r="B626" s="27">
        <v>45926.32</v>
      </c>
    </row>
    <row r="627" spans="1:2" x14ac:dyDescent="0.2">
      <c r="A627" s="26" t="s">
        <v>3058</v>
      </c>
      <c r="B627" s="27">
        <v>31209.75</v>
      </c>
    </row>
    <row r="628" spans="1:2" x14ac:dyDescent="0.2">
      <c r="A628" s="26" t="s">
        <v>3597</v>
      </c>
      <c r="B628" s="27">
        <v>10.48</v>
      </c>
    </row>
    <row r="629" spans="1:2" x14ac:dyDescent="0.2">
      <c r="A629" s="26" t="s">
        <v>2095</v>
      </c>
      <c r="B629" s="27">
        <v>28326.6</v>
      </c>
    </row>
    <row r="630" spans="1:2" x14ac:dyDescent="0.2">
      <c r="A630" s="26" t="s">
        <v>611</v>
      </c>
      <c r="B630" s="27">
        <v>34372.660000000003</v>
      </c>
    </row>
    <row r="631" spans="1:2" x14ac:dyDescent="0.2">
      <c r="A631" s="26" t="s">
        <v>1375</v>
      </c>
      <c r="B631" s="27">
        <v>84456.69</v>
      </c>
    </row>
    <row r="632" spans="1:2" x14ac:dyDescent="0.2">
      <c r="A632" s="26" t="s">
        <v>687</v>
      </c>
      <c r="B632" s="27">
        <v>4125644.1299999994</v>
      </c>
    </row>
    <row r="633" spans="1:2" x14ac:dyDescent="0.2">
      <c r="A633" s="26" t="s">
        <v>2266</v>
      </c>
      <c r="B633" s="27">
        <v>1735816.04</v>
      </c>
    </row>
    <row r="634" spans="1:2" x14ac:dyDescent="0.2">
      <c r="A634" s="26" t="s">
        <v>2712</v>
      </c>
      <c r="B634" s="27">
        <v>64182.23</v>
      </c>
    </row>
    <row r="635" spans="1:2" x14ac:dyDescent="0.2">
      <c r="A635" s="26" t="s">
        <v>2485</v>
      </c>
      <c r="B635" s="27">
        <v>2401.83</v>
      </c>
    </row>
    <row r="636" spans="1:2" x14ac:dyDescent="0.2">
      <c r="A636" s="26" t="s">
        <v>890</v>
      </c>
      <c r="B636" s="27">
        <v>483485.77000000008</v>
      </c>
    </row>
    <row r="637" spans="1:2" x14ac:dyDescent="0.2">
      <c r="A637" s="26" t="s">
        <v>2511</v>
      </c>
      <c r="B637" s="27">
        <v>3472225.8399999994</v>
      </c>
    </row>
    <row r="638" spans="1:2" x14ac:dyDescent="0.2">
      <c r="A638" s="26" t="s">
        <v>2311</v>
      </c>
      <c r="B638" s="27">
        <v>168516.83</v>
      </c>
    </row>
    <row r="639" spans="1:2" x14ac:dyDescent="0.2">
      <c r="A639" s="26" t="s">
        <v>1356</v>
      </c>
      <c r="B639" s="27">
        <v>165675.85999999999</v>
      </c>
    </row>
    <row r="640" spans="1:2" x14ac:dyDescent="0.2">
      <c r="A640" s="26" t="s">
        <v>2085</v>
      </c>
      <c r="B640" s="27">
        <v>20305.900000000001</v>
      </c>
    </row>
    <row r="641" spans="1:2" x14ac:dyDescent="0.2">
      <c r="A641" s="26" t="s">
        <v>1137</v>
      </c>
      <c r="B641" s="27">
        <v>186111.35</v>
      </c>
    </row>
    <row r="642" spans="1:2" x14ac:dyDescent="0.2">
      <c r="A642" s="26" t="s">
        <v>1918</v>
      </c>
      <c r="B642" s="27">
        <v>260.33999999999997</v>
      </c>
    </row>
    <row r="643" spans="1:2" x14ac:dyDescent="0.2">
      <c r="A643" s="26" t="s">
        <v>2549</v>
      </c>
      <c r="B643" s="27">
        <v>18.510000000000002</v>
      </c>
    </row>
    <row r="644" spans="1:2" x14ac:dyDescent="0.2">
      <c r="A644" s="26" t="s">
        <v>1575</v>
      </c>
      <c r="B644" s="27">
        <v>5481.18</v>
      </c>
    </row>
    <row r="645" spans="1:2" x14ac:dyDescent="0.2">
      <c r="A645" s="26" t="s">
        <v>2675</v>
      </c>
      <c r="B645" s="27">
        <v>267701.42</v>
      </c>
    </row>
    <row r="646" spans="1:2" x14ac:dyDescent="0.2">
      <c r="A646" s="26" t="s">
        <v>4087</v>
      </c>
      <c r="B646" s="27">
        <v>149.96</v>
      </c>
    </row>
    <row r="647" spans="1:2" x14ac:dyDescent="0.2">
      <c r="A647" s="26" t="s">
        <v>2326</v>
      </c>
      <c r="B647" s="27">
        <v>29152.48</v>
      </c>
    </row>
    <row r="648" spans="1:2" x14ac:dyDescent="0.2">
      <c r="A648" s="26" t="s">
        <v>1870</v>
      </c>
      <c r="B648" s="27">
        <v>58.54</v>
      </c>
    </row>
    <row r="649" spans="1:2" x14ac:dyDescent="0.2">
      <c r="A649" s="26" t="s">
        <v>2999</v>
      </c>
      <c r="B649" s="27">
        <v>1594.64</v>
      </c>
    </row>
    <row r="650" spans="1:2" x14ac:dyDescent="0.2">
      <c r="A650" s="26" t="s">
        <v>2091</v>
      </c>
      <c r="B650" s="27">
        <v>6755.72</v>
      </c>
    </row>
    <row r="651" spans="1:2" x14ac:dyDescent="0.2">
      <c r="A651" s="26" t="s">
        <v>628</v>
      </c>
      <c r="B651" s="27">
        <v>88005.860000000015</v>
      </c>
    </row>
    <row r="652" spans="1:2" x14ac:dyDescent="0.2">
      <c r="A652" s="26" t="s">
        <v>2438</v>
      </c>
      <c r="B652" s="27">
        <v>46175.8</v>
      </c>
    </row>
    <row r="653" spans="1:2" x14ac:dyDescent="0.2">
      <c r="A653" s="26" t="s">
        <v>2132</v>
      </c>
      <c r="B653" s="27">
        <v>169.18</v>
      </c>
    </row>
    <row r="654" spans="1:2" x14ac:dyDescent="0.2">
      <c r="A654" s="26" t="s">
        <v>253</v>
      </c>
      <c r="B654" s="27">
        <v>2570.3299999999995</v>
      </c>
    </row>
    <row r="655" spans="1:2" x14ac:dyDescent="0.2">
      <c r="A655" s="26" t="s">
        <v>438</v>
      </c>
      <c r="B655" s="27">
        <v>2918.95</v>
      </c>
    </row>
    <row r="656" spans="1:2" x14ac:dyDescent="0.2">
      <c r="A656" s="26" t="s">
        <v>2774</v>
      </c>
      <c r="B656" s="27">
        <v>10</v>
      </c>
    </row>
    <row r="657" spans="1:2" x14ac:dyDescent="0.2">
      <c r="A657" s="26" t="s">
        <v>4043</v>
      </c>
      <c r="B657" s="27">
        <v>18839.73</v>
      </c>
    </row>
    <row r="658" spans="1:2" x14ac:dyDescent="0.2">
      <c r="A658" s="26" t="s">
        <v>962</v>
      </c>
      <c r="B658" s="27">
        <v>455225.07</v>
      </c>
    </row>
    <row r="659" spans="1:2" x14ac:dyDescent="0.2">
      <c r="A659" s="26" t="s">
        <v>1970</v>
      </c>
      <c r="B659" s="27">
        <v>4417.34</v>
      </c>
    </row>
    <row r="660" spans="1:2" x14ac:dyDescent="0.2">
      <c r="A660" s="26" t="s">
        <v>915</v>
      </c>
      <c r="B660" s="27">
        <v>173.7</v>
      </c>
    </row>
    <row r="661" spans="1:2" x14ac:dyDescent="0.2">
      <c r="A661" s="26" t="s">
        <v>1480</v>
      </c>
      <c r="B661" s="27">
        <v>12569.959999999997</v>
      </c>
    </row>
    <row r="662" spans="1:2" x14ac:dyDescent="0.2">
      <c r="A662" s="26" t="s">
        <v>647</v>
      </c>
      <c r="B662" s="27">
        <v>4191.34</v>
      </c>
    </row>
    <row r="663" spans="1:2" x14ac:dyDescent="0.2">
      <c r="A663" s="26" t="s">
        <v>836</v>
      </c>
      <c r="B663" s="27">
        <v>11.25</v>
      </c>
    </row>
    <row r="664" spans="1:2" x14ac:dyDescent="0.2">
      <c r="A664" s="26" t="s">
        <v>1320</v>
      </c>
      <c r="B664" s="27">
        <v>8711.2199999999993</v>
      </c>
    </row>
    <row r="665" spans="1:2" x14ac:dyDescent="0.2">
      <c r="A665" s="26" t="s">
        <v>1587</v>
      </c>
      <c r="B665" s="27">
        <v>177684.76000000004</v>
      </c>
    </row>
    <row r="666" spans="1:2" x14ac:dyDescent="0.2">
      <c r="A666" s="26" t="s">
        <v>3505</v>
      </c>
      <c r="B666" s="27">
        <v>26135.26</v>
      </c>
    </row>
    <row r="667" spans="1:2" x14ac:dyDescent="0.2">
      <c r="A667" s="26" t="s">
        <v>2076</v>
      </c>
      <c r="B667" s="27">
        <v>994.36</v>
      </c>
    </row>
    <row r="668" spans="1:2" x14ac:dyDescent="0.2">
      <c r="A668" s="26" t="s">
        <v>1915</v>
      </c>
      <c r="B668" s="27">
        <v>9119.01</v>
      </c>
    </row>
    <row r="669" spans="1:2" x14ac:dyDescent="0.2">
      <c r="A669" s="26" t="s">
        <v>2072</v>
      </c>
      <c r="B669" s="27">
        <v>16005.71</v>
      </c>
    </row>
    <row r="670" spans="1:2" x14ac:dyDescent="0.2">
      <c r="A670" s="26" t="s">
        <v>1046</v>
      </c>
      <c r="B670" s="27">
        <v>66.38</v>
      </c>
    </row>
    <row r="671" spans="1:2" x14ac:dyDescent="0.2">
      <c r="A671" s="26" t="s">
        <v>1520</v>
      </c>
      <c r="B671" s="27">
        <v>9315.27</v>
      </c>
    </row>
    <row r="672" spans="1:2" x14ac:dyDescent="0.2">
      <c r="A672" s="26" t="s">
        <v>1894</v>
      </c>
      <c r="B672" s="27">
        <v>21164.28</v>
      </c>
    </row>
    <row r="673" spans="1:2" x14ac:dyDescent="0.2">
      <c r="A673" s="26" t="s">
        <v>3575</v>
      </c>
      <c r="B673" s="27">
        <v>9774.2999999999993</v>
      </c>
    </row>
    <row r="674" spans="1:2" x14ac:dyDescent="0.2">
      <c r="A674" s="26" t="s">
        <v>1464</v>
      </c>
      <c r="B674" s="27">
        <v>92708.64</v>
      </c>
    </row>
    <row r="675" spans="1:2" x14ac:dyDescent="0.2">
      <c r="A675" s="26" t="s">
        <v>3593</v>
      </c>
      <c r="B675" s="27">
        <v>184.58</v>
      </c>
    </row>
    <row r="676" spans="1:2" x14ac:dyDescent="0.2">
      <c r="A676" s="26" t="s">
        <v>3461</v>
      </c>
      <c r="B676" s="27">
        <v>777.9</v>
      </c>
    </row>
    <row r="677" spans="1:2" x14ac:dyDescent="0.2">
      <c r="A677" s="26" t="s">
        <v>3116</v>
      </c>
      <c r="B677" s="27">
        <v>94263.380000000019</v>
      </c>
    </row>
    <row r="678" spans="1:2" x14ac:dyDescent="0.2">
      <c r="A678" s="26" t="s">
        <v>2581</v>
      </c>
      <c r="B678" s="27">
        <v>569.41</v>
      </c>
    </row>
    <row r="679" spans="1:2" x14ac:dyDescent="0.2">
      <c r="A679" s="26" t="s">
        <v>1653</v>
      </c>
      <c r="B679" s="27">
        <v>80902.97</v>
      </c>
    </row>
    <row r="680" spans="1:2" x14ac:dyDescent="0.2">
      <c r="A680" s="26" t="s">
        <v>552</v>
      </c>
      <c r="B680" s="27">
        <v>30841.41</v>
      </c>
    </row>
    <row r="681" spans="1:2" x14ac:dyDescent="0.2">
      <c r="A681" s="26" t="s">
        <v>1766</v>
      </c>
      <c r="B681" s="27">
        <v>10621.56</v>
      </c>
    </row>
    <row r="682" spans="1:2" x14ac:dyDescent="0.2">
      <c r="A682" s="26" t="s">
        <v>2223</v>
      </c>
      <c r="B682" s="27">
        <v>748.85</v>
      </c>
    </row>
    <row r="683" spans="1:2" x14ac:dyDescent="0.2">
      <c r="A683" s="26" t="s">
        <v>193</v>
      </c>
      <c r="B683" s="27">
        <v>82.24</v>
      </c>
    </row>
    <row r="684" spans="1:2" x14ac:dyDescent="0.2">
      <c r="A684" s="26" t="s">
        <v>130</v>
      </c>
      <c r="B684" s="27">
        <v>2.82</v>
      </c>
    </row>
    <row r="685" spans="1:2" x14ac:dyDescent="0.2">
      <c r="A685" s="26" t="s">
        <v>1126</v>
      </c>
      <c r="B685" s="27">
        <v>303366.06</v>
      </c>
    </row>
    <row r="686" spans="1:2" x14ac:dyDescent="0.2">
      <c r="A686" s="26" t="s">
        <v>2593</v>
      </c>
      <c r="B686" s="27">
        <v>896830.78</v>
      </c>
    </row>
    <row r="687" spans="1:2" x14ac:dyDescent="0.2">
      <c r="A687" s="26" t="s">
        <v>2923</v>
      </c>
      <c r="B687" s="27">
        <v>498.93</v>
      </c>
    </row>
    <row r="688" spans="1:2" x14ac:dyDescent="0.2">
      <c r="A688" s="26" t="s">
        <v>2382</v>
      </c>
      <c r="B688" s="27">
        <v>869062.67000000016</v>
      </c>
    </row>
    <row r="689" spans="1:2" x14ac:dyDescent="0.2">
      <c r="A689" s="26" t="s">
        <v>634</v>
      </c>
      <c r="B689" s="27">
        <v>533737.67000000004</v>
      </c>
    </row>
    <row r="690" spans="1:2" x14ac:dyDescent="0.2">
      <c r="A690" s="26" t="s">
        <v>2910</v>
      </c>
      <c r="B690" s="27">
        <v>64440.29</v>
      </c>
    </row>
    <row r="691" spans="1:2" x14ac:dyDescent="0.2">
      <c r="A691" s="26" t="s">
        <v>2997</v>
      </c>
      <c r="B691" s="27">
        <v>2549.16</v>
      </c>
    </row>
    <row r="692" spans="1:2" x14ac:dyDescent="0.2">
      <c r="A692" s="26" t="s">
        <v>2408</v>
      </c>
      <c r="B692" s="27">
        <v>531008.69999999995</v>
      </c>
    </row>
    <row r="693" spans="1:2" x14ac:dyDescent="0.2">
      <c r="A693" s="26" t="s">
        <v>1128</v>
      </c>
      <c r="B693" s="27">
        <v>347893.78</v>
      </c>
    </row>
    <row r="694" spans="1:2" x14ac:dyDescent="0.2">
      <c r="A694" s="26" t="s">
        <v>3570</v>
      </c>
      <c r="B694" s="27">
        <v>21206.33</v>
      </c>
    </row>
    <row r="695" spans="1:2" x14ac:dyDescent="0.2">
      <c r="A695" s="26" t="s">
        <v>1811</v>
      </c>
      <c r="B695" s="27">
        <v>11105.25</v>
      </c>
    </row>
    <row r="696" spans="1:2" x14ac:dyDescent="0.2">
      <c r="A696" s="26" t="s">
        <v>2434</v>
      </c>
      <c r="B696" s="27">
        <v>686234.54</v>
      </c>
    </row>
    <row r="697" spans="1:2" x14ac:dyDescent="0.2">
      <c r="A697" s="26" t="s">
        <v>2598</v>
      </c>
      <c r="B697" s="27">
        <v>291281.13</v>
      </c>
    </row>
    <row r="698" spans="1:2" x14ac:dyDescent="0.2">
      <c r="A698" s="26" t="s">
        <v>2394</v>
      </c>
      <c r="B698" s="27">
        <v>735538.51</v>
      </c>
    </row>
    <row r="699" spans="1:2" x14ac:dyDescent="0.2">
      <c r="A699" s="26" t="s">
        <v>2425</v>
      </c>
      <c r="B699" s="27">
        <v>580441.17000000004</v>
      </c>
    </row>
    <row r="700" spans="1:2" x14ac:dyDescent="0.2">
      <c r="A700" s="26" t="s">
        <v>1669</v>
      </c>
      <c r="B700" s="27">
        <v>23778.35</v>
      </c>
    </row>
    <row r="701" spans="1:2" x14ac:dyDescent="0.2">
      <c r="A701" s="26" t="s">
        <v>3089</v>
      </c>
      <c r="B701" s="27">
        <v>835277.99</v>
      </c>
    </row>
    <row r="702" spans="1:2" x14ac:dyDescent="0.2">
      <c r="A702" s="26" t="s">
        <v>1793</v>
      </c>
      <c r="B702" s="27">
        <v>24268.28</v>
      </c>
    </row>
    <row r="703" spans="1:2" x14ac:dyDescent="0.2">
      <c r="A703" s="26" t="s">
        <v>1182</v>
      </c>
      <c r="B703" s="27">
        <v>691.87</v>
      </c>
    </row>
    <row r="704" spans="1:2" x14ac:dyDescent="0.2">
      <c r="A704" s="26" t="s">
        <v>1361</v>
      </c>
      <c r="B704" s="27">
        <v>80672.429999999993</v>
      </c>
    </row>
    <row r="705" spans="1:2" x14ac:dyDescent="0.2">
      <c r="A705" s="26" t="s">
        <v>1610</v>
      </c>
      <c r="B705" s="27">
        <v>331546.63</v>
      </c>
    </row>
    <row r="706" spans="1:2" x14ac:dyDescent="0.2">
      <c r="A706" s="26" t="s">
        <v>3091</v>
      </c>
      <c r="B706" s="27">
        <v>13147.96</v>
      </c>
    </row>
    <row r="707" spans="1:2" x14ac:dyDescent="0.2">
      <c r="A707" s="26" t="s">
        <v>1550</v>
      </c>
      <c r="B707" s="27">
        <v>156324.19</v>
      </c>
    </row>
    <row r="708" spans="1:2" x14ac:dyDescent="0.2">
      <c r="A708" s="26" t="s">
        <v>3135</v>
      </c>
      <c r="B708" s="27">
        <v>53864.540000000008</v>
      </c>
    </row>
    <row r="709" spans="1:2" x14ac:dyDescent="0.2">
      <c r="A709" s="26" t="s">
        <v>2134</v>
      </c>
      <c r="B709" s="27">
        <v>13000.01</v>
      </c>
    </row>
    <row r="710" spans="1:2" x14ac:dyDescent="0.2">
      <c r="A710" s="26" t="s">
        <v>884</v>
      </c>
      <c r="B710" s="27">
        <v>15521.73</v>
      </c>
    </row>
    <row r="711" spans="1:2" x14ac:dyDescent="0.2">
      <c r="A711" s="26" t="s">
        <v>2252</v>
      </c>
      <c r="B711" s="27">
        <v>243554.45000000004</v>
      </c>
    </row>
    <row r="712" spans="1:2" x14ac:dyDescent="0.2">
      <c r="A712" s="26" t="s">
        <v>2739</v>
      </c>
      <c r="B712" s="27">
        <v>10261.16</v>
      </c>
    </row>
    <row r="713" spans="1:2" x14ac:dyDescent="0.2">
      <c r="A713" s="26" t="s">
        <v>1335</v>
      </c>
      <c r="B713" s="27">
        <v>43582.669999999991</v>
      </c>
    </row>
    <row r="714" spans="1:2" x14ac:dyDescent="0.2">
      <c r="A714" s="26" t="s">
        <v>2352</v>
      </c>
      <c r="B714" s="27">
        <v>3075322.4300000006</v>
      </c>
    </row>
    <row r="715" spans="1:2" x14ac:dyDescent="0.2">
      <c r="A715" s="26" t="s">
        <v>2214</v>
      </c>
      <c r="B715" s="27">
        <v>440743.33</v>
      </c>
    </row>
    <row r="716" spans="1:2" x14ac:dyDescent="0.2">
      <c r="A716" s="26" t="s">
        <v>1770</v>
      </c>
      <c r="B716" s="27">
        <v>12244.549999999997</v>
      </c>
    </row>
    <row r="717" spans="1:2" x14ac:dyDescent="0.2">
      <c r="A717" s="26" t="s">
        <v>3010</v>
      </c>
      <c r="B717" s="27">
        <v>10389.040000000001</v>
      </c>
    </row>
    <row r="718" spans="1:2" x14ac:dyDescent="0.2">
      <c r="A718" s="26" t="s">
        <v>3623</v>
      </c>
      <c r="B718" s="27">
        <v>242952.96999999997</v>
      </c>
    </row>
    <row r="719" spans="1:2" x14ac:dyDescent="0.2">
      <c r="A719" s="26" t="s">
        <v>3814</v>
      </c>
      <c r="B719" s="27">
        <v>9982.73</v>
      </c>
    </row>
    <row r="720" spans="1:2" x14ac:dyDescent="0.2">
      <c r="A720" s="26" t="s">
        <v>2147</v>
      </c>
      <c r="B720" s="27">
        <v>9032.73</v>
      </c>
    </row>
    <row r="721" spans="1:2" x14ac:dyDescent="0.2">
      <c r="A721" s="26" t="s">
        <v>676</v>
      </c>
      <c r="B721" s="27">
        <v>18591081.129999999</v>
      </c>
    </row>
    <row r="722" spans="1:2" x14ac:dyDescent="0.2">
      <c r="A722" s="26" t="s">
        <v>1512</v>
      </c>
      <c r="B722" s="27">
        <v>9744.909999999998</v>
      </c>
    </row>
    <row r="723" spans="1:2" x14ac:dyDescent="0.2">
      <c r="A723" s="26" t="s">
        <v>2436</v>
      </c>
      <c r="B723" s="27">
        <v>7510.21</v>
      </c>
    </row>
    <row r="724" spans="1:2" x14ac:dyDescent="0.2">
      <c r="A724" s="26" t="s">
        <v>1399</v>
      </c>
      <c r="B724" s="27">
        <v>1379.08</v>
      </c>
    </row>
    <row r="725" spans="1:2" x14ac:dyDescent="0.2">
      <c r="A725" s="26" t="s">
        <v>1951</v>
      </c>
      <c r="B725" s="27">
        <v>30972.33</v>
      </c>
    </row>
    <row r="726" spans="1:2" x14ac:dyDescent="0.2">
      <c r="A726" s="26" t="s">
        <v>2934</v>
      </c>
      <c r="B726" s="27">
        <v>178842.77</v>
      </c>
    </row>
    <row r="727" spans="1:2" x14ac:dyDescent="0.2">
      <c r="A727" s="26" t="s">
        <v>484</v>
      </c>
      <c r="B727" s="27">
        <v>2088.33</v>
      </c>
    </row>
    <row r="728" spans="1:2" x14ac:dyDescent="0.2">
      <c r="A728" s="26" t="s">
        <v>3044</v>
      </c>
      <c r="B728" s="27">
        <v>81.66</v>
      </c>
    </row>
    <row r="729" spans="1:2" x14ac:dyDescent="0.2">
      <c r="A729" s="26" t="s">
        <v>1102</v>
      </c>
      <c r="B729" s="27">
        <v>1448612.77</v>
      </c>
    </row>
    <row r="730" spans="1:2" x14ac:dyDescent="0.2">
      <c r="A730" s="26" t="s">
        <v>1260</v>
      </c>
      <c r="B730" s="27">
        <v>16995.36</v>
      </c>
    </row>
    <row r="731" spans="1:2" x14ac:dyDescent="0.2">
      <c r="A731" s="26" t="s">
        <v>794</v>
      </c>
      <c r="B731" s="27">
        <v>12888.48</v>
      </c>
    </row>
    <row r="732" spans="1:2" x14ac:dyDescent="0.2">
      <c r="A732" s="26" t="s">
        <v>1218</v>
      </c>
      <c r="B732" s="27">
        <v>196708.8</v>
      </c>
    </row>
    <row r="733" spans="1:2" x14ac:dyDescent="0.2">
      <c r="A733" s="26" t="s">
        <v>740</v>
      </c>
      <c r="B733" s="27">
        <v>365912.02</v>
      </c>
    </row>
    <row r="734" spans="1:2" x14ac:dyDescent="0.2">
      <c r="A734" s="26" t="s">
        <v>1337</v>
      </c>
      <c r="B734" s="27">
        <v>8144.86</v>
      </c>
    </row>
    <row r="735" spans="1:2" x14ac:dyDescent="0.2">
      <c r="A735" s="26" t="s">
        <v>1783</v>
      </c>
      <c r="B735" s="27">
        <v>25526.77</v>
      </c>
    </row>
    <row r="736" spans="1:2" x14ac:dyDescent="0.2">
      <c r="A736" s="26" t="s">
        <v>3236</v>
      </c>
      <c r="B736" s="27">
        <v>1555.74</v>
      </c>
    </row>
    <row r="737" spans="1:2" x14ac:dyDescent="0.2">
      <c r="A737" s="26" t="s">
        <v>1733</v>
      </c>
      <c r="B737" s="27">
        <v>6450.59</v>
      </c>
    </row>
    <row r="738" spans="1:2" x14ac:dyDescent="0.2">
      <c r="A738" s="26" t="s">
        <v>1049</v>
      </c>
      <c r="B738" s="27">
        <v>26934.61</v>
      </c>
    </row>
    <row r="739" spans="1:2" x14ac:dyDescent="0.2">
      <c r="A739" s="26" t="s">
        <v>2296</v>
      </c>
      <c r="B739" s="27">
        <v>3136.44</v>
      </c>
    </row>
    <row r="740" spans="1:2" x14ac:dyDescent="0.2">
      <c r="A740" s="26" t="s">
        <v>1791</v>
      </c>
      <c r="B740" s="27">
        <v>7175.91</v>
      </c>
    </row>
    <row r="741" spans="1:2" x14ac:dyDescent="0.2">
      <c r="A741" s="26" t="s">
        <v>3824</v>
      </c>
      <c r="B741" s="27">
        <v>818.61</v>
      </c>
    </row>
    <row r="742" spans="1:2" x14ac:dyDescent="0.2">
      <c r="A742" s="26" t="s">
        <v>3972</v>
      </c>
      <c r="B742" s="27">
        <v>110.59000000000002</v>
      </c>
    </row>
    <row r="743" spans="1:2" x14ac:dyDescent="0.2">
      <c r="A743" s="26" t="s">
        <v>786</v>
      </c>
      <c r="B743" s="27">
        <v>33967.31</v>
      </c>
    </row>
    <row r="744" spans="1:2" x14ac:dyDescent="0.2">
      <c r="A744" s="26" t="s">
        <v>1602</v>
      </c>
      <c r="B744" s="27">
        <v>9227.89</v>
      </c>
    </row>
    <row r="745" spans="1:2" x14ac:dyDescent="0.2">
      <c r="A745" s="26" t="s">
        <v>1996</v>
      </c>
      <c r="B745" s="27">
        <v>769.98</v>
      </c>
    </row>
    <row r="746" spans="1:2" x14ac:dyDescent="0.2">
      <c r="A746" s="26" t="s">
        <v>1805</v>
      </c>
      <c r="B746" s="27">
        <v>739.96</v>
      </c>
    </row>
    <row r="747" spans="1:2" x14ac:dyDescent="0.2">
      <c r="A747" s="26" t="s">
        <v>3366</v>
      </c>
      <c r="B747" s="27">
        <v>165</v>
      </c>
    </row>
    <row r="748" spans="1:2" x14ac:dyDescent="0.2">
      <c r="A748" s="26" t="s">
        <v>3668</v>
      </c>
      <c r="B748" s="27">
        <v>688.17</v>
      </c>
    </row>
    <row r="749" spans="1:2" x14ac:dyDescent="0.2">
      <c r="A749" s="26" t="s">
        <v>3765</v>
      </c>
      <c r="B749" s="27">
        <v>385.27</v>
      </c>
    </row>
    <row r="750" spans="1:2" x14ac:dyDescent="0.2">
      <c r="A750" s="26" t="s">
        <v>3713</v>
      </c>
      <c r="B750" s="27">
        <v>52303.57</v>
      </c>
    </row>
    <row r="751" spans="1:2" x14ac:dyDescent="0.2">
      <c r="A751" s="26" t="s">
        <v>3274</v>
      </c>
      <c r="B751" s="27">
        <v>85.64</v>
      </c>
    </row>
    <row r="752" spans="1:2" x14ac:dyDescent="0.2">
      <c r="A752" s="26" t="s">
        <v>3589</v>
      </c>
      <c r="B752" s="27">
        <v>572.48</v>
      </c>
    </row>
    <row r="753" spans="1:2" x14ac:dyDescent="0.2">
      <c r="A753" s="26" t="s">
        <v>2024</v>
      </c>
      <c r="B753" s="27">
        <v>262.27</v>
      </c>
    </row>
    <row r="754" spans="1:2" x14ac:dyDescent="0.2">
      <c r="A754" s="26" t="s">
        <v>3175</v>
      </c>
      <c r="B754" s="27">
        <v>2.2799999999999998</v>
      </c>
    </row>
    <row r="755" spans="1:2" x14ac:dyDescent="0.2">
      <c r="A755" s="26" t="s">
        <v>3656</v>
      </c>
      <c r="B755" s="27">
        <v>5.56</v>
      </c>
    </row>
    <row r="756" spans="1:2" x14ac:dyDescent="0.2">
      <c r="A756" s="26" t="s">
        <v>2460</v>
      </c>
      <c r="B756" s="27">
        <v>75680.84</v>
      </c>
    </row>
    <row r="757" spans="1:2" x14ac:dyDescent="0.2">
      <c r="A757" s="26" t="s">
        <v>987</v>
      </c>
      <c r="B757" s="27">
        <v>214389.84</v>
      </c>
    </row>
    <row r="758" spans="1:2" x14ac:dyDescent="0.2">
      <c r="A758" s="26" t="s">
        <v>873</v>
      </c>
      <c r="B758" s="27">
        <v>191552.53</v>
      </c>
    </row>
    <row r="759" spans="1:2" x14ac:dyDescent="0.2">
      <c r="A759" s="26" t="s">
        <v>913</v>
      </c>
      <c r="B759" s="27">
        <v>3866.13</v>
      </c>
    </row>
    <row r="760" spans="1:2" x14ac:dyDescent="0.2">
      <c r="A760" s="26" t="s">
        <v>3688</v>
      </c>
      <c r="B760" s="27">
        <v>389.39</v>
      </c>
    </row>
    <row r="761" spans="1:2" x14ac:dyDescent="0.2">
      <c r="A761" s="26" t="s">
        <v>1896</v>
      </c>
      <c r="B761" s="27">
        <v>503095.03000000009</v>
      </c>
    </row>
    <row r="762" spans="1:2" x14ac:dyDescent="0.2">
      <c r="A762" s="26" t="s">
        <v>1409</v>
      </c>
      <c r="B762" s="27">
        <v>372.84</v>
      </c>
    </row>
    <row r="763" spans="1:2" x14ac:dyDescent="0.2">
      <c r="A763" s="26" t="s">
        <v>2004</v>
      </c>
      <c r="B763" s="27">
        <v>128817.34</v>
      </c>
    </row>
    <row r="764" spans="1:2" x14ac:dyDescent="0.2">
      <c r="A764" s="26" t="s">
        <v>2028</v>
      </c>
      <c r="B764" s="27">
        <v>331.51</v>
      </c>
    </row>
    <row r="765" spans="1:2" x14ac:dyDescent="0.2">
      <c r="A765" s="26" t="s">
        <v>2087</v>
      </c>
      <c r="B765" s="27">
        <v>1317.59</v>
      </c>
    </row>
    <row r="766" spans="1:2" x14ac:dyDescent="0.2">
      <c r="A766" s="26" t="s">
        <v>3553</v>
      </c>
      <c r="B766" s="27">
        <v>2165.7600000000002</v>
      </c>
    </row>
    <row r="767" spans="1:2" x14ac:dyDescent="0.2">
      <c r="A767" s="26" t="s">
        <v>344</v>
      </c>
      <c r="B767" s="27">
        <v>95.64</v>
      </c>
    </row>
    <row r="768" spans="1:2" x14ac:dyDescent="0.2">
      <c r="A768" s="26" t="s">
        <v>1632</v>
      </c>
      <c r="B768" s="27">
        <v>1460.12</v>
      </c>
    </row>
    <row r="769" spans="1:2" x14ac:dyDescent="0.2">
      <c r="A769" s="26" t="s">
        <v>3750</v>
      </c>
      <c r="B769" s="27">
        <v>50.250000000000007</v>
      </c>
    </row>
    <row r="770" spans="1:2" x14ac:dyDescent="0.2">
      <c r="A770" s="26" t="s">
        <v>546</v>
      </c>
      <c r="B770" s="27">
        <v>885.62</v>
      </c>
    </row>
    <row r="771" spans="1:2" x14ac:dyDescent="0.2">
      <c r="A771" s="26" t="s">
        <v>2539</v>
      </c>
      <c r="B771" s="27">
        <v>30467.93</v>
      </c>
    </row>
    <row r="772" spans="1:2" x14ac:dyDescent="0.2">
      <c r="A772" s="26" t="s">
        <v>826</v>
      </c>
      <c r="B772" s="27">
        <v>261.17</v>
      </c>
    </row>
    <row r="773" spans="1:2" x14ac:dyDescent="0.2">
      <c r="A773" s="26" t="s">
        <v>3859</v>
      </c>
      <c r="B773" s="27">
        <v>2212.7199999999998</v>
      </c>
    </row>
    <row r="774" spans="1:2" x14ac:dyDescent="0.2">
      <c r="A774" s="26" t="s">
        <v>3812</v>
      </c>
      <c r="B774" s="27">
        <v>590.13</v>
      </c>
    </row>
    <row r="775" spans="1:2" x14ac:dyDescent="0.2">
      <c r="A775" s="26" t="s">
        <v>3402</v>
      </c>
      <c r="B775" s="27">
        <v>17.82</v>
      </c>
    </row>
    <row r="776" spans="1:2" x14ac:dyDescent="0.2">
      <c r="A776" s="26" t="s">
        <v>2136</v>
      </c>
      <c r="B776" s="27">
        <v>217.41</v>
      </c>
    </row>
    <row r="777" spans="1:2" x14ac:dyDescent="0.2">
      <c r="A777" s="26" t="s">
        <v>3376</v>
      </c>
      <c r="B777" s="27">
        <v>94.7</v>
      </c>
    </row>
    <row r="778" spans="1:2" x14ac:dyDescent="0.2">
      <c r="A778" s="26" t="s">
        <v>262</v>
      </c>
      <c r="B778" s="27">
        <v>479.22</v>
      </c>
    </row>
    <row r="779" spans="1:2" x14ac:dyDescent="0.2">
      <c r="A779" s="26" t="s">
        <v>99</v>
      </c>
      <c r="B779" s="27">
        <v>13576.2</v>
      </c>
    </row>
    <row r="780" spans="1:2" x14ac:dyDescent="0.2">
      <c r="A780" s="26" t="s">
        <v>220</v>
      </c>
      <c r="B780" s="27">
        <v>17.98</v>
      </c>
    </row>
    <row r="781" spans="1:2" x14ac:dyDescent="0.2">
      <c r="A781" s="26" t="s">
        <v>2680</v>
      </c>
      <c r="B781" s="27">
        <v>6474847.1600000001</v>
      </c>
    </row>
    <row r="782" spans="1:2" x14ac:dyDescent="0.2">
      <c r="A782" s="26" t="s">
        <v>2991</v>
      </c>
      <c r="B782" s="27">
        <v>175.11</v>
      </c>
    </row>
    <row r="783" spans="1:2" x14ac:dyDescent="0.2">
      <c r="A783" s="26" t="s">
        <v>2310</v>
      </c>
      <c r="B783" s="27">
        <v>7800994.9800000004</v>
      </c>
    </row>
    <row r="784" spans="1:2" x14ac:dyDescent="0.2">
      <c r="A784" s="26" t="s">
        <v>2661</v>
      </c>
      <c r="B784" s="27">
        <v>82679.27</v>
      </c>
    </row>
    <row r="785" spans="1:2" x14ac:dyDescent="0.2">
      <c r="A785" s="26" t="s">
        <v>2787</v>
      </c>
      <c r="B785" s="27">
        <v>464779.46</v>
      </c>
    </row>
    <row r="786" spans="1:2" x14ac:dyDescent="0.2">
      <c r="A786" s="26" t="s">
        <v>2558</v>
      </c>
      <c r="B786" s="27">
        <v>178762.01</v>
      </c>
    </row>
    <row r="787" spans="1:2" x14ac:dyDescent="0.2">
      <c r="A787" s="26" t="s">
        <v>1865</v>
      </c>
      <c r="B787" s="27">
        <v>6517.43</v>
      </c>
    </row>
    <row r="788" spans="1:2" x14ac:dyDescent="0.2">
      <c r="A788" s="26" t="s">
        <v>2575</v>
      </c>
      <c r="B788" s="27">
        <v>590818.9</v>
      </c>
    </row>
    <row r="789" spans="1:2" x14ac:dyDescent="0.2">
      <c r="A789" s="26" t="s">
        <v>2983</v>
      </c>
      <c r="B789" s="27">
        <v>189903.74</v>
      </c>
    </row>
    <row r="790" spans="1:2" x14ac:dyDescent="0.2">
      <c r="A790" s="26" t="s">
        <v>2342</v>
      </c>
      <c r="B790" s="27">
        <v>2163137.11</v>
      </c>
    </row>
    <row r="791" spans="1:2" x14ac:dyDescent="0.2">
      <c r="A791" s="26" t="s">
        <v>1686</v>
      </c>
      <c r="B791" s="27">
        <v>67087.520000000004</v>
      </c>
    </row>
    <row r="792" spans="1:2" x14ac:dyDescent="0.2">
      <c r="A792" s="26" t="s">
        <v>1619</v>
      </c>
      <c r="B792" s="27">
        <v>318031.23</v>
      </c>
    </row>
    <row r="793" spans="1:2" x14ac:dyDescent="0.2">
      <c r="A793" s="26" t="s">
        <v>2399</v>
      </c>
      <c r="B793" s="27">
        <v>30848.15</v>
      </c>
    </row>
    <row r="794" spans="1:2" x14ac:dyDescent="0.2">
      <c r="A794" s="26" t="s">
        <v>2364</v>
      </c>
      <c r="B794" s="27">
        <v>131443.72</v>
      </c>
    </row>
    <row r="795" spans="1:2" x14ac:dyDescent="0.2">
      <c r="A795" s="26" t="s">
        <v>1468</v>
      </c>
      <c r="B795" s="27">
        <v>401166.85</v>
      </c>
    </row>
    <row r="796" spans="1:2" x14ac:dyDescent="0.2">
      <c r="A796" s="26" t="s">
        <v>2805</v>
      </c>
      <c r="B796" s="27">
        <v>240201.8</v>
      </c>
    </row>
    <row r="797" spans="1:2" x14ac:dyDescent="0.2">
      <c r="A797" s="26" t="s">
        <v>1772</v>
      </c>
      <c r="B797" s="27">
        <v>316725.76000000001</v>
      </c>
    </row>
    <row r="798" spans="1:2" x14ac:dyDescent="0.2">
      <c r="A798" s="26" t="s">
        <v>3425</v>
      </c>
      <c r="B798" s="27">
        <v>288096.21000000002</v>
      </c>
    </row>
    <row r="799" spans="1:2" x14ac:dyDescent="0.2">
      <c r="A799" s="26" t="s">
        <v>2428</v>
      </c>
      <c r="B799" s="27">
        <v>525241.79</v>
      </c>
    </row>
    <row r="800" spans="1:2" x14ac:dyDescent="0.2">
      <c r="A800" s="26" t="s">
        <v>1579</v>
      </c>
      <c r="B800" s="27">
        <v>23122.87</v>
      </c>
    </row>
    <row r="801" spans="1:2" x14ac:dyDescent="0.2">
      <c r="A801" s="26" t="s">
        <v>1113</v>
      </c>
      <c r="B801" s="27">
        <v>192931.45</v>
      </c>
    </row>
    <row r="802" spans="1:2" x14ac:dyDescent="0.2">
      <c r="A802" s="26" t="s">
        <v>2278</v>
      </c>
      <c r="B802" s="27">
        <v>7791609.6399999997</v>
      </c>
    </row>
    <row r="803" spans="1:2" x14ac:dyDescent="0.2">
      <c r="A803" s="26" t="s">
        <v>2390</v>
      </c>
      <c r="B803" s="27">
        <v>13006.1</v>
      </c>
    </row>
    <row r="804" spans="1:2" x14ac:dyDescent="0.2">
      <c r="A804" s="26" t="s">
        <v>1207</v>
      </c>
      <c r="B804" s="27">
        <v>918019.02</v>
      </c>
    </row>
    <row r="805" spans="1:2" x14ac:dyDescent="0.2">
      <c r="A805" s="26" t="s">
        <v>619</v>
      </c>
      <c r="B805" s="27">
        <v>282611.88</v>
      </c>
    </row>
    <row r="806" spans="1:2" x14ac:dyDescent="0.2">
      <c r="A806" s="26" t="s">
        <v>1429</v>
      </c>
      <c r="B806" s="27">
        <v>2590.9699999999998</v>
      </c>
    </row>
    <row r="807" spans="1:2" x14ac:dyDescent="0.2">
      <c r="A807" s="26" t="s">
        <v>2628</v>
      </c>
      <c r="B807" s="27">
        <v>229295.44000000003</v>
      </c>
    </row>
    <row r="808" spans="1:2" x14ac:dyDescent="0.2">
      <c r="A808" s="26" t="s">
        <v>418</v>
      </c>
      <c r="B808" s="27">
        <v>1414.29</v>
      </c>
    </row>
    <row r="809" spans="1:2" x14ac:dyDescent="0.2">
      <c r="A809" s="26" t="s">
        <v>594</v>
      </c>
      <c r="B809" s="27">
        <v>725253.92</v>
      </c>
    </row>
    <row r="810" spans="1:2" x14ac:dyDescent="0.2">
      <c r="A810" s="26" t="s">
        <v>3120</v>
      </c>
      <c r="B810" s="27">
        <v>177837.06</v>
      </c>
    </row>
    <row r="811" spans="1:2" x14ac:dyDescent="0.2">
      <c r="A811" s="26" t="s">
        <v>1281</v>
      </c>
      <c r="B811" s="27">
        <v>3201.52</v>
      </c>
    </row>
    <row r="812" spans="1:2" x14ac:dyDescent="0.2">
      <c r="A812" s="26" t="s">
        <v>992</v>
      </c>
      <c r="B812" s="27">
        <v>160841.79</v>
      </c>
    </row>
    <row r="813" spans="1:2" x14ac:dyDescent="0.2">
      <c r="A813" s="26" t="s">
        <v>2623</v>
      </c>
      <c r="B813" s="27">
        <v>127387.94</v>
      </c>
    </row>
    <row r="814" spans="1:2" x14ac:dyDescent="0.2">
      <c r="A814" s="26" t="s">
        <v>2755</v>
      </c>
      <c r="B814" s="27">
        <v>543739.51</v>
      </c>
    </row>
    <row r="815" spans="1:2" x14ac:dyDescent="0.2">
      <c r="A815" s="26" t="s">
        <v>4439</v>
      </c>
      <c r="B815" s="27">
        <v>9.39</v>
      </c>
    </row>
    <row r="816" spans="1:2" x14ac:dyDescent="0.2">
      <c r="A816" s="26" t="s">
        <v>2108</v>
      </c>
      <c r="B816" s="27">
        <v>6905.08</v>
      </c>
    </row>
    <row r="817" spans="1:2" x14ac:dyDescent="0.2">
      <c r="A817" s="26" t="s">
        <v>591</v>
      </c>
      <c r="B817" s="27">
        <v>1055466.6299999999</v>
      </c>
    </row>
    <row r="818" spans="1:2" x14ac:dyDescent="0.2">
      <c r="A818" s="26" t="s">
        <v>2372</v>
      </c>
      <c r="B818" s="27">
        <v>84141.07</v>
      </c>
    </row>
    <row r="819" spans="1:2" x14ac:dyDescent="0.2">
      <c r="A819" s="26" t="s">
        <v>4073</v>
      </c>
      <c r="B819" s="27">
        <v>211860.28</v>
      </c>
    </row>
    <row r="820" spans="1:2" x14ac:dyDescent="0.2">
      <c r="A820" s="26" t="s">
        <v>1370</v>
      </c>
      <c r="B820" s="27">
        <v>138249.18</v>
      </c>
    </row>
    <row r="821" spans="1:2" x14ac:dyDescent="0.2">
      <c r="A821" s="26" t="s">
        <v>3110</v>
      </c>
      <c r="B821" s="27">
        <v>29394.92</v>
      </c>
    </row>
    <row r="822" spans="1:2" x14ac:dyDescent="0.2">
      <c r="A822" s="26" t="s">
        <v>2860</v>
      </c>
      <c r="B822" s="27">
        <v>355.51</v>
      </c>
    </row>
    <row r="823" spans="1:2" x14ac:dyDescent="0.2">
      <c r="A823" s="26" t="s">
        <v>1329</v>
      </c>
      <c r="B823" s="27">
        <v>31794.43</v>
      </c>
    </row>
    <row r="824" spans="1:2" x14ac:dyDescent="0.2">
      <c r="A824" s="26" t="s">
        <v>1276</v>
      </c>
      <c r="B824" s="27">
        <v>1388180.11</v>
      </c>
    </row>
    <row r="825" spans="1:2" x14ac:dyDescent="0.2">
      <c r="A825" s="26" t="s">
        <v>898</v>
      </c>
      <c r="B825" s="27">
        <v>193739.35</v>
      </c>
    </row>
    <row r="826" spans="1:2" x14ac:dyDescent="0.2">
      <c r="A826" s="26" t="s">
        <v>3705</v>
      </c>
      <c r="B826" s="27">
        <v>100619.7</v>
      </c>
    </row>
    <row r="827" spans="1:2" x14ac:dyDescent="0.2">
      <c r="A827" s="26" t="s">
        <v>1946</v>
      </c>
      <c r="B827" s="27">
        <v>7752.92</v>
      </c>
    </row>
    <row r="828" spans="1:2" x14ac:dyDescent="0.2">
      <c r="A828" s="26" t="s">
        <v>2414</v>
      </c>
      <c r="B828" s="27">
        <v>9034.85</v>
      </c>
    </row>
    <row r="829" spans="1:2" x14ac:dyDescent="0.2">
      <c r="A829" s="26" t="s">
        <v>2280</v>
      </c>
      <c r="B829" s="27">
        <v>102012.05</v>
      </c>
    </row>
    <row r="830" spans="1:2" x14ac:dyDescent="0.2">
      <c r="A830" s="26" t="s">
        <v>1492</v>
      </c>
      <c r="B830" s="27">
        <v>85232.3</v>
      </c>
    </row>
    <row r="831" spans="1:2" x14ac:dyDescent="0.2">
      <c r="A831" s="26" t="s">
        <v>4106</v>
      </c>
      <c r="B831" s="27">
        <v>400.65</v>
      </c>
    </row>
    <row r="832" spans="1:2" x14ac:dyDescent="0.2">
      <c r="A832" s="26" t="s">
        <v>1009</v>
      </c>
      <c r="B832" s="27">
        <v>214525.79999999996</v>
      </c>
    </row>
    <row r="833" spans="1:2" x14ac:dyDescent="0.2">
      <c r="A833" s="26" t="s">
        <v>2106</v>
      </c>
      <c r="B833" s="27">
        <v>90640.889999999985</v>
      </c>
    </row>
    <row r="834" spans="1:2" x14ac:dyDescent="0.2">
      <c r="A834" s="26" t="s">
        <v>3551</v>
      </c>
      <c r="B834" s="27">
        <v>1469.09</v>
      </c>
    </row>
    <row r="835" spans="1:2" x14ac:dyDescent="0.2">
      <c r="A835" s="26" t="s">
        <v>2585</v>
      </c>
      <c r="B835" s="27">
        <v>20.86</v>
      </c>
    </row>
    <row r="836" spans="1:2" x14ac:dyDescent="0.2">
      <c r="A836" s="26" t="s">
        <v>3573</v>
      </c>
      <c r="B836" s="27">
        <v>5835.49</v>
      </c>
    </row>
    <row r="837" spans="1:2" x14ac:dyDescent="0.2">
      <c r="A837" s="26" t="s">
        <v>2201</v>
      </c>
      <c r="B837" s="27">
        <v>4137.55</v>
      </c>
    </row>
    <row r="838" spans="1:2" x14ac:dyDescent="0.2">
      <c r="A838" s="26" t="s">
        <v>850</v>
      </c>
      <c r="B838" s="27">
        <v>30124.7</v>
      </c>
    </row>
    <row r="839" spans="1:2" x14ac:dyDescent="0.2">
      <c r="A839" s="26" t="s">
        <v>2770</v>
      </c>
      <c r="B839" s="27">
        <v>3441.12</v>
      </c>
    </row>
    <row r="840" spans="1:2" x14ac:dyDescent="0.2">
      <c r="A840" s="26" t="s">
        <v>3466</v>
      </c>
      <c r="B840" s="27">
        <v>597.86</v>
      </c>
    </row>
    <row r="841" spans="1:2" x14ac:dyDescent="0.2">
      <c r="A841" s="26" t="s">
        <v>4435</v>
      </c>
      <c r="B841" s="27">
        <v>40211.22</v>
      </c>
    </row>
    <row r="842" spans="1:2" x14ac:dyDescent="0.2">
      <c r="A842" s="26" t="s">
        <v>1645</v>
      </c>
      <c r="B842" s="27">
        <v>9189.1299999999992</v>
      </c>
    </row>
    <row r="843" spans="1:2" x14ac:dyDescent="0.2">
      <c r="A843" s="26" t="s">
        <v>1288</v>
      </c>
      <c r="B843" s="27">
        <v>12534.18</v>
      </c>
    </row>
    <row r="844" spans="1:2" x14ac:dyDescent="0.2">
      <c r="A844" s="26" t="s">
        <v>3468</v>
      </c>
      <c r="B844" s="27">
        <v>198.82</v>
      </c>
    </row>
    <row r="845" spans="1:2" x14ac:dyDescent="0.2">
      <c r="A845" s="26" t="s">
        <v>1908</v>
      </c>
      <c r="B845" s="27">
        <v>292.17</v>
      </c>
    </row>
    <row r="846" spans="1:2" x14ac:dyDescent="0.2">
      <c r="A846" s="26" t="s">
        <v>4434</v>
      </c>
      <c r="B846" s="27">
        <v>8307.98</v>
      </c>
    </row>
    <row r="847" spans="1:2" x14ac:dyDescent="0.2">
      <c r="A847" s="26" t="s">
        <v>1889</v>
      </c>
      <c r="B847" s="27">
        <v>41298884.960000008</v>
      </c>
    </row>
    <row r="848" spans="1:2" x14ac:dyDescent="0.2">
      <c r="A848" s="26" t="s">
        <v>2380</v>
      </c>
      <c r="B848" s="27">
        <v>47746.87</v>
      </c>
    </row>
    <row r="849" spans="1:2" x14ac:dyDescent="0.2">
      <c r="A849" s="26" t="s">
        <v>2157</v>
      </c>
      <c r="B849" s="27">
        <v>7359.76</v>
      </c>
    </row>
    <row r="850" spans="1:2" x14ac:dyDescent="0.2">
      <c r="A850" s="26" t="s">
        <v>3788</v>
      </c>
      <c r="B850" s="27">
        <v>8710.77</v>
      </c>
    </row>
    <row r="851" spans="1:2" x14ac:dyDescent="0.2">
      <c r="A851" s="26" t="s">
        <v>557</v>
      </c>
      <c r="B851" s="27">
        <v>256727.01</v>
      </c>
    </row>
    <row r="852" spans="1:2" x14ac:dyDescent="0.2">
      <c r="A852" s="26" t="s">
        <v>2936</v>
      </c>
      <c r="B852" s="27">
        <v>262734.73</v>
      </c>
    </row>
    <row r="853" spans="1:2" x14ac:dyDescent="0.2">
      <c r="A853" s="26" t="s">
        <v>2117</v>
      </c>
      <c r="B853" s="27">
        <v>314.7</v>
      </c>
    </row>
    <row r="854" spans="1:2" x14ac:dyDescent="0.2">
      <c r="A854" s="26" t="s">
        <v>340</v>
      </c>
      <c r="B854" s="27">
        <v>10.19</v>
      </c>
    </row>
    <row r="855" spans="1:2" x14ac:dyDescent="0.2">
      <c r="A855" s="26" t="s">
        <v>922</v>
      </c>
      <c r="B855" s="27">
        <v>2346.5700000000002</v>
      </c>
    </row>
    <row r="856" spans="1:2" x14ac:dyDescent="0.2">
      <c r="A856" s="26" t="s">
        <v>730</v>
      </c>
      <c r="B856" s="27">
        <v>16430.77</v>
      </c>
    </row>
    <row r="857" spans="1:2" x14ac:dyDescent="0.2">
      <c r="A857" s="26" t="s">
        <v>2074</v>
      </c>
      <c r="B857" s="27">
        <v>23.690000000000005</v>
      </c>
    </row>
    <row r="858" spans="1:2" x14ac:dyDescent="0.2">
      <c r="A858" s="26" t="s">
        <v>1059</v>
      </c>
      <c r="B858" s="27">
        <v>19145.23</v>
      </c>
    </row>
    <row r="859" spans="1:2" x14ac:dyDescent="0.2">
      <c r="A859" s="26" t="s">
        <v>3861</v>
      </c>
      <c r="B859" s="27">
        <v>831.65999999999985</v>
      </c>
    </row>
    <row r="860" spans="1:2" x14ac:dyDescent="0.2">
      <c r="A860" s="26" t="s">
        <v>1308</v>
      </c>
      <c r="B860" s="27">
        <v>7908.41</v>
      </c>
    </row>
    <row r="861" spans="1:2" x14ac:dyDescent="0.2">
      <c r="A861" s="26" t="s">
        <v>653</v>
      </c>
      <c r="B861" s="27">
        <v>10.210000000000001</v>
      </c>
    </row>
    <row r="862" spans="1:2" x14ac:dyDescent="0.2">
      <c r="A862" s="26" t="s">
        <v>725</v>
      </c>
      <c r="B862" s="27">
        <v>367.71</v>
      </c>
    </row>
    <row r="863" spans="1:2" x14ac:dyDescent="0.2">
      <c r="A863" s="26" t="s">
        <v>2741</v>
      </c>
      <c r="B863" s="27">
        <v>17711.23</v>
      </c>
    </row>
    <row r="864" spans="1:2" x14ac:dyDescent="0.2">
      <c r="A864" s="26" t="s">
        <v>3494</v>
      </c>
      <c r="B864" s="27">
        <v>2537.2199999999998</v>
      </c>
    </row>
    <row r="865" spans="1:2" x14ac:dyDescent="0.2">
      <c r="A865" s="26" t="s">
        <v>4069</v>
      </c>
      <c r="B865" s="27">
        <v>23.2</v>
      </c>
    </row>
    <row r="866" spans="1:2" x14ac:dyDescent="0.2">
      <c r="A866" s="26" t="s">
        <v>4440</v>
      </c>
      <c r="B866" s="27">
        <v>1386.37</v>
      </c>
    </row>
    <row r="867" spans="1:2" x14ac:dyDescent="0.2">
      <c r="A867" s="26" t="s">
        <v>813</v>
      </c>
      <c r="B867" s="27">
        <v>17647.3</v>
      </c>
    </row>
    <row r="868" spans="1:2" x14ac:dyDescent="0.2">
      <c r="A868" s="26" t="s">
        <v>861</v>
      </c>
      <c r="B868" s="27">
        <v>3933.2800000000007</v>
      </c>
    </row>
    <row r="869" spans="1:2" x14ac:dyDescent="0.2">
      <c r="A869" s="26" t="s">
        <v>4114</v>
      </c>
      <c r="B869" s="27">
        <v>11636.25</v>
      </c>
    </row>
    <row r="870" spans="1:2" x14ac:dyDescent="0.2">
      <c r="A870" s="26" t="s">
        <v>2189</v>
      </c>
      <c r="B870" s="27">
        <v>199.36</v>
      </c>
    </row>
    <row r="871" spans="1:2" x14ac:dyDescent="0.2">
      <c r="A871" s="26" t="s">
        <v>1504</v>
      </c>
      <c r="B871" s="27">
        <v>629024.06999999983</v>
      </c>
    </row>
    <row r="872" spans="1:2" x14ac:dyDescent="0.2">
      <c r="A872" s="26" t="s">
        <v>2268</v>
      </c>
      <c r="B872" s="27">
        <v>57794.93</v>
      </c>
    </row>
    <row r="873" spans="1:2" x14ac:dyDescent="0.2">
      <c r="A873" s="26" t="s">
        <v>3096</v>
      </c>
      <c r="B873" s="27">
        <v>7684394.7699999996</v>
      </c>
    </row>
    <row r="874" spans="1:2" x14ac:dyDescent="0.2">
      <c r="A874" s="26" t="s">
        <v>2663</v>
      </c>
      <c r="B874" s="27">
        <v>1926.66</v>
      </c>
    </row>
    <row r="875" spans="1:2" x14ac:dyDescent="0.2">
      <c r="A875" s="26" t="s">
        <v>1388</v>
      </c>
      <c r="B875" s="27">
        <v>2240.2800000000002</v>
      </c>
    </row>
    <row r="876" spans="1:2" x14ac:dyDescent="0.2">
      <c r="A876" s="26" t="s">
        <v>2195</v>
      </c>
      <c r="B876" s="27">
        <v>167.49</v>
      </c>
    </row>
    <row r="877" spans="1:2" x14ac:dyDescent="0.2">
      <c r="A877" s="26" t="s">
        <v>3224</v>
      </c>
      <c r="B877" s="27">
        <v>36.420000000000009</v>
      </c>
    </row>
    <row r="878" spans="1:2" x14ac:dyDescent="0.2">
      <c r="A878" s="26" t="s">
        <v>3885</v>
      </c>
      <c r="B878" s="27">
        <v>1426.2999999999997</v>
      </c>
    </row>
    <row r="879" spans="1:2" x14ac:dyDescent="0.2">
      <c r="A879" s="26" t="s">
        <v>1660</v>
      </c>
      <c r="B879" s="27">
        <v>93.58</v>
      </c>
    </row>
    <row r="880" spans="1:2" x14ac:dyDescent="0.2">
      <c r="A880" s="26" t="s">
        <v>3892</v>
      </c>
      <c r="B880" s="27">
        <v>329.3</v>
      </c>
    </row>
    <row r="881" spans="1:2" x14ac:dyDescent="0.2">
      <c r="A881" s="26" t="s">
        <v>4016</v>
      </c>
      <c r="B881" s="27">
        <v>52.64</v>
      </c>
    </row>
    <row r="882" spans="1:2" x14ac:dyDescent="0.2">
      <c r="A882" s="26" t="s">
        <v>2272</v>
      </c>
      <c r="B882" s="27">
        <v>2558.16</v>
      </c>
    </row>
    <row r="883" spans="1:2" x14ac:dyDescent="0.2">
      <c r="A883" s="26" t="s">
        <v>829</v>
      </c>
      <c r="B883" s="27">
        <v>817.14</v>
      </c>
    </row>
    <row r="884" spans="1:2" x14ac:dyDescent="0.2">
      <c r="A884" s="26" t="s">
        <v>2493</v>
      </c>
      <c r="B884" s="27">
        <v>2.2599999999999998</v>
      </c>
    </row>
    <row r="885" spans="1:2" x14ac:dyDescent="0.2">
      <c r="A885" s="26" t="s">
        <v>3679</v>
      </c>
      <c r="B885" s="27">
        <v>37.04</v>
      </c>
    </row>
    <row r="886" spans="1:2" x14ac:dyDescent="0.2">
      <c r="A886" s="26" t="s">
        <v>1378</v>
      </c>
      <c r="B886" s="27">
        <v>182</v>
      </c>
    </row>
    <row r="887" spans="1:2" x14ac:dyDescent="0.2">
      <c r="A887" s="26" t="s">
        <v>2066</v>
      </c>
      <c r="B887" s="27">
        <v>160.44999999999996</v>
      </c>
    </row>
    <row r="888" spans="1:2" x14ac:dyDescent="0.2">
      <c r="A888" s="26" t="s">
        <v>790</v>
      </c>
      <c r="B888" s="27">
        <v>290</v>
      </c>
    </row>
    <row r="889" spans="1:2" x14ac:dyDescent="0.2">
      <c r="A889" s="26" t="s">
        <v>4046</v>
      </c>
      <c r="B889" s="27">
        <v>45.11</v>
      </c>
    </row>
  </sheetData>
  <sortState ref="A2:B880">
    <sortCondition ref="A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10" workbookViewId="0">
      <selection activeCell="C11" sqref="C11"/>
    </sheetView>
  </sheetViews>
  <sheetFormatPr defaultRowHeight="15" x14ac:dyDescent="0.25"/>
  <cols>
    <col min="1" max="1" width="88.7109375" bestFit="1" customWidth="1"/>
  </cols>
  <sheetData>
    <row r="1" spans="1:1" x14ac:dyDescent="0.25">
      <c r="A1" t="s">
        <v>4381</v>
      </c>
    </row>
    <row r="2" spans="1:1" x14ac:dyDescent="0.25">
      <c r="A2" t="s">
        <v>4382</v>
      </c>
    </row>
    <row r="3" spans="1:1" x14ac:dyDescent="0.25">
      <c r="A3" t="s">
        <v>4404</v>
      </c>
    </row>
    <row r="4" spans="1:1" x14ac:dyDescent="0.25">
      <c r="A4" t="s">
        <v>4406</v>
      </c>
    </row>
    <row r="5" spans="1:1" x14ac:dyDescent="0.25">
      <c r="A5" t="s">
        <v>4407</v>
      </c>
    </row>
    <row r="6" spans="1:1" x14ac:dyDescent="0.25">
      <c r="A6" t="s">
        <v>4408</v>
      </c>
    </row>
    <row r="7" spans="1:1" x14ac:dyDescent="0.25">
      <c r="A7" t="s">
        <v>4409</v>
      </c>
    </row>
    <row r="8" spans="1:1" x14ac:dyDescent="0.25">
      <c r="A8" t="s">
        <v>4410</v>
      </c>
    </row>
    <row r="9" spans="1:1" x14ac:dyDescent="0.25">
      <c r="A9" t="s">
        <v>4411</v>
      </c>
    </row>
    <row r="10" spans="1:1" x14ac:dyDescent="0.25">
      <c r="A10" t="s">
        <v>4412</v>
      </c>
    </row>
    <row r="11" spans="1:1" x14ac:dyDescent="0.25">
      <c r="A11" t="s">
        <v>4413</v>
      </c>
    </row>
    <row r="12" spans="1:1" x14ac:dyDescent="0.25">
      <c r="A12" t="s">
        <v>4414</v>
      </c>
    </row>
    <row r="13" spans="1:1" x14ac:dyDescent="0.25">
      <c r="A13" t="s">
        <v>4415</v>
      </c>
    </row>
    <row r="14" spans="1:1" x14ac:dyDescent="0.25">
      <c r="A14" t="s">
        <v>4416</v>
      </c>
    </row>
    <row r="15" spans="1:1" x14ac:dyDescent="0.25">
      <c r="A15" t="s">
        <v>4383</v>
      </c>
    </row>
    <row r="16" spans="1:1" x14ac:dyDescent="0.25">
      <c r="A16" t="s">
        <v>4384</v>
      </c>
    </row>
    <row r="17" spans="1:1" x14ac:dyDescent="0.25">
      <c r="A17" t="s">
        <v>4385</v>
      </c>
    </row>
    <row r="18" spans="1:1" x14ac:dyDescent="0.25">
      <c r="A18" t="s">
        <v>4386</v>
      </c>
    </row>
    <row r="20" spans="1:1" x14ac:dyDescent="0.25">
      <c r="A20" t="s">
        <v>4387</v>
      </c>
    </row>
    <row r="21" spans="1:1" x14ac:dyDescent="0.25">
      <c r="A21" t="s">
        <v>4388</v>
      </c>
    </row>
    <row r="22" spans="1:1" x14ac:dyDescent="0.25">
      <c r="A22" t="s">
        <v>4389</v>
      </c>
    </row>
    <row r="23" spans="1:1" x14ac:dyDescent="0.25">
      <c r="A23" t="s">
        <v>4438</v>
      </c>
    </row>
    <row r="24" spans="1:1" x14ac:dyDescent="0.25">
      <c r="A24" t="s">
        <v>4437</v>
      </c>
    </row>
    <row r="25" spans="1:1" x14ac:dyDescent="0.25">
      <c r="A25" t="s">
        <v>4390</v>
      </c>
    </row>
    <row r="26" spans="1:1" x14ac:dyDescent="0.25">
      <c r="A26" t="s">
        <v>4391</v>
      </c>
    </row>
    <row r="27" spans="1:1" x14ac:dyDescent="0.25">
      <c r="A27" t="s">
        <v>4392</v>
      </c>
    </row>
    <row r="28" spans="1:1" x14ac:dyDescent="0.25">
      <c r="A28" t="s">
        <v>4393</v>
      </c>
    </row>
    <row r="29" spans="1:1" x14ac:dyDescent="0.25">
      <c r="A29" t="s">
        <v>4394</v>
      </c>
    </row>
    <row r="31" spans="1:1" x14ac:dyDescent="0.25">
      <c r="A31" t="s">
        <v>4395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FECP Por atividade economica</vt:lpstr>
      <vt:lpstr>Arr 2019</vt:lpstr>
      <vt:lpstr>SQL Results</vt:lpstr>
      <vt:lpstr>SQL Statement</vt:lpstr>
      <vt:lpstr>'FECP Por atividade economica'!Area_de_impressao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de Souza Pacheco</dc:creator>
  <cp:lastModifiedBy>Eduardo de Souza Pacheco</cp:lastModifiedBy>
  <cp:lastPrinted>2018-08-15T17:21:22Z</cp:lastPrinted>
  <dcterms:created xsi:type="dcterms:W3CDTF">2017-05-04T20:53:52Z</dcterms:created>
  <dcterms:modified xsi:type="dcterms:W3CDTF">2020-01-21T19:47:02Z</dcterms:modified>
</cp:coreProperties>
</file>