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s>
  <externalReferences>
    <externalReference r:id="rId4"/>
  </externalReferences>
  <definedNames>
    <definedName name="_xlnm.Print_Area" localSheetId="0">'Anexo IV - Op de Crédito (Novo)'!$A$1:$C$72</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<sst xmlns="http://schemas.openxmlformats.org/spreadsheetml/2006/main" count="81" uniqueCount="60">
  <si>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</si>
  <si>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</si>
  <si>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</si>
  <si>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</si>
  <si>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</si>
  <si>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</si>
  <si>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</si>
  <si>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</si>
  <si>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</si>
  <si>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</si>
  <si>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</si>
  <si>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</si>
  <si>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</si>
  <si>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</si>
  <si>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</si>
  <si>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</si>
  <si>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</si>
  <si>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</si>
  <si>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</si>
  <si>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</si>
  <si>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</si>
  <si>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</si>
  <si>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</si>
  <si>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</si>
  <si>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</si>
  <si>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</si>
  <si>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</si>
  <si>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</si>
  <si>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</si>
  <si>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</si>
  <si>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</si>
  <si>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</si>
  <si>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</si>
  <si>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</si>
  <si>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</si>
  <si>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</si>
  <si>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</si>
  <si>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Obs.: 1 - Excluídas a Imprensa Oficial, a CEDAE e a AGERIO por não se enquadrarem no conceito de Empresa Dependente.</t>
  </si>
  <si>
    <t>FONTE: Siafe-Rio - Secretaria de Estado de Fazenda.</t>
  </si>
  <si>
    <t xml:space="preserve">     </t>
  </si>
  <si>
    <t xml:space="preserve">                                                                                                                                                                                                      </t>
  </si>
  <si>
    <t xml:space="preserve">  </t>
  </si>
  <si>
    <t xml:space="preserve">          3 - Limite de acordo com o artigo 7°, inciso I, da resolução 43/01 do Senado Federal.</t>
  </si>
  <si>
    <t>LIMITE GERAL DEFINIDO POR RESOLUÇÃO DO SENADO FEDERAL PARA AS OPERAÇÕES DE CRÉDITO INTERNAS E EXTERNAS - 16,00%</t>
  </si>
  <si>
    <t>(-) Transferências obrigatórias da União relativas às emendas individuais  (§ 1º, art. 166-A da CF)  (V)</t>
  </si>
  <si>
    <t>RECEITA CORRENTE LÍQUIDA AJUSTADA PARA CÁLCULO DOS LIMITES DE ENDIVIDAMENTO (VI) = (IV - V)</t>
  </si>
  <si>
    <t>OPERAÇÕES VEDADAS (VII)</t>
  </si>
  <si>
    <t>TOTAL CONSIDERADO PARA FINS DA APURAÇÃO DO CUMPRIMENTO DO LIMITE (VIII) = (IIIa + VII - Ia - IIa)</t>
  </si>
  <si>
    <r>
      <t xml:space="preserve">           Operações de crédito não sujeitas ao limite para fins de contratação</t>
    </r>
    <r>
      <rPr>
        <vertAlign val="superscript"/>
        <sz val="12"/>
        <rFont val="Times New Roman"/>
        <family val="1"/>
      </rPr>
      <t>1</t>
    </r>
    <r>
      <rPr>
        <sz val="12"/>
        <rFont val="Times New Roman"/>
        <family val="1"/>
      </rPr>
      <t xml:space="preserve"> (I)</t>
    </r>
  </si>
  <si>
    <r>
      <t xml:space="preserve">           Operações de crédito não sujeitas ao limite para fins de contratação</t>
    </r>
    <r>
      <rPr>
        <vertAlign val="superscript"/>
        <sz val="12"/>
        <rFont val="Times New Roman"/>
        <family val="1"/>
      </rPr>
      <t>1</t>
    </r>
    <r>
      <rPr>
        <sz val="12"/>
        <rFont val="Times New Roman"/>
        <family val="1"/>
      </rPr>
      <t xml:space="preserve"> (II)</t>
    </r>
  </si>
  <si>
    <t>A RCL AJUSTADA</t>
  </si>
  <si>
    <r>
      <rPr>
        <vertAlign val="superscript"/>
        <sz val="11"/>
        <rFont val="Times New Roman"/>
        <family val="1"/>
      </rPr>
      <t xml:space="preserve">1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</si>
  <si>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Cláudio Castro</t>
  </si>
  <si>
    <t>Governador</t>
  </si>
  <si>
    <t xml:space="preserve">         Demais Contribuições Sociais</t>
  </si>
  <si>
    <t xml:space="preserve">                     Secretário de Estado de Fazenda                                                Controlador-Geral do Estado                     </t>
  </si>
  <si>
    <t xml:space="preserve">                                       Leonardo Lobo Pires                                                   Demetrio Abdennur Farah Neto                                                 </t>
  </si>
  <si>
    <t>JANEIRO A ABRIL DE 2024</t>
  </si>
  <si>
    <t xml:space="preserve">          2 - Imprensa Oficial, CEDAE e AGERIO não constam nos Orçamentos Fiscal e da Seguridade Social no exercício de 2024.</t>
  </si>
  <si>
    <t>Emissão: 22/05/2024</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</si>
</sst>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 numFmtId="190" formatCode="&quot;Sim&quot;;&quot;Sim&quot;;&quot;Não&quot;"/>
    <numFmt numFmtId="191" formatCode="&quot;Verdadeiro&quot;;&quot;Verdadeiro&quot;;&quot;Falso&quot;"/>
    <numFmt numFmtId="192" formatCode="&quot;Ativado&quot;;&quot;Ativado&quot;;&quot;Desativado&quot;"/>
    <numFmt numFmtId="193" formatCode="[$€-2]\ #,##0.00_);[Red]\([$€-2]\ #,##0.00\)"/>
  </numFmts>
  <fonts count="52">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vertAlign val="superscript"/>
      <sz val="12"/>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32" borderId="0" applyNumberFormat="0" applyBorder="0" applyAlignment="0" applyProtection="0"/>
    <xf numFmtId="0" fontId="42"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9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179" fontId="2" fillId="0" borderId="0" xfId="0" applyNumberFormat="1" applyFont="1" applyFill="1" applyAlignment="1">
      <alignment/>
    </xf>
    <xf numFmtId="0" fontId="2" fillId="0" borderId="0" xfId="0" applyFont="1" applyFill="1" applyBorder="1" applyAlignment="1">
      <alignment/>
    </xf>
    <xf numFmtId="179" fontId="2" fillId="0" borderId="0" xfId="55" applyNumberFormat="1" applyFont="1" applyFill="1" applyBorder="1" applyAlignment="1">
      <alignment horizontal="left" vertical="top" wrapText="1"/>
    </xf>
    <xf numFmtId="10" fontId="2" fillId="0" borderId="0" xfId="51" applyNumberFormat="1" applyFont="1" applyFill="1" applyAlignment="1">
      <alignment/>
    </xf>
    <xf numFmtId="9" fontId="2" fillId="0" borderId="0" xfId="51"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79" fontId="2" fillId="33" borderId="0" xfId="64" applyNumberFormat="1" applyFont="1" applyFill="1" applyBorder="1" applyAlignment="1">
      <alignment horizontal="center" vertical="center" wrapText="1"/>
    </xf>
    <xf numFmtId="49" fontId="50" fillId="0" borderId="0" xfId="0" applyNumberFormat="1" applyFont="1" applyFill="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7" fillId="0" borderId="0" xfId="49" applyFont="1" applyFill="1" applyAlignment="1">
      <alignment/>
      <protection/>
    </xf>
    <xf numFmtId="0" fontId="7" fillId="0" borderId="0" xfId="49" applyNumberFormat="1" applyFont="1" applyFill="1" applyBorder="1" applyAlignment="1">
      <alignment/>
      <protection/>
    </xf>
    <xf numFmtId="179" fontId="7" fillId="0" borderId="0" xfId="49" applyNumberFormat="1" applyFont="1" applyFill="1" applyBorder="1" applyAlignment="1">
      <alignment/>
      <protection/>
    </xf>
    <xf numFmtId="0" fontId="7" fillId="0" borderId="0" xfId="0" applyFont="1" applyFill="1" applyAlignment="1">
      <alignment/>
    </xf>
    <xf numFmtId="0" fontId="7" fillId="0" borderId="0" xfId="49" applyFont="1" applyFill="1" applyAlignment="1">
      <alignment wrapText="1"/>
      <protection/>
    </xf>
    <xf numFmtId="0" fontId="7" fillId="0" borderId="0" xfId="49"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wrapText="1"/>
    </xf>
    <xf numFmtId="0" fontId="1" fillId="34" borderId="15" xfId="0" applyFont="1" applyFill="1" applyBorder="1" applyAlignment="1">
      <alignment horizontal="left" wrapText="1"/>
    </xf>
    <xf numFmtId="179" fontId="1" fillId="0" borderId="16" xfId="64"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2" fontId="1" fillId="0" borderId="16" xfId="0" applyNumberFormat="1" applyFont="1" applyFill="1" applyBorder="1" applyAlignment="1">
      <alignment horizontal="right" vertical="center" wrapText="1"/>
    </xf>
    <xf numFmtId="0" fontId="51" fillId="0" borderId="0" xfId="0" applyFont="1" applyFill="1" applyAlignment="1">
      <alignment/>
    </xf>
    <xf numFmtId="171" fontId="1" fillId="0" borderId="16" xfId="0" applyNumberFormat="1" applyFont="1" applyFill="1" applyBorder="1" applyAlignment="1">
      <alignment horizontal="center" vertical="center" wrapText="1"/>
    </xf>
    <xf numFmtId="0" fontId="2" fillId="33" borderId="0" xfId="0" applyFont="1" applyFill="1" applyAlignment="1">
      <alignment horizontal="left"/>
    </xf>
    <xf numFmtId="0" fontId="2" fillId="33" borderId="0" xfId="0" applyFont="1" applyFill="1" applyAlignment="1">
      <alignment horizontal="center"/>
    </xf>
    <xf numFmtId="4" fontId="1" fillId="0" borderId="16" xfId="64" applyNumberFormat="1" applyFont="1" applyFill="1" applyBorder="1" applyAlignment="1">
      <alignment horizontal="right" vertical="center" wrapText="1"/>
    </xf>
    <xf numFmtId="43" fontId="51" fillId="0" borderId="0" xfId="0" applyNumberFormat="1" applyFont="1" applyFill="1" applyAlignment="1">
      <alignment/>
    </xf>
    <xf numFmtId="0" fontId="1" fillId="0" borderId="0" xfId="0" applyFont="1" applyFill="1" applyBorder="1" applyAlignment="1">
      <alignment horizontal="left" wrapText="1"/>
    </xf>
    <xf numFmtId="0" fontId="2" fillId="0" borderId="0" xfId="0" applyFont="1" applyFill="1" applyBorder="1" applyAlignment="1">
      <alignment horizontal="left" wrapText="1"/>
    </xf>
    <xf numFmtId="0" fontId="1"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33" borderId="0" xfId="0" applyFont="1" applyFill="1" applyAlignment="1">
      <alignment horizontal="right"/>
    </xf>
    <xf numFmtId="4" fontId="1" fillId="33" borderId="16" xfId="64" applyNumberFormat="1" applyFont="1" applyFill="1" applyBorder="1" applyAlignment="1">
      <alignment vertical="center" wrapText="1"/>
    </xf>
    <xf numFmtId="4" fontId="1" fillId="0" borderId="16" xfId="64" applyNumberFormat="1" applyFont="1" applyFill="1" applyBorder="1" applyAlignment="1">
      <alignment vertical="center" wrapText="1"/>
    </xf>
    <xf numFmtId="4" fontId="1" fillId="0" borderId="11" xfId="64" applyNumberFormat="1" applyFont="1" applyFill="1" applyBorder="1" applyAlignment="1">
      <alignment vertical="top" wrapText="1"/>
    </xf>
    <xf numFmtId="4" fontId="2" fillId="0" borderId="11" xfId="64" applyNumberFormat="1" applyFont="1" applyFill="1" applyBorder="1" applyAlignment="1">
      <alignment vertical="top" wrapText="1"/>
    </xf>
    <xf numFmtId="4" fontId="2" fillId="0" borderId="11" xfId="55" applyNumberFormat="1" applyFont="1" applyFill="1" applyBorder="1" applyAlignment="1">
      <alignment vertical="top" wrapText="1"/>
    </xf>
    <xf numFmtId="4" fontId="2" fillId="33" borderId="11" xfId="64" applyNumberFormat="1" applyFont="1" applyFill="1" applyBorder="1" applyAlignment="1">
      <alignment vertical="top" wrapText="1"/>
    </xf>
    <xf numFmtId="4" fontId="2" fillId="0" borderId="18" xfId="64" applyNumberFormat="1" applyFont="1" applyFill="1" applyBorder="1" applyAlignment="1">
      <alignment vertical="top" wrapText="1"/>
    </xf>
    <xf numFmtId="4" fontId="2" fillId="0" borderId="0" xfId="64" applyNumberFormat="1" applyFont="1" applyFill="1" applyBorder="1" applyAlignment="1">
      <alignment vertical="top" wrapText="1"/>
    </xf>
    <xf numFmtId="4" fontId="1" fillId="34" borderId="19" xfId="64" applyNumberFormat="1" applyFont="1" applyFill="1" applyBorder="1" applyAlignment="1">
      <alignment vertical="top" wrapText="1"/>
    </xf>
    <xf numFmtId="4" fontId="1" fillId="34" borderId="15" xfId="64" applyNumberFormat="1" applyFont="1" applyFill="1" applyBorder="1" applyAlignment="1">
      <alignment vertical="top" wrapText="1"/>
    </xf>
    <xf numFmtId="4" fontId="2" fillId="33" borderId="17" xfId="64" applyNumberFormat="1" applyFont="1" applyFill="1" applyBorder="1" applyAlignment="1">
      <alignment vertical="center" wrapText="1"/>
    </xf>
    <xf numFmtId="4" fontId="2" fillId="33" borderId="0" xfId="64" applyNumberFormat="1" applyFont="1" applyFill="1" applyBorder="1" applyAlignment="1">
      <alignment vertical="center" wrapText="1"/>
    </xf>
    <xf numFmtId="4" fontId="2" fillId="33" borderId="13" xfId="64" applyNumberFormat="1" applyFont="1" applyFill="1" applyBorder="1" applyAlignment="1">
      <alignment vertical="center" wrapText="1"/>
    </xf>
    <xf numFmtId="4" fontId="2" fillId="33" borderId="20" xfId="64" applyNumberFormat="1" applyFont="1" applyFill="1" applyBorder="1" applyAlignment="1">
      <alignment vertical="center" wrapText="1"/>
    </xf>
    <xf numFmtId="4" fontId="2" fillId="33" borderId="12" xfId="64" applyNumberFormat="1" applyFont="1" applyFill="1" applyBorder="1" applyAlignment="1">
      <alignment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xf numFmtId="0" fontId="2" fillId="33" borderId="0" xfId="0" applyFont="1" applyFill="1" applyAlignment="1">
      <alignment horizontal="center"/>
    </xf>
    <xf numFmtId="0" fontId="10" fillId="0" borderId="0" xfId="0" applyFont="1" applyFill="1" applyAlignment="1">
      <alignment horizontal="center" vertical="center"/>
    </xf>
    <xf numFmtId="0" fontId="1"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7" fillId="0" borderId="0" xfId="49" applyFont="1" applyAlignment="1">
      <alignment horizontal="justify" vertical="center" wrapText="1"/>
      <protection/>
    </xf>
    <xf numFmtId="0" fontId="2" fillId="0" borderId="0" xfId="0" applyFont="1" applyFill="1" applyAlignment="1">
      <alignment horizontal="center"/>
    </xf>
    <xf numFmtId="0" fontId="1" fillId="34" borderId="1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2" fillId="33" borderId="0" xfId="0" applyFont="1" applyFill="1" applyAlignment="1">
      <alignment horizontal="center" vertical="center"/>
    </xf>
    <xf numFmtId="0" fontId="1" fillId="34" borderId="16" xfId="0" applyFont="1" applyFill="1" applyBorder="1" applyAlignment="1">
      <alignment horizontal="center" wrapText="1"/>
    </xf>
    <xf numFmtId="0" fontId="1" fillId="34" borderId="15" xfId="0" applyFont="1" applyFill="1" applyBorder="1" applyAlignment="1">
      <alignment horizontal="center" wrapText="1"/>
    </xf>
    <xf numFmtId="0" fontId="3" fillId="34" borderId="2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2" fillId="0" borderId="0" xfId="0" applyFont="1" applyAlignment="1">
      <alignment horizontal="left"/>
    </xf>
    <xf numFmtId="0" fontId="7" fillId="0" borderId="0" xfId="49" applyFont="1" applyFill="1" applyAlignment="1">
      <alignment horizontal="left" wrapText="1"/>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Ruim"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4953000</xdr:colOff>
      <xdr:row>0</xdr:row>
      <xdr:rowOff>123825</xdr:rowOff>
    </xdr:from>
    <xdr:to>
      <xdr:col>0</xdr:col>
      <xdr:colOff>5524500</xdr:colOff>
      <xdr:row>3</xdr:row>
      <xdr:rowOff>142875</xdr:rowOff>
    </xdr:to>
    <xdr:pic>
      <xdr:nvPicPr>
        <xdr:cNvPr id="1" name="Picture 4"/>
        <xdr:cNvPicPr preferRelativeResize="1">
          <a:picLocks noChangeAspect="1"/>
        </xdr:cNvPicPr>
      </xdr:nvPicPr>
      <xdr:blipFill>
        <a:blip r:embed="rId1"/>
        <a:stretch>
          <a:fillRect/>
        </a:stretch>
      </xdr:blipFill>
      <xdr:spPr>
        <a:xfrm>
          <a:off x="4953000" y="123825"/>
          <a:ext cx="57150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8"/>
  <sheetViews>
    <sheetView showGridLines="0" tabSelected="1" zoomScale="80" zoomScaleNormal="80" zoomScalePageLayoutView="0" workbookViewId="0" topLeftCell="A1">
      <selection activeCell="B54" sqref="B54"/>
    </sheetView>
  </sheetViews>
  <sheetFormatPr defaultColWidth="9.140625" defaultRowHeight="12.75"/>
  <cols>
    <col min="1" max="1" width="117.7109375" style="2" customWidth="1"/>
    <col min="2" max="2" width="20.28125" style="2" customWidth="1"/>
    <col min="3" max="3" width="21.7109375" style="2" customWidth="1"/>
    <col min="4" max="4" width="15.140625" style="2" customWidth="1"/>
    <col min="5" max="5" width="15.7109375" style="2" bestFit="1" customWidth="1"/>
    <col min="6" max="16384" width="9.140625" style="2" customWidth="1"/>
  </cols>
  <sheetData>
    <row r="1" ht="15.75">
      <c r="A1" s="1"/>
    </row>
    <row r="2" ht="15.75">
      <c r="A2" s="1"/>
    </row>
    <row r="3" ht="15.75">
      <c r="A3" s="1"/>
    </row>
    <row r="4" ht="15.75">
      <c r="A4" s="1"/>
    </row>
    <row r="5" spans="1:3" ht="16.5">
      <c r="A5" s="71" t="s">
        <v>0</v>
      </c>
      <c r="B5" s="71"/>
      <c r="C5" s="71"/>
    </row>
    <row r="6" spans="1:3" ht="16.5">
      <c r="A6" s="71" t="s">
        <v>2</v>
      </c>
      <c r="B6" s="71"/>
      <c r="C6" s="71"/>
    </row>
    <row r="7" spans="1:3" ht="16.5">
      <c r="A7" s="72" t="s">
        <v>3</v>
      </c>
      <c r="B7" s="72"/>
      <c r="C7" s="72"/>
    </row>
    <row r="8" spans="1:3" ht="16.5">
      <c r="A8" s="71" t="s">
        <v>1</v>
      </c>
      <c r="B8" s="71"/>
      <c r="C8" s="71"/>
    </row>
    <row r="9" spans="1:3" ht="16.5">
      <c r="A9" s="71" t="s">
        <v>57</v>
      </c>
      <c r="B9" s="71"/>
      <c r="C9" s="71"/>
    </row>
    <row r="10" spans="1:3" ht="15.75">
      <c r="A10" s="3"/>
      <c r="B10" s="3"/>
      <c r="C10" s="3"/>
    </row>
    <row r="11" spans="1:4" ht="15.75">
      <c r="A11" s="4"/>
      <c r="B11" s="4"/>
      <c r="C11" s="55" t="s">
        <v>59</v>
      </c>
      <c r="D11" s="5"/>
    </row>
    <row r="12" spans="1:3" ht="15.75">
      <c r="A12" s="6" t="s">
        <v>21</v>
      </c>
      <c r="B12" s="7"/>
      <c r="C12" s="8">
        <v>1</v>
      </c>
    </row>
    <row r="13" spans="1:3" ht="15.75">
      <c r="A13" s="87" t="s">
        <v>6</v>
      </c>
      <c r="B13" s="85" t="s">
        <v>29</v>
      </c>
      <c r="C13" s="86"/>
    </row>
    <row r="14" spans="1:3" ht="15.75">
      <c r="A14" s="88"/>
      <c r="B14" s="21" t="s">
        <v>7</v>
      </c>
      <c r="C14" s="21" t="s">
        <v>8</v>
      </c>
    </row>
    <row r="15" spans="1:3" ht="15.75">
      <c r="A15" s="88"/>
      <c r="B15" s="22" t="s">
        <v>9</v>
      </c>
      <c r="C15" s="22" t="s">
        <v>10</v>
      </c>
    </row>
    <row r="16" spans="1:3" ht="15.75">
      <c r="A16" s="88"/>
      <c r="B16" s="22" t="s">
        <v>11</v>
      </c>
      <c r="C16" s="22" t="s">
        <v>11</v>
      </c>
    </row>
    <row r="17" spans="1:3" ht="15.75">
      <c r="A17" s="89"/>
      <c r="B17" s="23"/>
      <c r="C17" s="24" t="s">
        <v>5</v>
      </c>
    </row>
    <row r="18" spans="1:4" ht="15.75">
      <c r="A18" s="49" t="s">
        <v>12</v>
      </c>
      <c r="B18" s="58">
        <f>B19+B20</f>
        <v>0</v>
      </c>
      <c r="C18" s="58">
        <f>C19+C20</f>
        <v>0</v>
      </c>
      <c r="D18" s="9"/>
    </row>
    <row r="19" spans="1:3" ht="15.75">
      <c r="A19" s="50" t="s">
        <v>13</v>
      </c>
      <c r="B19" s="59">
        <f>C19</f>
        <v>0</v>
      </c>
      <c r="C19" s="59">
        <v>0</v>
      </c>
    </row>
    <row r="20" spans="1:3" ht="15.75">
      <c r="A20" s="50" t="s">
        <v>14</v>
      </c>
      <c r="B20" s="59">
        <f>C20</f>
        <v>0</v>
      </c>
      <c r="C20" s="59">
        <v>0</v>
      </c>
    </row>
    <row r="21" spans="1:3" ht="15.75">
      <c r="A21" s="49" t="s">
        <v>15</v>
      </c>
      <c r="B21" s="58">
        <f>B22+B28</f>
        <v>0</v>
      </c>
      <c r="C21" s="58">
        <f>C22+C28</f>
        <v>0</v>
      </c>
    </row>
    <row r="22" spans="1:4" ht="15.75">
      <c r="A22" s="50" t="s">
        <v>13</v>
      </c>
      <c r="B22" s="59">
        <f>SUM(B23:B27)</f>
        <v>0</v>
      </c>
      <c r="C22" s="59">
        <f>SUM(C23:C27)</f>
        <v>0</v>
      </c>
      <c r="D22" s="10"/>
    </row>
    <row r="23" spans="1:4" ht="15.75">
      <c r="A23" s="50" t="s">
        <v>23</v>
      </c>
      <c r="B23" s="59">
        <f>C23-0</f>
        <v>0</v>
      </c>
      <c r="C23" s="60">
        <v>0</v>
      </c>
      <c r="D23" s="11"/>
    </row>
    <row r="24" spans="1:4" ht="15.75">
      <c r="A24" s="50" t="s">
        <v>24</v>
      </c>
      <c r="B24" s="59">
        <v>0</v>
      </c>
      <c r="C24" s="59">
        <v>0</v>
      </c>
      <c r="D24" s="10"/>
    </row>
    <row r="25" spans="1:4" ht="15.75">
      <c r="A25" s="50" t="s">
        <v>25</v>
      </c>
      <c r="B25" s="59">
        <v>0</v>
      </c>
      <c r="C25" s="59">
        <v>0</v>
      </c>
      <c r="D25" s="10"/>
    </row>
    <row r="26" spans="1:4" ht="15.75">
      <c r="A26" s="50" t="s">
        <v>26</v>
      </c>
      <c r="B26" s="59">
        <v>0</v>
      </c>
      <c r="C26" s="59">
        <v>0</v>
      </c>
      <c r="D26" s="10"/>
    </row>
    <row r="27" spans="1:4" ht="18.75">
      <c r="A27" s="50" t="s">
        <v>48</v>
      </c>
      <c r="B27" s="59">
        <v>0</v>
      </c>
      <c r="C27" s="59">
        <v>0</v>
      </c>
      <c r="D27" s="10"/>
    </row>
    <row r="28" spans="1:4" ht="15.75">
      <c r="A28" s="50" t="s">
        <v>14</v>
      </c>
      <c r="B28" s="59">
        <f>SUM(B29:B33)</f>
        <v>0</v>
      </c>
      <c r="C28" s="59">
        <f>SUM(C29:C33)</f>
        <v>0</v>
      </c>
      <c r="D28" s="10"/>
    </row>
    <row r="29" spans="1:5" ht="15.75">
      <c r="A29" s="50" t="s">
        <v>23</v>
      </c>
      <c r="B29" s="61">
        <v>0</v>
      </c>
      <c r="C29" s="61">
        <v>0</v>
      </c>
      <c r="D29" s="11"/>
      <c r="E29" s="9"/>
    </row>
    <row r="30" spans="1:4" ht="15.75">
      <c r="A30" s="50" t="s">
        <v>24</v>
      </c>
      <c r="B30" s="59">
        <v>0</v>
      </c>
      <c r="C30" s="59">
        <v>0</v>
      </c>
      <c r="D30" s="10"/>
    </row>
    <row r="31" spans="1:3" ht="15.75">
      <c r="A31" s="50" t="s">
        <v>27</v>
      </c>
      <c r="B31" s="59">
        <v>0</v>
      </c>
      <c r="C31" s="59">
        <v>0</v>
      </c>
    </row>
    <row r="32" spans="1:3" ht="15.75">
      <c r="A32" s="50" t="s">
        <v>26</v>
      </c>
      <c r="B32" s="62">
        <v>0</v>
      </c>
      <c r="C32" s="63">
        <v>0</v>
      </c>
    </row>
    <row r="33" spans="1:3" ht="18.75">
      <c r="A33" s="50" t="s">
        <v>49</v>
      </c>
      <c r="B33" s="62">
        <v>0</v>
      </c>
      <c r="C33" s="63">
        <v>0</v>
      </c>
    </row>
    <row r="34" spans="1:5" ht="15.75">
      <c r="A34" s="39" t="s">
        <v>35</v>
      </c>
      <c r="B34" s="64">
        <f>B18+B21</f>
        <v>0</v>
      </c>
      <c r="C34" s="65">
        <f>C18+C21</f>
        <v>0</v>
      </c>
      <c r="D34" s="9"/>
      <c r="E34" s="9"/>
    </row>
    <row r="35" spans="1:5" ht="15.75">
      <c r="A35" s="73"/>
      <c r="B35" s="73"/>
      <c r="C35" s="73"/>
      <c r="D35" s="9"/>
      <c r="E35" s="12"/>
    </row>
    <row r="36" spans="1:4" ht="15.75">
      <c r="A36" s="87" t="s">
        <v>17</v>
      </c>
      <c r="B36" s="82" t="s">
        <v>4</v>
      </c>
      <c r="C36" s="21" t="s">
        <v>18</v>
      </c>
      <c r="D36" s="13"/>
    </row>
    <row r="37" spans="1:3" ht="15.75">
      <c r="A37" s="89"/>
      <c r="B37" s="83"/>
      <c r="C37" s="24" t="s">
        <v>50</v>
      </c>
    </row>
    <row r="38" spans="1:5" ht="15.75">
      <c r="A38" s="51" t="s">
        <v>36</v>
      </c>
      <c r="B38" s="56">
        <v>89354294233.53003</v>
      </c>
      <c r="C38" s="40" t="s">
        <v>34</v>
      </c>
      <c r="E38" s="9"/>
    </row>
    <row r="39" spans="1:5" ht="15.75">
      <c r="A39" s="51" t="s">
        <v>44</v>
      </c>
      <c r="B39" s="57">
        <v>0</v>
      </c>
      <c r="C39" s="40" t="s">
        <v>34</v>
      </c>
      <c r="E39" s="9"/>
    </row>
    <row r="40" spans="1:5" ht="15.75" customHeight="1">
      <c r="A40" s="51" t="s">
        <v>45</v>
      </c>
      <c r="B40" s="57">
        <f>B38-B39</f>
        <v>89354294233.53003</v>
      </c>
      <c r="C40" s="40" t="s">
        <v>34</v>
      </c>
      <c r="E40" s="9"/>
    </row>
    <row r="41" spans="1:3" ht="15.75">
      <c r="A41" s="51" t="s">
        <v>46</v>
      </c>
      <c r="B41" s="57">
        <v>0</v>
      </c>
      <c r="C41" s="40" t="s">
        <v>34</v>
      </c>
    </row>
    <row r="42" spans="1:3" ht="15.75" customHeight="1">
      <c r="A42" s="51" t="s">
        <v>47</v>
      </c>
      <c r="B42" s="57">
        <f>C34+B41-C27-C33</f>
        <v>0</v>
      </c>
      <c r="C42" s="47">
        <f>(B42/B40)*100</f>
        <v>0</v>
      </c>
    </row>
    <row r="43" spans="1:3" ht="31.5">
      <c r="A43" s="51" t="s">
        <v>43</v>
      </c>
      <c r="B43" s="57">
        <f>(B40*C43)/100</f>
        <v>14296687077.364805</v>
      </c>
      <c r="C43" s="42">
        <v>16</v>
      </c>
    </row>
    <row r="44" spans="1:3" ht="15.75">
      <c r="A44" s="51" t="s">
        <v>22</v>
      </c>
      <c r="B44" s="57">
        <f>(B40*C44)/100</f>
        <v>12867018369.628325</v>
      </c>
      <c r="C44" s="42">
        <v>14.4</v>
      </c>
    </row>
    <row r="45" spans="1:3" ht="15.75">
      <c r="A45" s="51" t="s">
        <v>19</v>
      </c>
      <c r="B45" s="44" t="s">
        <v>34</v>
      </c>
      <c r="C45" s="41" t="s">
        <v>34</v>
      </c>
    </row>
    <row r="46" spans="1:3" ht="31.5">
      <c r="A46" s="51" t="s">
        <v>20</v>
      </c>
      <c r="B46" s="44" t="s">
        <v>34</v>
      </c>
      <c r="C46" s="41" t="s">
        <v>34</v>
      </c>
    </row>
    <row r="47" spans="1:3" ht="15.75">
      <c r="A47" s="14"/>
      <c r="B47" s="15"/>
      <c r="C47" s="15"/>
    </row>
    <row r="48" spans="1:3" ht="15.75">
      <c r="A48" s="77" t="s">
        <v>28</v>
      </c>
      <c r="B48" s="76" t="s">
        <v>29</v>
      </c>
      <c r="C48" s="76"/>
    </row>
    <row r="49" spans="1:5" ht="15.75">
      <c r="A49" s="78"/>
      <c r="B49" s="25" t="s">
        <v>7</v>
      </c>
      <c r="C49" s="26" t="s">
        <v>8</v>
      </c>
      <c r="D49" s="75"/>
      <c r="E49" s="75"/>
    </row>
    <row r="50" spans="1:5" ht="15.75">
      <c r="A50" s="78"/>
      <c r="B50" s="25" t="s">
        <v>9</v>
      </c>
      <c r="C50" s="26" t="s">
        <v>10</v>
      </c>
      <c r="D50" s="75"/>
      <c r="E50" s="75"/>
    </row>
    <row r="51" spans="1:5" ht="15.75">
      <c r="A51" s="78"/>
      <c r="B51" s="25" t="s">
        <v>11</v>
      </c>
      <c r="C51" s="26" t="s">
        <v>11</v>
      </c>
      <c r="D51" s="75"/>
      <c r="E51" s="75"/>
    </row>
    <row r="52" spans="1:5" ht="15.75">
      <c r="A52" s="79"/>
      <c r="B52" s="27"/>
      <c r="C52" s="24" t="s">
        <v>5</v>
      </c>
      <c r="D52" s="75"/>
      <c r="E52" s="75"/>
    </row>
    <row r="53" spans="1:5" ht="15.75">
      <c r="A53" s="52" t="s">
        <v>16</v>
      </c>
      <c r="B53" s="66">
        <v>1463936.1899999985</v>
      </c>
      <c r="C53" s="67">
        <v>1463936.1899999985</v>
      </c>
      <c r="D53" s="43"/>
      <c r="E53" s="48"/>
    </row>
    <row r="54" spans="1:5" ht="15.75">
      <c r="A54" s="53" t="s">
        <v>30</v>
      </c>
      <c r="B54" s="68">
        <v>1374295.5799999982</v>
      </c>
      <c r="C54" s="67">
        <v>1374295.5799999982</v>
      </c>
      <c r="D54" s="16"/>
      <c r="E54" s="48"/>
    </row>
    <row r="55" spans="1:4" ht="15.75">
      <c r="A55" s="53" t="s">
        <v>31</v>
      </c>
      <c r="B55" s="68">
        <v>89640.61000000034</v>
      </c>
      <c r="C55" s="67">
        <v>89640.61000000034</v>
      </c>
      <c r="D55" s="17"/>
    </row>
    <row r="56" spans="1:3" ht="15.75">
      <c r="A56" s="53" t="s">
        <v>32</v>
      </c>
      <c r="B56" s="68">
        <v>0</v>
      </c>
      <c r="C56" s="67">
        <v>0</v>
      </c>
    </row>
    <row r="57" spans="1:6" ht="15.75">
      <c r="A57" s="53" t="s">
        <v>54</v>
      </c>
      <c r="B57" s="68">
        <v>0</v>
      </c>
      <c r="C57" s="67">
        <v>0</v>
      </c>
      <c r="D57" s="81"/>
      <c r="E57" s="81"/>
      <c r="F57" s="81"/>
    </row>
    <row r="58" spans="1:3" ht="15.75">
      <c r="A58" s="54" t="s">
        <v>33</v>
      </c>
      <c r="B58" s="69">
        <v>0</v>
      </c>
      <c r="C58" s="70">
        <v>0</v>
      </c>
    </row>
    <row r="59" spans="1:14" s="31" customFormat="1" ht="15">
      <c r="A59" s="28" t="s">
        <v>38</v>
      </c>
      <c r="B59" s="29"/>
      <c r="C59" s="29"/>
      <c r="D59" s="29"/>
      <c r="E59" s="30"/>
      <c r="F59" s="29"/>
      <c r="G59" s="29"/>
      <c r="H59" s="29"/>
      <c r="I59" s="29"/>
      <c r="J59" s="29"/>
      <c r="K59" s="29"/>
      <c r="L59" s="29"/>
      <c r="M59" s="29"/>
      <c r="N59" s="28"/>
    </row>
    <row r="60" spans="1:14" s="31" customFormat="1" ht="36" customHeight="1">
      <c r="A60" s="80" t="s">
        <v>51</v>
      </c>
      <c r="B60" s="80"/>
      <c r="C60" s="80"/>
      <c r="D60" s="29"/>
      <c r="E60" s="30"/>
      <c r="F60" s="29"/>
      <c r="G60" s="29"/>
      <c r="H60" s="29"/>
      <c r="I60" s="29"/>
      <c r="J60" s="29"/>
      <c r="K60" s="29"/>
      <c r="L60" s="29"/>
      <c r="M60" s="29"/>
      <c r="N60" s="28"/>
    </row>
    <row r="61" spans="1:14" s="31" customFormat="1" ht="15">
      <c r="A61" s="91" t="s">
        <v>37</v>
      </c>
      <c r="B61" s="91"/>
      <c r="C61" s="91"/>
      <c r="D61" s="32"/>
      <c r="E61" s="32"/>
      <c r="F61" s="32"/>
      <c r="G61" s="32"/>
      <c r="H61" s="32"/>
      <c r="I61" s="32"/>
      <c r="J61" s="32"/>
      <c r="K61" s="32"/>
      <c r="L61" s="32"/>
      <c r="M61" s="32"/>
      <c r="N61" s="28"/>
    </row>
    <row r="62" spans="1:14" s="31" customFormat="1" ht="15">
      <c r="A62" s="91" t="s">
        <v>58</v>
      </c>
      <c r="B62" s="91"/>
      <c r="C62" s="91"/>
      <c r="D62" s="33"/>
      <c r="E62" s="33"/>
      <c r="F62" s="33"/>
      <c r="G62" s="33"/>
      <c r="H62" s="33"/>
      <c r="I62" s="33"/>
      <c r="J62" s="33"/>
      <c r="K62" s="33"/>
      <c r="L62" s="33"/>
      <c r="M62" s="33"/>
      <c r="N62" s="28"/>
    </row>
    <row r="63" spans="1:14" s="31" customFormat="1" ht="15">
      <c r="A63" s="91" t="s">
        <v>42</v>
      </c>
      <c r="B63" s="91"/>
      <c r="C63" s="91"/>
      <c r="D63" s="34"/>
      <c r="E63" s="34"/>
      <c r="F63" s="35"/>
      <c r="G63" s="35"/>
      <c r="H63" s="35"/>
      <c r="I63" s="35"/>
      <c r="J63" s="35"/>
      <c r="K63" s="35"/>
      <c r="L63" s="35"/>
      <c r="M63" s="35"/>
      <c r="N63" s="35"/>
    </row>
    <row r="64" spans="1:3" s="31" customFormat="1" ht="15">
      <c r="A64" s="35"/>
      <c r="B64" s="35"/>
      <c r="C64" s="34"/>
    </row>
    <row r="65" spans="1:3" ht="15.75">
      <c r="A65" s="38"/>
      <c r="B65" s="38"/>
      <c r="C65" s="38"/>
    </row>
    <row r="68" spans="1:3" ht="15.75" customHeight="1">
      <c r="A68" s="19"/>
      <c r="C68" s="36"/>
    </row>
    <row r="69" spans="1:3" ht="15.75">
      <c r="A69" s="46" t="s">
        <v>56</v>
      </c>
      <c r="B69" s="84" t="s">
        <v>52</v>
      </c>
      <c r="C69" s="84"/>
    </row>
    <row r="70" spans="1:3" ht="15.75">
      <c r="A70" s="45" t="s">
        <v>55</v>
      </c>
      <c r="B70" s="74" t="s">
        <v>53</v>
      </c>
      <c r="C70" s="74"/>
    </row>
    <row r="71" spans="1:3" ht="15.75">
      <c r="A71" s="20"/>
      <c r="B71" s="5"/>
      <c r="C71" s="5"/>
    </row>
    <row r="72" spans="1:3" ht="15.75">
      <c r="A72" s="5"/>
      <c r="B72" s="37" t="s">
        <v>40</v>
      </c>
      <c r="C72" s="18"/>
    </row>
    <row r="73" ht="15.75">
      <c r="B73" s="37" t="s">
        <v>41</v>
      </c>
    </row>
    <row r="74" spans="1:3" ht="15.75">
      <c r="A74" s="74"/>
      <c r="B74" s="74"/>
      <c r="C74" s="74"/>
    </row>
    <row r="75" spans="1:3" ht="15.75">
      <c r="A75" s="74" t="s">
        <v>39</v>
      </c>
      <c r="B75" s="74"/>
      <c r="C75" s="74"/>
    </row>
    <row r="78" spans="1:3" ht="15.75">
      <c r="A78" s="90"/>
      <c r="B78" s="90"/>
      <c r="C78" s="18"/>
    </row>
  </sheetData>
  <sheetProtection/>
  <mergeCells count="23">
    <mergeCell ref="B36:B37"/>
    <mergeCell ref="B69:C69"/>
    <mergeCell ref="B13:C13"/>
    <mergeCell ref="A13:A17"/>
    <mergeCell ref="A78:B78"/>
    <mergeCell ref="A63:C63"/>
    <mergeCell ref="A62:C62"/>
    <mergeCell ref="A61:C61"/>
    <mergeCell ref="A36:A37"/>
    <mergeCell ref="A74:C74"/>
    <mergeCell ref="A75:C75"/>
    <mergeCell ref="B70:C70"/>
    <mergeCell ref="D49:E52"/>
    <mergeCell ref="B48:C48"/>
    <mergeCell ref="A48:A52"/>
    <mergeCell ref="A60:C60"/>
    <mergeCell ref="D57:F57"/>
    <mergeCell ref="A5:C5"/>
    <mergeCell ref="A6:C6"/>
    <mergeCell ref="A7:C7"/>
    <mergeCell ref="A8:C8"/>
    <mergeCell ref="A9:C9"/>
    <mergeCell ref="A35:C35"/>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Renato Ferreira Costa</cp:lastModifiedBy>
  <cp:lastPrinted>2024-05-21T21:29:17Z</cp:lastPrinted>
  <dcterms:created xsi:type="dcterms:W3CDTF">2000-10-19T13:42:41Z</dcterms:created>
  <dcterms:modified xsi:type="dcterms:W3CDTF">2024-06-03T18:12:06Z</dcterms:modified>
  <cp:category/>
  <cp:version/>
  <cp:contentType/>
  <cp:contentStatus/>
</cp:coreProperties>
</file>