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4356" windowWidth="7740" windowHeight="3888" activeTab="0"/>
  </bookViews>
  <sheets>
    <sheet name="Anexo IV - Op de Crédito (Novo)" sheetId="1" r:id="rId1"/>
  </sheets>
  <externalReferences>
    <externalReference r:id="rId4"/>
  </externalReferences>
  <definedNames>
    <definedName name="_xlnm.Print_Area" localSheetId="0">'Anexo IV - Op de Crédito (Novo)'!$A$1:$C$72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<sst xmlns="http://schemas.openxmlformats.org/spreadsheetml/2006/main" count="81" uniqueCount="60">
  <si>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</si>
  <si>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</si>
  <si>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</si>
  <si>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</si>
  <si>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</si>
  <si>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</si>
  <si>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</si>
  <si>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</si>
  <si>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</si>
  <si>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</si>
  <si>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</si>
  <si>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</si>
  <si>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</si>
  <si>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</si>
  <si>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</si>
  <si>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</si>
  <si>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</si>
  <si>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</si>
  <si>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</si>
  <si>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</si>
  <si>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</si>
  <si>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</si>
  <si>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</si>
  <si>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</si>
  <si>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</si>
  <si>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</si>
  <si>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</si>
  <si>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</si>
  <si>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</si>
  <si>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</si>
  <si>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</si>
  <si>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</si>
  <si>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</si>
  <si>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</si>
  <si>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</si>
  <si>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</si>
  <si>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</si>
  <si>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</si>
  <si>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</si>
  <si>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</si>
  <si>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</si>
  <si>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</si>
  <si>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</si>
  <si>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</si>
  <si>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</si>
  <si>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</si>
  <si>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</si>
  <si>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</si>
  <si>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</si>
  <si>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</si>
  <si>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</si>
  <si>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</si>
  <si>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</si>
  <si>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Governador</t>
  </si>
  <si>
    <t>JANEIRO A ABRIL DE 2022</t>
  </si>
  <si>
    <t xml:space="preserve">          2 - Imprensa Oficial, CEDAE e AGERIO não constam nos Orçamentos Fiscal e da Seguridade Social no exercício de 2022.</t>
  </si>
  <si>
    <t xml:space="preserve">         Demais Contribuições Sociais</t>
  </si>
  <si>
    <t xml:space="preserve">                     Secretário de Estado de Fazenda                                                Controlador-Geral do Estado                     </t>
  </si>
  <si>
    <t xml:space="preserve">                            Leonardo Lobo Pires                                                              Jurandir Lemos Filho                                                 </t>
  </si>
  <si>
    <t>Emissão: 19/05/2022</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</si>
</sst>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52">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9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0" xfId="0" applyNumberFormat="1" applyFont="1" applyFill="1" applyAlignment="1">
      <alignment/>
    </xf>
    <xf numFmtId="0" fontId="2" fillId="0" borderId="0" xfId="0" applyFont="1" applyFill="1" applyBorder="1" applyAlignment="1">
      <alignment/>
    </xf>
    <xf numFmtId="179" fontId="2" fillId="0" borderId="0" xfId="55" applyNumberFormat="1" applyFont="1" applyFill="1" applyBorder="1" applyAlignment="1">
      <alignment horizontal="left" vertical="top" wrapText="1"/>
    </xf>
    <xf numFmtId="10" fontId="2" fillId="0" borderId="0" xfId="51" applyNumberFormat="1" applyFont="1" applyFill="1" applyAlignment="1">
      <alignment/>
    </xf>
    <xf numFmtId="9" fontId="2" fillId="0" borderId="0" xfId="51"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179" fontId="2" fillId="33" borderId="0" xfId="64"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49" fontId="50" fillId="0" borderId="0" xfId="0" applyNumberFormat="1" applyFont="1" applyFill="1" applyAlignment="1">
      <alignment/>
    </xf>
    <xf numFmtId="0" fontId="2" fillId="33" borderId="12" xfId="0" applyFont="1" applyFill="1" applyBorder="1" applyAlignment="1">
      <alignment horizontal="left"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vertical="center" wrapText="1"/>
    </xf>
    <xf numFmtId="0" fontId="1" fillId="34" borderId="15"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7" fillId="0" borderId="0" xfId="49" applyFont="1" applyFill="1" applyAlignment="1">
      <alignment/>
      <protection/>
    </xf>
    <xf numFmtId="0" fontId="7" fillId="0" borderId="0" xfId="49" applyNumberFormat="1" applyFont="1" applyFill="1" applyBorder="1" applyAlignment="1">
      <alignment/>
      <protection/>
    </xf>
    <xf numFmtId="179" fontId="7" fillId="0" borderId="0" xfId="49" applyNumberFormat="1" applyFont="1" applyFill="1" applyBorder="1" applyAlignment="1">
      <alignment/>
      <protection/>
    </xf>
    <xf numFmtId="0" fontId="7" fillId="0" borderId="0" xfId="0" applyFont="1" applyFill="1" applyAlignment="1">
      <alignment/>
    </xf>
    <xf numFmtId="0" fontId="7" fillId="0" borderId="0" xfId="49" applyFont="1" applyFill="1" applyAlignment="1">
      <alignment wrapText="1"/>
      <protection/>
    </xf>
    <xf numFmtId="0" fontId="7" fillId="0" borderId="0" xfId="49"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6" xfId="0" applyFont="1" applyFill="1" applyBorder="1" applyAlignment="1">
      <alignment horizontal="left" wrapText="1"/>
    </xf>
    <xf numFmtId="0" fontId="1" fillId="0" borderId="16" xfId="0" applyFont="1" applyFill="1" applyBorder="1" applyAlignment="1">
      <alignment horizontal="left" vertical="center" wrapText="1"/>
    </xf>
    <xf numFmtId="179" fontId="1" fillId="0" borderId="17" xfId="64"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left" wrapText="1"/>
    </xf>
    <xf numFmtId="2" fontId="1" fillId="0" borderId="17" xfId="0" applyNumberFormat="1" applyFont="1" applyFill="1" applyBorder="1" applyAlignment="1">
      <alignment horizontal="right" vertical="center" wrapText="1"/>
    </xf>
    <xf numFmtId="0" fontId="51" fillId="0" borderId="0" xfId="0" applyFont="1" applyFill="1" applyAlignment="1">
      <alignment/>
    </xf>
    <xf numFmtId="171" fontId="1" fillId="0" borderId="14" xfId="64" applyNumberFormat="1" applyFont="1" applyFill="1" applyBorder="1" applyAlignment="1">
      <alignment horizontal="left" vertical="top" wrapText="1"/>
    </xf>
    <xf numFmtId="171" fontId="2" fillId="0" borderId="14" xfId="64" applyNumberFormat="1" applyFont="1" applyFill="1" applyBorder="1" applyAlignment="1">
      <alignment horizontal="left" vertical="top" wrapText="1"/>
    </xf>
    <xf numFmtId="171" fontId="2" fillId="0" borderId="14" xfId="55" applyNumberFormat="1" applyFont="1" applyFill="1" applyBorder="1" applyAlignment="1">
      <alignment horizontal="left" vertical="top" wrapText="1"/>
    </xf>
    <xf numFmtId="171" fontId="2" fillId="0" borderId="18" xfId="64" applyNumberFormat="1" applyFont="1" applyFill="1" applyBorder="1" applyAlignment="1">
      <alignment horizontal="left" vertical="top" wrapText="1"/>
    </xf>
    <xf numFmtId="171" fontId="2" fillId="0" borderId="0" xfId="64" applyNumberFormat="1" applyFont="1" applyFill="1" applyBorder="1" applyAlignment="1">
      <alignment horizontal="left" vertical="top" wrapText="1"/>
    </xf>
    <xf numFmtId="171" fontId="1" fillId="34" borderId="19" xfId="64" applyNumberFormat="1" applyFont="1" applyFill="1" applyBorder="1" applyAlignment="1">
      <alignment horizontal="left" vertical="top" wrapText="1"/>
    </xf>
    <xf numFmtId="171" fontId="1" fillId="34" borderId="16" xfId="64" applyNumberFormat="1" applyFont="1" applyFill="1" applyBorder="1" applyAlignment="1">
      <alignment horizontal="left" vertical="top" wrapText="1"/>
    </xf>
    <xf numFmtId="171" fontId="1" fillId="0" borderId="17" xfId="64" applyNumberFormat="1" applyFont="1" applyFill="1" applyBorder="1" applyAlignment="1">
      <alignment horizontal="right" vertical="center" wrapText="1"/>
    </xf>
    <xf numFmtId="171" fontId="1" fillId="0" borderId="17" xfId="64" applyNumberFormat="1" applyFont="1" applyFill="1" applyBorder="1" applyAlignment="1">
      <alignment horizontal="center" vertical="center" wrapText="1"/>
    </xf>
    <xf numFmtId="171" fontId="1" fillId="0" borderId="17" xfId="0" applyNumberFormat="1" applyFont="1" applyFill="1" applyBorder="1" applyAlignment="1">
      <alignment horizontal="center" vertical="center" wrapText="1"/>
    </xf>
    <xf numFmtId="171" fontId="2" fillId="33" borderId="10" xfId="64" applyNumberFormat="1" applyFont="1" applyFill="1" applyBorder="1" applyAlignment="1">
      <alignment horizontal="center" vertical="center" wrapText="1"/>
    </xf>
    <xf numFmtId="171" fontId="2" fillId="33" borderId="0" xfId="64" applyNumberFormat="1" applyFont="1" applyFill="1" applyBorder="1" applyAlignment="1">
      <alignment horizontal="center" vertical="center" wrapText="1"/>
    </xf>
    <xf numFmtId="171" fontId="2" fillId="33" borderId="11" xfId="64" applyNumberFormat="1" applyFont="1" applyFill="1" applyBorder="1" applyAlignment="1">
      <alignment horizontal="center" vertical="center" wrapText="1"/>
    </xf>
    <xf numFmtId="171" fontId="2" fillId="33" borderId="20" xfId="64" applyNumberFormat="1" applyFont="1" applyFill="1" applyBorder="1" applyAlignment="1">
      <alignment horizontal="center" vertical="center" wrapText="1"/>
    </xf>
    <xf numFmtId="171" fontId="2" fillId="33" borderId="15" xfId="64" applyNumberFormat="1" applyFont="1" applyFill="1" applyBorder="1" applyAlignment="1">
      <alignment horizontal="center" vertical="center" wrapText="1"/>
    </xf>
    <xf numFmtId="0" fontId="2" fillId="33" borderId="0" xfId="0" applyFont="1" applyFill="1" applyAlignment="1">
      <alignment horizontal="left"/>
    </xf>
    <xf numFmtId="171" fontId="2" fillId="33" borderId="14" xfId="64" applyNumberFormat="1" applyFont="1" applyFill="1" applyBorder="1" applyAlignment="1">
      <alignment horizontal="left" vertical="top" wrapText="1"/>
    </xf>
    <xf numFmtId="171" fontId="1" fillId="33" borderId="17" xfId="64" applyNumberFormat="1" applyFont="1" applyFill="1" applyBorder="1" applyAlignment="1">
      <alignment horizontal="right" vertical="center" wrapText="1"/>
    </xf>
    <xf numFmtId="0" fontId="2" fillId="33" borderId="0" xfId="0" applyFont="1" applyFill="1" applyAlignment="1">
      <alignment horizontal="center"/>
    </xf>
    <xf numFmtId="4" fontId="1" fillId="0" borderId="17" xfId="64" applyNumberFormat="1" applyFont="1" applyFill="1" applyBorder="1" applyAlignment="1">
      <alignment horizontal="right" vertical="center" wrapText="1"/>
    </xf>
    <xf numFmtId="43" fontId="51" fillId="0" borderId="0" xfId="0" applyNumberFormat="1" applyFont="1" applyFill="1" applyAlignment="1">
      <alignment/>
    </xf>
    <xf numFmtId="0" fontId="2" fillId="33" borderId="0" xfId="0" applyFont="1" applyFill="1" applyAlignment="1">
      <alignment horizontal="right"/>
    </xf>
    <xf numFmtId="0" fontId="10" fillId="0" borderId="0" xfId="0" applyFont="1" applyFill="1" applyAlignment="1">
      <alignment vertical="center"/>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2" fillId="33" borderId="0" xfId="0" applyFont="1" applyFill="1" applyAlignment="1">
      <alignment horizontal="center"/>
    </xf>
    <xf numFmtId="0" fontId="1" fillId="34" borderId="1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7" fillId="0" borderId="0" xfId="49" applyFont="1" applyAlignment="1">
      <alignment horizontal="justify" vertical="center" wrapText="1"/>
      <protection/>
    </xf>
    <xf numFmtId="0" fontId="2" fillId="0" borderId="0" xfId="0" applyFont="1" applyFill="1" applyAlignment="1">
      <alignment horizontal="center"/>
    </xf>
    <xf numFmtId="0" fontId="1"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2" fillId="33" borderId="0" xfId="0" applyFont="1" applyFill="1" applyAlignment="1">
      <alignment horizontal="center" vertical="center"/>
    </xf>
    <xf numFmtId="0" fontId="1" fillId="34" borderId="17" xfId="0" applyFont="1" applyFill="1" applyBorder="1" applyAlignment="1">
      <alignment horizontal="center" wrapText="1"/>
    </xf>
    <xf numFmtId="0" fontId="1" fillId="34" borderId="16"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9" applyFont="1" applyFill="1" applyAlignment="1">
      <alignment horizontal="left" wrapText="1"/>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4972050</xdr:colOff>
      <xdr:row>0</xdr:row>
      <xdr:rowOff>133350</xdr:rowOff>
    </xdr:from>
    <xdr:to>
      <xdr:col>0</xdr:col>
      <xdr:colOff>5572125</xdr:colOff>
      <xdr:row>3</xdr:row>
      <xdr:rowOff>133350</xdr:rowOff>
    </xdr:to>
    <xdr:pic>
      <xdr:nvPicPr>
        <xdr:cNvPr id="1" name="Picture 4"/>
        <xdr:cNvPicPr preferRelativeResize="1">
          <a:picLocks noChangeAspect="1"/>
        </xdr:cNvPicPr>
      </xdr:nvPicPr>
      <xdr:blipFill>
        <a:blip r:embed="rId1"/>
        <a:stretch>
          <a:fillRect/>
        </a:stretch>
      </xdr:blipFill>
      <xdr:spPr>
        <a:xfrm>
          <a:off x="4972050" y="133350"/>
          <a:ext cx="60007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showGridLines="0" tabSelected="1" zoomScale="80" zoomScaleNormal="80" zoomScalePageLayoutView="0" workbookViewId="0" topLeftCell="A25">
      <selection activeCell="C58" sqref="C58"/>
    </sheetView>
  </sheetViews>
  <sheetFormatPr defaultColWidth="9.140625" defaultRowHeight="12.75"/>
  <cols>
    <col min="1" max="1" width="117.7109375" style="2" customWidth="1"/>
    <col min="2" max="2" width="20.28125" style="2" customWidth="1"/>
    <col min="3" max="3" width="21.7109375" style="2" customWidth="1"/>
    <col min="4" max="4" width="15.140625" style="2" customWidth="1"/>
    <col min="5" max="16384" width="9.140625" style="2" customWidth="1"/>
  </cols>
  <sheetData>
    <row r="1" ht="15">
      <c r="A1" s="1"/>
    </row>
    <row r="2" ht="15">
      <c r="A2" s="1"/>
    </row>
    <row r="3" ht="15">
      <c r="A3" s="1"/>
    </row>
    <row r="4" ht="15">
      <c r="A4" s="1"/>
    </row>
    <row r="5" spans="1:3" ht="16.5">
      <c r="A5" s="73" t="s">
        <v>0</v>
      </c>
      <c r="B5" s="73"/>
      <c r="C5" s="73"/>
    </row>
    <row r="6" spans="1:3" ht="16.5">
      <c r="A6" s="73" t="s">
        <v>2</v>
      </c>
      <c r="B6" s="73"/>
      <c r="C6" s="73"/>
    </row>
    <row r="7" spans="1:3" ht="16.5">
      <c r="A7" s="74" t="s">
        <v>3</v>
      </c>
      <c r="B7" s="74"/>
      <c r="C7" s="74"/>
    </row>
    <row r="8" spans="1:3" ht="16.5">
      <c r="A8" s="73" t="s">
        <v>1</v>
      </c>
      <c r="B8" s="73"/>
      <c r="C8" s="73"/>
    </row>
    <row r="9" spans="1:3" ht="16.5">
      <c r="A9" s="73" t="s">
        <v>54</v>
      </c>
      <c r="B9" s="73"/>
      <c r="C9" s="73"/>
    </row>
    <row r="10" spans="1:3" ht="15">
      <c r="A10" s="3"/>
      <c r="B10" s="3"/>
      <c r="C10" s="3"/>
    </row>
    <row r="11" spans="1:4" ht="15">
      <c r="A11" s="4"/>
      <c r="B11" s="4"/>
      <c r="C11" s="71" t="s">
        <v>59</v>
      </c>
      <c r="D11" s="5"/>
    </row>
    <row r="12" spans="1:3" ht="15">
      <c r="A12" s="6" t="s">
        <v>21</v>
      </c>
      <c r="B12" s="7"/>
      <c r="C12" s="8">
        <v>1</v>
      </c>
    </row>
    <row r="13" spans="1:3" ht="15">
      <c r="A13" s="88" t="s">
        <v>6</v>
      </c>
      <c r="B13" s="86" t="s">
        <v>29</v>
      </c>
      <c r="C13" s="87"/>
    </row>
    <row r="14" spans="1:3" ht="15">
      <c r="A14" s="89"/>
      <c r="B14" s="25" t="s">
        <v>7</v>
      </c>
      <c r="C14" s="25" t="s">
        <v>8</v>
      </c>
    </row>
    <row r="15" spans="1:3" ht="15">
      <c r="A15" s="89"/>
      <c r="B15" s="26" t="s">
        <v>9</v>
      </c>
      <c r="C15" s="26" t="s">
        <v>10</v>
      </c>
    </row>
    <row r="16" spans="1:3" ht="15">
      <c r="A16" s="89"/>
      <c r="B16" s="26" t="s">
        <v>11</v>
      </c>
      <c r="C16" s="26" t="s">
        <v>11</v>
      </c>
    </row>
    <row r="17" spans="1:3" ht="15">
      <c r="A17" s="90"/>
      <c r="B17" s="27"/>
      <c r="C17" s="28" t="s">
        <v>5</v>
      </c>
    </row>
    <row r="18" spans="1:4" ht="15">
      <c r="A18" s="47" t="s">
        <v>12</v>
      </c>
      <c r="B18" s="50">
        <f>B19+B20</f>
        <v>0</v>
      </c>
      <c r="C18" s="50">
        <f>C19+C20</f>
        <v>0</v>
      </c>
      <c r="D18" s="10"/>
    </row>
    <row r="19" spans="1:3" ht="15">
      <c r="A19" s="9" t="s">
        <v>13</v>
      </c>
      <c r="B19" s="51">
        <f>C19</f>
        <v>0</v>
      </c>
      <c r="C19" s="51">
        <v>0</v>
      </c>
    </row>
    <row r="20" spans="1:3" ht="15">
      <c r="A20" s="9" t="s">
        <v>14</v>
      </c>
      <c r="B20" s="51">
        <f>C20</f>
        <v>0</v>
      </c>
      <c r="C20" s="51">
        <v>0</v>
      </c>
    </row>
    <row r="21" spans="1:3" ht="15">
      <c r="A21" s="47" t="s">
        <v>15</v>
      </c>
      <c r="B21" s="50">
        <f>B22+B28</f>
        <v>0</v>
      </c>
      <c r="C21" s="50">
        <f>C22+C28</f>
        <v>0</v>
      </c>
    </row>
    <row r="22" spans="1:4" ht="15">
      <c r="A22" s="9" t="s">
        <v>13</v>
      </c>
      <c r="B22" s="51">
        <f>SUM(B23:B27)</f>
        <v>0</v>
      </c>
      <c r="C22" s="51">
        <f>SUM(C23:C27)</f>
        <v>0</v>
      </c>
      <c r="D22" s="11"/>
    </row>
    <row r="23" spans="1:4" ht="15">
      <c r="A23" s="9" t="s">
        <v>23</v>
      </c>
      <c r="B23" s="51">
        <f>C23-0</f>
        <v>0</v>
      </c>
      <c r="C23" s="52">
        <v>0</v>
      </c>
      <c r="D23" s="12"/>
    </row>
    <row r="24" spans="1:4" ht="15">
      <c r="A24" s="9" t="s">
        <v>24</v>
      </c>
      <c r="B24" s="51">
        <v>0</v>
      </c>
      <c r="C24" s="51">
        <v>0</v>
      </c>
      <c r="D24" s="11"/>
    </row>
    <row r="25" spans="1:4" ht="15">
      <c r="A25" s="9" t="s">
        <v>25</v>
      </c>
      <c r="B25" s="51">
        <v>0</v>
      </c>
      <c r="C25" s="51">
        <v>0</v>
      </c>
      <c r="D25" s="11"/>
    </row>
    <row r="26" spans="1:4" ht="15">
      <c r="A26" s="9" t="s">
        <v>26</v>
      </c>
      <c r="B26" s="51">
        <v>0</v>
      </c>
      <c r="C26" s="51">
        <v>0</v>
      </c>
      <c r="D26" s="11"/>
    </row>
    <row r="27" spans="1:4" ht="18">
      <c r="A27" s="9" t="s">
        <v>48</v>
      </c>
      <c r="B27" s="51">
        <v>0</v>
      </c>
      <c r="C27" s="51">
        <v>0</v>
      </c>
      <c r="D27" s="11"/>
    </row>
    <row r="28" spans="1:4" ht="15">
      <c r="A28" s="9" t="s">
        <v>14</v>
      </c>
      <c r="B28" s="51">
        <f>SUM(B29:B33)</f>
        <v>0</v>
      </c>
      <c r="C28" s="51">
        <f>SUM(C29:C33)</f>
        <v>0</v>
      </c>
      <c r="D28" s="11"/>
    </row>
    <row r="29" spans="1:5" ht="15">
      <c r="A29" s="9" t="s">
        <v>23</v>
      </c>
      <c r="B29" s="66">
        <v>0</v>
      </c>
      <c r="C29" s="66">
        <v>0</v>
      </c>
      <c r="D29" s="12"/>
      <c r="E29" s="10"/>
    </row>
    <row r="30" spans="1:4" ht="15">
      <c r="A30" s="9" t="s">
        <v>24</v>
      </c>
      <c r="B30" s="51">
        <v>0</v>
      </c>
      <c r="C30" s="51">
        <v>0</v>
      </c>
      <c r="D30" s="11"/>
    </row>
    <row r="31" spans="1:3" ht="15">
      <c r="A31" s="9" t="s">
        <v>27</v>
      </c>
      <c r="B31" s="51">
        <v>0</v>
      </c>
      <c r="C31" s="51">
        <v>0</v>
      </c>
    </row>
    <row r="32" spans="1:3" ht="15">
      <c r="A32" s="9" t="s">
        <v>26</v>
      </c>
      <c r="B32" s="53">
        <v>0</v>
      </c>
      <c r="C32" s="54">
        <v>0</v>
      </c>
    </row>
    <row r="33" spans="1:3" ht="18">
      <c r="A33" s="9" t="s">
        <v>49</v>
      </c>
      <c r="B33" s="53">
        <v>0</v>
      </c>
      <c r="C33" s="54">
        <v>0</v>
      </c>
    </row>
    <row r="34" spans="1:5" ht="15">
      <c r="A34" s="43" t="s">
        <v>35</v>
      </c>
      <c r="B34" s="55">
        <f>B18+B21</f>
        <v>0</v>
      </c>
      <c r="C34" s="56">
        <f>C18+C21</f>
        <v>0</v>
      </c>
      <c r="D34" s="10"/>
      <c r="E34" s="10"/>
    </row>
    <row r="35" spans="1:5" ht="15">
      <c r="A35" s="75"/>
      <c r="B35" s="75"/>
      <c r="C35" s="75"/>
      <c r="D35" s="10"/>
      <c r="E35" s="13"/>
    </row>
    <row r="36" spans="1:4" ht="15">
      <c r="A36" s="88" t="s">
        <v>17</v>
      </c>
      <c r="B36" s="83" t="s">
        <v>4</v>
      </c>
      <c r="C36" s="25" t="s">
        <v>18</v>
      </c>
      <c r="D36" s="14"/>
    </row>
    <row r="37" spans="1:3" ht="15">
      <c r="A37" s="90"/>
      <c r="B37" s="84"/>
      <c r="C37" s="28" t="s">
        <v>50</v>
      </c>
    </row>
    <row r="38" spans="1:5" ht="15">
      <c r="A38" s="44" t="s">
        <v>36</v>
      </c>
      <c r="B38" s="67">
        <v>91067422328.56</v>
      </c>
      <c r="C38" s="45" t="s">
        <v>34</v>
      </c>
      <c r="E38" s="10"/>
    </row>
    <row r="39" spans="1:5" ht="15">
      <c r="A39" s="44" t="s">
        <v>44</v>
      </c>
      <c r="B39" s="57">
        <v>0</v>
      </c>
      <c r="C39" s="45" t="s">
        <v>34</v>
      </c>
      <c r="E39" s="10"/>
    </row>
    <row r="40" spans="1:5" ht="15.75" customHeight="1">
      <c r="A40" s="44" t="s">
        <v>45</v>
      </c>
      <c r="B40" s="57">
        <f>B38-B39</f>
        <v>91067422328.56</v>
      </c>
      <c r="C40" s="45" t="s">
        <v>34</v>
      </c>
      <c r="E40" s="10"/>
    </row>
    <row r="41" spans="1:3" ht="15">
      <c r="A41" s="44" t="s">
        <v>46</v>
      </c>
      <c r="B41" s="58">
        <v>0</v>
      </c>
      <c r="C41" s="45" t="s">
        <v>34</v>
      </c>
    </row>
    <row r="42" spans="1:3" ht="15.75" customHeight="1">
      <c r="A42" s="44" t="s">
        <v>47</v>
      </c>
      <c r="B42" s="58">
        <f>C34+B41-C27-C33</f>
        <v>0</v>
      </c>
      <c r="C42" s="69">
        <f>B42/B40*100</f>
        <v>0</v>
      </c>
    </row>
    <row r="43" spans="1:3" ht="30.75">
      <c r="A43" s="44" t="s">
        <v>43</v>
      </c>
      <c r="B43" s="58">
        <f>B40*C43/100</f>
        <v>14570787572.5696</v>
      </c>
      <c r="C43" s="48">
        <v>16</v>
      </c>
    </row>
    <row r="44" spans="1:3" ht="15">
      <c r="A44" s="44" t="s">
        <v>22</v>
      </c>
      <c r="B44" s="58">
        <f>B40*C44/100</f>
        <v>13113708815.31264</v>
      </c>
      <c r="C44" s="48">
        <v>14.4</v>
      </c>
    </row>
    <row r="45" spans="1:3" ht="15">
      <c r="A45" s="44" t="s">
        <v>19</v>
      </c>
      <c r="B45" s="59" t="s">
        <v>34</v>
      </c>
      <c r="C45" s="46" t="s">
        <v>34</v>
      </c>
    </row>
    <row r="46" spans="1:3" ht="30.75">
      <c r="A46" s="44" t="s">
        <v>20</v>
      </c>
      <c r="B46" s="59" t="s">
        <v>34</v>
      </c>
      <c r="C46" s="46" t="s">
        <v>34</v>
      </c>
    </row>
    <row r="47" spans="1:3" ht="15">
      <c r="A47" s="15"/>
      <c r="B47" s="16"/>
      <c r="C47" s="16"/>
    </row>
    <row r="48" spans="1:3" ht="15">
      <c r="A48" s="78" t="s">
        <v>28</v>
      </c>
      <c r="B48" s="77" t="s">
        <v>29</v>
      </c>
      <c r="C48" s="77"/>
    </row>
    <row r="49" spans="1:5" ht="15.75" customHeight="1">
      <c r="A49" s="79"/>
      <c r="B49" s="29" t="s">
        <v>7</v>
      </c>
      <c r="C49" s="30" t="s">
        <v>8</v>
      </c>
      <c r="D49" s="72"/>
      <c r="E49" s="72"/>
    </row>
    <row r="50" spans="1:5" ht="15.75" customHeight="1">
      <c r="A50" s="79"/>
      <c r="B50" s="29" t="s">
        <v>9</v>
      </c>
      <c r="C50" s="30" t="s">
        <v>10</v>
      </c>
      <c r="D50" s="72"/>
      <c r="E50" s="72"/>
    </row>
    <row r="51" spans="1:5" ht="15.75" customHeight="1">
      <c r="A51" s="79"/>
      <c r="B51" s="29" t="s">
        <v>11</v>
      </c>
      <c r="C51" s="30" t="s">
        <v>11</v>
      </c>
      <c r="D51" s="72"/>
      <c r="E51" s="72"/>
    </row>
    <row r="52" spans="1:5" ht="15.75" customHeight="1">
      <c r="A52" s="80"/>
      <c r="B52" s="31"/>
      <c r="C52" s="28" t="s">
        <v>5</v>
      </c>
      <c r="D52" s="72"/>
      <c r="E52" s="72"/>
    </row>
    <row r="53" spans="1:5" ht="15">
      <c r="A53" s="17" t="s">
        <v>16</v>
      </c>
      <c r="B53" s="60">
        <f>SUM(B54:B56)</f>
        <v>3266995.739999997</v>
      </c>
      <c r="C53" s="61">
        <v>3266995.739999997</v>
      </c>
      <c r="D53" s="49"/>
      <c r="E53" s="70"/>
    </row>
    <row r="54" spans="1:5" ht="15">
      <c r="A54" s="19" t="s">
        <v>30</v>
      </c>
      <c r="B54" s="62">
        <f>C54</f>
        <v>2027750.9999999967</v>
      </c>
      <c r="C54" s="61">
        <v>2027750.9999999967</v>
      </c>
      <c r="D54" s="18"/>
      <c r="E54" s="49"/>
    </row>
    <row r="55" spans="1:4" ht="15">
      <c r="A55" s="19" t="s">
        <v>31</v>
      </c>
      <c r="B55" s="62">
        <f>C55</f>
        <v>1239244.7400000002</v>
      </c>
      <c r="C55" s="61">
        <v>1239244.7400000002</v>
      </c>
      <c r="D55" s="20"/>
    </row>
    <row r="56" spans="1:3" ht="15">
      <c r="A56" s="19" t="s">
        <v>32</v>
      </c>
      <c r="B56" s="62">
        <f>C56</f>
        <v>0</v>
      </c>
      <c r="C56" s="61">
        <v>0</v>
      </c>
    </row>
    <row r="57" spans="1:6" ht="15">
      <c r="A57" s="19" t="s">
        <v>56</v>
      </c>
      <c r="B57" s="62">
        <f>C57</f>
        <v>0</v>
      </c>
      <c r="C57" s="61">
        <v>0</v>
      </c>
      <c r="D57" s="82"/>
      <c r="E57" s="82"/>
      <c r="F57" s="82"/>
    </row>
    <row r="58" spans="1:3" ht="15">
      <c r="A58" s="21" t="s">
        <v>33</v>
      </c>
      <c r="B58" s="63">
        <v>0</v>
      </c>
      <c r="C58" s="64">
        <v>0</v>
      </c>
    </row>
    <row r="59" spans="1:14" s="35" customFormat="1" ht="13.5">
      <c r="A59" s="32" t="s">
        <v>38</v>
      </c>
      <c r="B59" s="33"/>
      <c r="C59" s="33"/>
      <c r="D59" s="33"/>
      <c r="E59" s="34"/>
      <c r="F59" s="33"/>
      <c r="G59" s="33"/>
      <c r="H59" s="33"/>
      <c r="I59" s="33"/>
      <c r="J59" s="33"/>
      <c r="K59" s="33"/>
      <c r="L59" s="33"/>
      <c r="M59" s="33"/>
      <c r="N59" s="32"/>
    </row>
    <row r="60" spans="1:14" s="35" customFormat="1" ht="36" customHeight="1">
      <c r="A60" s="81" t="s">
        <v>51</v>
      </c>
      <c r="B60" s="81"/>
      <c r="C60" s="81"/>
      <c r="D60" s="33"/>
      <c r="E60" s="34"/>
      <c r="F60" s="33"/>
      <c r="G60" s="33"/>
      <c r="H60" s="33"/>
      <c r="I60" s="33"/>
      <c r="J60" s="33"/>
      <c r="K60" s="33"/>
      <c r="L60" s="33"/>
      <c r="M60" s="33"/>
      <c r="N60" s="32"/>
    </row>
    <row r="61" spans="1:14" s="35" customFormat="1" ht="13.5">
      <c r="A61" s="92" t="s">
        <v>37</v>
      </c>
      <c r="B61" s="92"/>
      <c r="C61" s="92"/>
      <c r="D61" s="36"/>
      <c r="E61" s="36"/>
      <c r="F61" s="36"/>
      <c r="G61" s="36"/>
      <c r="H61" s="36"/>
      <c r="I61" s="36"/>
      <c r="J61" s="36"/>
      <c r="K61" s="36"/>
      <c r="L61" s="36"/>
      <c r="M61" s="36"/>
      <c r="N61" s="32"/>
    </row>
    <row r="62" spans="1:14" s="35" customFormat="1" ht="13.5">
      <c r="A62" s="92" t="s">
        <v>55</v>
      </c>
      <c r="B62" s="92"/>
      <c r="C62" s="92"/>
      <c r="D62" s="37"/>
      <c r="E62" s="37"/>
      <c r="F62" s="37"/>
      <c r="G62" s="37"/>
      <c r="H62" s="37"/>
      <c r="I62" s="37"/>
      <c r="J62" s="37"/>
      <c r="K62" s="37"/>
      <c r="L62" s="37"/>
      <c r="M62" s="37"/>
      <c r="N62" s="32"/>
    </row>
    <row r="63" spans="1:14" s="35" customFormat="1" ht="13.5">
      <c r="A63" s="92" t="s">
        <v>42</v>
      </c>
      <c r="B63" s="92"/>
      <c r="C63" s="92"/>
      <c r="D63" s="38"/>
      <c r="E63" s="38"/>
      <c r="F63" s="39"/>
      <c r="G63" s="39"/>
      <c r="H63" s="39"/>
      <c r="I63" s="39"/>
      <c r="J63" s="39"/>
      <c r="K63" s="39"/>
      <c r="L63" s="39"/>
      <c r="M63" s="39"/>
      <c r="N63" s="39"/>
    </row>
    <row r="64" spans="1:3" s="35" customFormat="1" ht="13.5">
      <c r="A64" s="39"/>
      <c r="B64" s="39"/>
      <c r="C64" s="38"/>
    </row>
    <row r="65" spans="1:3" ht="15">
      <c r="A65" s="42"/>
      <c r="B65" s="42"/>
      <c r="C65" s="42"/>
    </row>
    <row r="68" spans="1:3" ht="15.75" customHeight="1">
      <c r="A68" s="23"/>
      <c r="C68" s="40"/>
    </row>
    <row r="69" spans="1:3" ht="15">
      <c r="A69" s="68" t="s">
        <v>58</v>
      </c>
      <c r="B69" s="85" t="s">
        <v>52</v>
      </c>
      <c r="C69" s="85"/>
    </row>
    <row r="70" spans="1:3" ht="15">
      <c r="A70" s="65" t="s">
        <v>57</v>
      </c>
      <c r="B70" s="76" t="s">
        <v>53</v>
      </c>
      <c r="C70" s="76"/>
    </row>
    <row r="71" spans="1:3" ht="15">
      <c r="A71" s="24"/>
      <c r="B71" s="5"/>
      <c r="C71" s="5"/>
    </row>
    <row r="72" spans="1:3" ht="15">
      <c r="A72" s="5"/>
      <c r="B72" s="41" t="s">
        <v>40</v>
      </c>
      <c r="C72" s="22"/>
    </row>
    <row r="73" ht="15">
      <c r="B73" s="41" t="s">
        <v>41</v>
      </c>
    </row>
    <row r="74" spans="1:3" ht="15">
      <c r="A74" s="76"/>
      <c r="B74" s="76"/>
      <c r="C74" s="76"/>
    </row>
    <row r="75" spans="1:3" ht="15">
      <c r="A75" s="76" t="s">
        <v>39</v>
      </c>
      <c r="B75" s="76"/>
      <c r="C75" s="76"/>
    </row>
    <row r="78" spans="1:3" ht="15">
      <c r="A78" s="91"/>
      <c r="B78" s="91"/>
      <c r="C78" s="22"/>
    </row>
  </sheetData>
  <sheetProtection/>
  <mergeCells count="22">
    <mergeCell ref="B36:B37"/>
    <mergeCell ref="B69:C69"/>
    <mergeCell ref="B13:C13"/>
    <mergeCell ref="A13:A17"/>
    <mergeCell ref="A78:B78"/>
    <mergeCell ref="A63:C63"/>
    <mergeCell ref="A62:C62"/>
    <mergeCell ref="A61:C61"/>
    <mergeCell ref="A36:A37"/>
    <mergeCell ref="A74:C74"/>
    <mergeCell ref="A75:C75"/>
    <mergeCell ref="B70:C70"/>
    <mergeCell ref="B48:C48"/>
    <mergeCell ref="A48:A52"/>
    <mergeCell ref="A60:C60"/>
    <mergeCell ref="D57:F57"/>
    <mergeCell ref="A5:C5"/>
    <mergeCell ref="A6:C6"/>
    <mergeCell ref="A7:C7"/>
    <mergeCell ref="A8:C8"/>
    <mergeCell ref="A9:C9"/>
    <mergeCell ref="A35:C35"/>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4" r:id="rId2"/>
  <ignoredErrors>
    <ignoredError sqref="B5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2022-05-19T22:26:51Z</cp:lastPrinted>
  <dcterms:created xsi:type="dcterms:W3CDTF">2000-10-19T13:42:41Z</dcterms:created>
  <dcterms:modified xsi:type="dcterms:W3CDTF">2022-06-03T14:00:46Z</dcterms:modified>
  <cp:category/>
  <cp:version/>
  <cp:contentType/>
  <cp:contentStatus/>
</cp:coreProperties>
</file>