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UBCONT\SUDEC\CGERF\02 - DEREF\ANEXOS PUBLICAÇÃO\LRF - ANEXOS 2020\RREO 2020\6º Bimestre\Atuarial\"/>
    </mc:Choice>
  </mc:AlternateContent>
  <xr:revisionPtr revIDLastSave="0" documentId="13_ncr:1_{11A3DD2B-B0C3-4E6F-ADFD-FC6DAA665B8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rojeção-PLANO PREVIDENCIÁRIO" sheetId="2" r:id="rId1"/>
  </sheets>
  <definedNames>
    <definedName name="_xlnm.Print_Area" localSheetId="0">'Projeção-PLANO PREVIDENCIÁRIO'!$A$1:$F$103</definedName>
  </definedNames>
  <calcPr calcId="191029"/>
</workbook>
</file>

<file path=xl/calcChain.xml><?xml version="1.0" encoding="utf-8"?>
<calcChain xmlns="http://schemas.openxmlformats.org/spreadsheetml/2006/main">
  <c r="F18" i="2" l="1"/>
  <c r="B18" i="2" l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F19" i="2" l="1"/>
  <c r="F20" i="2" l="1"/>
  <c r="F21" i="2" l="1"/>
  <c r="F22" i="2" l="1"/>
  <c r="F23" i="2" l="1"/>
  <c r="F24" i="2" l="1"/>
  <c r="F25" i="2" l="1"/>
  <c r="F26" i="2" l="1"/>
  <c r="F27" i="2" l="1"/>
  <c r="F28" i="2" l="1"/>
  <c r="F29" i="2" l="1"/>
  <c r="F30" i="2" l="1"/>
  <c r="F31" i="2" l="1"/>
  <c r="F32" i="2" l="1"/>
  <c r="F33" i="2" l="1"/>
  <c r="F34" i="2" l="1"/>
  <c r="F35" i="2" l="1"/>
  <c r="F36" i="2" l="1"/>
  <c r="F37" i="2" l="1"/>
  <c r="F38" i="2" l="1"/>
  <c r="F39" i="2" l="1"/>
  <c r="F40" i="2" l="1"/>
  <c r="F41" i="2" l="1"/>
  <c r="F42" i="2" l="1"/>
  <c r="F43" i="2" l="1"/>
  <c r="F44" i="2" l="1"/>
  <c r="F45" i="2" l="1"/>
  <c r="F46" i="2" l="1"/>
  <c r="F47" i="2" l="1"/>
  <c r="F48" i="2" l="1"/>
  <c r="F49" i="2" l="1"/>
  <c r="F50" i="2" l="1"/>
  <c r="F51" i="2" l="1"/>
  <c r="F52" i="2" l="1"/>
  <c r="F53" i="2" l="1"/>
  <c r="F54" i="2" l="1"/>
  <c r="F55" i="2" l="1"/>
  <c r="F56" i="2" l="1"/>
  <c r="F57" i="2" l="1"/>
  <c r="F58" i="2" l="1"/>
  <c r="F59" i="2" l="1"/>
  <c r="F60" i="2" l="1"/>
  <c r="F61" i="2" l="1"/>
  <c r="F62" i="2" l="1"/>
  <c r="F63" i="2" l="1"/>
  <c r="F64" i="2" l="1"/>
  <c r="F65" i="2" l="1"/>
  <c r="F66" i="2" l="1"/>
  <c r="F67" i="2" l="1"/>
  <c r="F68" i="2" l="1"/>
  <c r="F69" i="2" l="1"/>
  <c r="F70" i="2" l="1"/>
  <c r="F71" i="2" l="1"/>
  <c r="F72" i="2" l="1"/>
  <c r="F73" i="2" l="1"/>
  <c r="F74" i="2" l="1"/>
  <c r="F75" i="2" l="1"/>
  <c r="F76" i="2" l="1"/>
  <c r="F77" i="2" l="1"/>
  <c r="F78" i="2" l="1"/>
  <c r="F79" i="2" l="1"/>
  <c r="F80" i="2" l="1"/>
  <c r="F81" i="2" l="1"/>
  <c r="F82" i="2" l="1"/>
  <c r="F83" i="2" l="1"/>
  <c r="F84" i="2" l="1"/>
  <c r="F85" i="2" l="1"/>
  <c r="F86" i="2" l="1"/>
  <c r="F87" i="2" l="1"/>
  <c r="F88" i="2" l="1"/>
  <c r="F89" i="2" l="1"/>
  <c r="F90" i="2" l="1"/>
  <c r="F91" i="2" l="1"/>
  <c r="F92" i="2" l="1"/>
  <c r="F93" i="2" l="1"/>
  <c r="F94" i="2" l="1"/>
  <c r="F9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Fernanda Calil Tannus de Oliveira</author>
  </authors>
  <commentList>
    <comment ref="B1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Fernanda Calil Tannus de Oliveira:</t>
        </r>
        <r>
          <rPr>
            <sz val="9"/>
            <color indexed="81"/>
            <rFont val="Tahoma"/>
            <family val="2"/>
          </rPr>
          <t xml:space="preserve">
Pág. 364 - Coluna EXERCÍCIO:
Identifica os exercícios para as projeções das receitas e despesas. Deverá ser apresentada a projeção anual, de pelo menos 75 (setenta e cinco) anos, tendo como ano inicial o ano anterior ao que se refere o demonstrativo, ano em que os valores demonstrados deverão ser os efetivamente executados.</t>
        </r>
      </text>
    </comment>
  </commentList>
</comments>
</file>

<file path=xl/sharedStrings.xml><?xml version="1.0" encoding="utf-8"?>
<sst xmlns="http://schemas.openxmlformats.org/spreadsheetml/2006/main" count="20" uniqueCount="20">
  <si>
    <t>GOVERNO DO ESTADO DO RIO DE JANEIRO</t>
  </si>
  <si>
    <t>RELATÓRIO RESUMIDO DA EXECUÇÃO ORÇAMENTÁRIA</t>
  </si>
  <si>
    <t>Diretor - Presidente</t>
  </si>
  <si>
    <t>RIOPREVIDÊNCIA</t>
  </si>
  <si>
    <t>EXERCÍCIO</t>
  </si>
  <si>
    <t>RECEITAS PREVIDENCIÁRIAS</t>
  </si>
  <si>
    <t>DESPESAS PREVIDENCIÁRIAS</t>
  </si>
  <si>
    <t>RESULTADO PREVIDENCIÁRIO</t>
  </si>
  <si>
    <t>SALDO FINANCEIRO DO EXERCÍCIO</t>
  </si>
  <si>
    <t>ORÇAMENTO DA SEGURIDADE SOCIAL</t>
  </si>
  <si>
    <t>DEMONSTRATIVO DA PROJEÇÃO ATUARIAL DO REGIME PRÓPRIO DE PREVIDÊNCIA DOS SERVIDORES</t>
  </si>
  <si>
    <t>(a)</t>
  </si>
  <si>
    <t>(b)</t>
  </si>
  <si>
    <t>(c) = (a - b)</t>
  </si>
  <si>
    <t>(d) = (“d” exercício anterior) + (c)</t>
  </si>
  <si>
    <t>PLANO PREVIDENCIÁRIO</t>
  </si>
  <si>
    <t>Sergio Aureliano Machado da Silva</t>
  </si>
  <si>
    <t>Emissão: 05/03/2021</t>
  </si>
  <si>
    <t>2019 A 2097</t>
  </si>
  <si>
    <t>RREO – ANEXO 10 (LRF, art. 53, § 1º, inciso II)                                                                                                                             R$ 1,00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</si>
</sst>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#,##0.00;[Red]#,##0.00"/>
    <numFmt numFmtId="166" formatCode="0.0%"/>
  </numFmts>
  <fonts count="28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Verdana"/>
      <family val="2"/>
    </font>
    <font>
      <sz val="10"/>
      <name val="Arial"/>
      <family val="2"/>
    </font>
    <font>
      <b/>
      <sz val="1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64" fontId="22" fillId="0" borderId="0" applyFont="0" applyFill="0" applyBorder="0" applyAlignment="0" applyProtection="0"/>
    <xf numFmtId="0" fontId="11" fillId="22" borderId="0" applyNumberFormat="0" applyBorder="0" applyAlignment="0" applyProtection="0"/>
    <xf numFmtId="0" fontId="22" fillId="0" borderId="0"/>
    <xf numFmtId="0" fontId="21" fillId="0" borderId="0"/>
    <xf numFmtId="0" fontId="10" fillId="23" borderId="4" applyNumberFormat="0" applyFont="0" applyAlignment="0" applyProtection="0"/>
    <xf numFmtId="9" fontId="22" fillId="0" borderId="0" applyFont="0" applyFill="0" applyBorder="0" applyAlignment="0" applyProtection="0"/>
    <xf numFmtId="0" fontId="12" fillId="16" borderId="5" applyNumberFormat="0" applyAlignment="0" applyProtection="0"/>
    <xf numFmtId="43" fontId="2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43" fontId="1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27">
    <xf numFmtId="0" fontId="0" fillId="0" borderId="0" xfId="0"/>
    <xf numFmtId="4" fontId="25" fillId="24" borderId="10" xfId="47" applyNumberFormat="1" applyFont="1" applyFill="1" applyBorder="1" applyAlignment="1">
      <alignment horizontal="center"/>
    </xf>
    <xf numFmtId="43" fontId="20" fillId="0" borderId="0" xfId="47" applyFont="1" applyFill="1"/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Alignment="1"/>
    <xf numFmtId="0" fontId="1" fillId="0" borderId="0" xfId="0" applyFont="1"/>
    <xf numFmtId="0" fontId="27" fillId="0" borderId="0" xfId="0" applyFont="1" applyFill="1" applyAlignment="1">
      <alignment horizontal="center"/>
    </xf>
    <xf numFmtId="4" fontId="1" fillId="0" borderId="0" xfId="0" applyNumberFormat="1" applyFont="1"/>
    <xf numFmtId="0" fontId="1" fillId="0" borderId="0" xfId="0" applyFont="1" applyBorder="1"/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5" fillId="24" borderId="14" xfId="0" applyFont="1" applyFill="1" applyBorder="1" applyAlignment="1">
      <alignment horizontal="center" wrapText="1"/>
    </xf>
    <xf numFmtId="165" fontId="25" fillId="24" borderId="10" xfId="47" applyNumberFormat="1" applyFont="1" applyFill="1" applyBorder="1" applyAlignment="1">
      <alignment horizontal="center"/>
    </xf>
    <xf numFmtId="165" fontId="1" fillId="0" borderId="0" xfId="0" applyNumberFormat="1" applyFont="1"/>
    <xf numFmtId="43" fontId="1" fillId="0" borderId="0" xfId="47" applyFont="1"/>
    <xf numFmtId="0" fontId="25" fillId="0" borderId="13" xfId="0" applyFont="1" applyBorder="1" applyAlignment="1">
      <alignment horizontal="left" wrapText="1"/>
    </xf>
    <xf numFmtId="0" fontId="25" fillId="0" borderId="0" xfId="0" applyFont="1" applyBorder="1" applyAlignment="1">
      <alignment horizontal="left" wrapText="1"/>
    </xf>
    <xf numFmtId="43" fontId="1" fillId="0" borderId="0" xfId="0" applyNumberFormat="1" applyFont="1"/>
    <xf numFmtId="166" fontId="1" fillId="0" borderId="0" xfId="48" applyNumberFormat="1" applyFont="1"/>
  </cellXfs>
  <cellStyles count="49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Moeda 2" xfId="31" xr:uid="{00000000-0005-0000-0000-00001E000000}"/>
    <cellStyle name="Neutro" xfId="32" builtinId="28" customBuiltin="1"/>
    <cellStyle name="Normal" xfId="0" builtinId="0"/>
    <cellStyle name="Normal 2" xfId="33" xr:uid="{00000000-0005-0000-0000-000021000000}"/>
    <cellStyle name="Normal 3" xfId="34" xr:uid="{00000000-0005-0000-0000-000022000000}"/>
    <cellStyle name="Nota" xfId="35" builtinId="10" customBuiltin="1"/>
    <cellStyle name="Porcentagem" xfId="48" builtinId="5"/>
    <cellStyle name="Porcentagem 2" xfId="36" xr:uid="{00000000-0005-0000-0000-000024000000}"/>
    <cellStyle name="Ruim" xfId="30" builtinId="27" customBuiltin="1"/>
    <cellStyle name="Saída" xfId="37" builtinId="21" customBuiltin="1"/>
    <cellStyle name="Separador de milhares 2" xfId="38" xr:uid="{00000000-0005-0000-0000-000026000000}"/>
    <cellStyle name="Texto de Aviso" xfId="39" builtinId="11" customBuiltin="1"/>
    <cellStyle name="Texto Explicativo" xfId="40" builtinId="53" customBuiltin="1"/>
    <cellStyle name="Título" xfId="41" builtinId="15" customBuiltin="1"/>
    <cellStyle name="Título 1" xfId="42" builtinId="16" customBuiltin="1"/>
    <cellStyle name="Título 2" xfId="43" builtinId="17" customBuiltin="1"/>
    <cellStyle name="Título 3" xfId="44" builtinId="18" customBuiltin="1"/>
    <cellStyle name="Título 4" xfId="45" builtinId="19" customBuiltin="1"/>
    <cellStyle name="Total" xfId="46" builtinId="25" customBuiltin="1"/>
    <cellStyle name="Vírgula" xfId="47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1152525</xdr:colOff>
      <xdr:row>0</xdr:row>
      <xdr:rowOff>85725</xdr:rowOff>
    </xdr:from>
    <xdr:to>
      <xdr:col>4</xdr:col>
      <xdr:colOff>66675</xdr:colOff>
      <xdr:row>4</xdr:row>
      <xdr:rowOff>19050</xdr:rowOff>
    </xdr:to>
    <xdr:pic>
      <xdr:nvPicPr>
        <xdr:cNvPr id="2051" name="Picture 1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85725"/>
          <a:ext cx="5619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G103"/>
  <sheetViews>
    <sheetView showGridLines="0" tabSelected="1" zoomScaleNormal="100" workbookViewId="0"/>
  </sheetViews>
  <sheetFormatPr defaultRowHeight="12.75" x14ac:dyDescent="0.2"/>
  <cols>
    <col min="1" max="1" width="3" style="9" customWidth="1"/>
    <col min="2" max="2" width="12.85546875" style="9" customWidth="1"/>
    <col min="3" max="5" width="24.7109375" style="9" customWidth="1"/>
    <col min="6" max="6" width="32.140625" style="9" customWidth="1"/>
    <col min="7" max="7" width="18.7109375" style="9" bestFit="1" customWidth="1"/>
    <col min="8" max="16384" width="9.140625" style="9"/>
  </cols>
  <sheetData>
    <row r="1" spans="1:6" ht="23.25" x14ac:dyDescent="0.35">
      <c r="B1" s="10"/>
      <c r="C1" s="10"/>
    </row>
    <row r="2" spans="1:6" x14ac:dyDescent="0.2">
      <c r="F2" s="11"/>
    </row>
    <row r="4" spans="1:6" x14ac:dyDescent="0.2">
      <c r="F4" s="11"/>
    </row>
    <row r="5" spans="1:6" x14ac:dyDescent="0.2">
      <c r="F5" s="11"/>
    </row>
    <row r="6" spans="1:6" ht="4.5" customHeight="1" x14ac:dyDescent="0.2"/>
    <row r="7" spans="1:6" x14ac:dyDescent="0.2">
      <c r="B7" s="5" t="s">
        <v>0</v>
      </c>
      <c r="C7" s="5"/>
      <c r="D7" s="5"/>
      <c r="E7" s="8"/>
      <c r="F7" s="8"/>
    </row>
    <row r="8" spans="1:6" x14ac:dyDescent="0.2">
      <c r="B8" s="5" t="s">
        <v>1</v>
      </c>
      <c r="C8" s="5"/>
      <c r="D8" s="5"/>
      <c r="E8" s="8"/>
      <c r="F8" s="8"/>
    </row>
    <row r="9" spans="1:6" x14ac:dyDescent="0.2">
      <c r="B9" s="5" t="s">
        <v>10</v>
      </c>
      <c r="C9" s="5"/>
      <c r="D9" s="5"/>
      <c r="E9" s="8"/>
      <c r="F9" s="8"/>
    </row>
    <row r="10" spans="1:6" x14ac:dyDescent="0.2">
      <c r="B10" s="5" t="s">
        <v>15</v>
      </c>
      <c r="C10" s="5"/>
      <c r="D10" s="5"/>
      <c r="E10" s="5"/>
      <c r="F10" s="5"/>
    </row>
    <row r="11" spans="1:6" x14ac:dyDescent="0.2">
      <c r="B11" s="5" t="s">
        <v>9</v>
      </c>
      <c r="C11" s="5"/>
      <c r="D11" s="5"/>
      <c r="E11" s="5"/>
      <c r="F11" s="5"/>
    </row>
    <row r="12" spans="1:6" x14ac:dyDescent="0.2">
      <c r="B12" s="5" t="s">
        <v>18</v>
      </c>
      <c r="C12" s="5"/>
      <c r="D12" s="5"/>
      <c r="E12" s="5"/>
      <c r="F12" s="5"/>
    </row>
    <row r="13" spans="1:6" ht="15.75" customHeight="1" x14ac:dyDescent="0.2">
      <c r="B13" s="6" t="s">
        <v>17</v>
      </c>
      <c r="C13" s="6"/>
      <c r="D13" s="6"/>
      <c r="E13" s="7"/>
      <c r="F13" s="7"/>
    </row>
    <row r="14" spans="1:6" ht="15.75" customHeight="1" x14ac:dyDescent="0.2">
      <c r="B14" s="5" t="s">
        <v>19</v>
      </c>
      <c r="C14" s="5"/>
      <c r="D14" s="5"/>
      <c r="E14" s="8"/>
      <c r="F14" s="8"/>
    </row>
    <row r="15" spans="1:6" ht="32.25" customHeight="1" x14ac:dyDescent="0.2">
      <c r="A15" s="12"/>
      <c r="B15" s="13" t="s">
        <v>4</v>
      </c>
      <c r="C15" s="14" t="s">
        <v>5</v>
      </c>
      <c r="D15" s="14" t="s">
        <v>6</v>
      </c>
      <c r="E15" s="14" t="s">
        <v>7</v>
      </c>
      <c r="F15" s="15" t="s">
        <v>8</v>
      </c>
    </row>
    <row r="16" spans="1:6" x14ac:dyDescent="0.2">
      <c r="A16" s="12"/>
      <c r="B16" s="16" t="e">
        <v>#REF!</v>
      </c>
      <c r="C16" s="17" t="s">
        <v>11</v>
      </c>
      <c r="D16" s="17" t="s">
        <v>12</v>
      </c>
      <c r="E16" s="17" t="s">
        <v>13</v>
      </c>
      <c r="F16" s="18" t="s">
        <v>14</v>
      </c>
    </row>
    <row r="17" spans="1:7" x14ac:dyDescent="0.2">
      <c r="A17" s="12"/>
      <c r="B17" s="19">
        <v>2019</v>
      </c>
      <c r="C17" s="1">
        <v>475444434.11000001</v>
      </c>
      <c r="D17" s="1">
        <v>6741530.79</v>
      </c>
      <c r="E17" s="20">
        <v>468702903.31999999</v>
      </c>
      <c r="F17" s="20">
        <v>1678829632.9200001</v>
      </c>
      <c r="G17" s="21"/>
    </row>
    <row r="18" spans="1:7" x14ac:dyDescent="0.2">
      <c r="A18" s="12"/>
      <c r="B18" s="19">
        <f>B17+1</f>
        <v>2020</v>
      </c>
      <c r="C18" s="1">
        <v>450243602.73000002</v>
      </c>
      <c r="D18" s="1">
        <v>8330280.71</v>
      </c>
      <c r="E18" s="20">
        <v>441913322.02000004</v>
      </c>
      <c r="F18" s="20">
        <f>F17+E18</f>
        <v>2120742954.9400001</v>
      </c>
    </row>
    <row r="19" spans="1:7" x14ac:dyDescent="0.2">
      <c r="A19" s="12"/>
      <c r="B19" s="19">
        <f t="shared" ref="B19:B82" si="0">B18+1</f>
        <v>2021</v>
      </c>
      <c r="C19" s="1">
        <v>667658092.20615447</v>
      </c>
      <c r="D19" s="1">
        <v>34086464.506438375</v>
      </c>
      <c r="E19" s="20">
        <v>633571627.69971609</v>
      </c>
      <c r="F19" s="20">
        <f t="shared" ref="F19:F23" si="1">F18+E19</f>
        <v>2754314582.6397161</v>
      </c>
    </row>
    <row r="20" spans="1:7" x14ac:dyDescent="0.2">
      <c r="A20" s="12"/>
      <c r="B20" s="19">
        <f t="shared" si="0"/>
        <v>2022</v>
      </c>
      <c r="C20" s="1">
        <v>938646966.11001086</v>
      </c>
      <c r="D20" s="1">
        <v>49069637.392635189</v>
      </c>
      <c r="E20" s="20">
        <v>889577328.71737564</v>
      </c>
      <c r="F20" s="20">
        <f t="shared" si="1"/>
        <v>3643891911.3570919</v>
      </c>
    </row>
    <row r="21" spans="1:7" x14ac:dyDescent="0.2">
      <c r="A21" s="12"/>
      <c r="B21" s="19">
        <f t="shared" si="0"/>
        <v>2023</v>
      </c>
      <c r="C21" s="1">
        <v>1206796786.2630432</v>
      </c>
      <c r="D21" s="1">
        <v>64581648.537515752</v>
      </c>
      <c r="E21" s="20">
        <v>1142215137.7255275</v>
      </c>
      <c r="F21" s="20">
        <f t="shared" si="1"/>
        <v>4786107049.0826197</v>
      </c>
    </row>
    <row r="22" spans="1:7" x14ac:dyDescent="0.2">
      <c r="A22" s="12"/>
      <c r="B22" s="19">
        <f t="shared" si="0"/>
        <v>2024</v>
      </c>
      <c r="C22" s="1">
        <v>1465186660.3239582</v>
      </c>
      <c r="D22" s="1">
        <v>79491200.756295651</v>
      </c>
      <c r="E22" s="20">
        <v>1385695459.5676625</v>
      </c>
      <c r="F22" s="20">
        <f t="shared" si="1"/>
        <v>6171802508.6502819</v>
      </c>
    </row>
    <row r="23" spans="1:7" x14ac:dyDescent="0.2">
      <c r="A23" s="12"/>
      <c r="B23" s="19">
        <f t="shared" si="0"/>
        <v>2025</v>
      </c>
      <c r="C23" s="1">
        <v>1716843183.0215321</v>
      </c>
      <c r="D23" s="1">
        <v>95273348.07145986</v>
      </c>
      <c r="E23" s="20">
        <v>1621569834.9500723</v>
      </c>
      <c r="F23" s="20">
        <f t="shared" si="1"/>
        <v>7793372343.6003542</v>
      </c>
    </row>
    <row r="24" spans="1:7" x14ac:dyDescent="0.2">
      <c r="A24" s="12"/>
      <c r="B24" s="19">
        <f t="shared" si="0"/>
        <v>2026</v>
      </c>
      <c r="C24" s="1">
        <v>1959667901.1932538</v>
      </c>
      <c r="D24" s="1">
        <v>122205125.49923876</v>
      </c>
      <c r="E24" s="20">
        <v>1837462775.694015</v>
      </c>
      <c r="F24" s="20">
        <f t="shared" ref="F24:F82" si="2">F23+E24</f>
        <v>9630835119.2943687</v>
      </c>
    </row>
    <row r="25" spans="1:7" x14ac:dyDescent="0.2">
      <c r="A25" s="12"/>
      <c r="B25" s="19">
        <f t="shared" si="0"/>
        <v>2027</v>
      </c>
      <c r="C25" s="1">
        <v>2195714073.1707001</v>
      </c>
      <c r="D25" s="1">
        <v>165805659.76768941</v>
      </c>
      <c r="E25" s="20">
        <v>2029908413.4030106</v>
      </c>
      <c r="F25" s="20">
        <f t="shared" si="2"/>
        <v>11660743532.69738</v>
      </c>
    </row>
    <row r="26" spans="1:7" x14ac:dyDescent="0.2">
      <c r="A26" s="12"/>
      <c r="B26" s="19">
        <f t="shared" si="0"/>
        <v>2028</v>
      </c>
      <c r="C26" s="1">
        <v>2424373394.5835834</v>
      </c>
      <c r="D26" s="1">
        <v>197369591.73170555</v>
      </c>
      <c r="E26" s="20">
        <v>2227003802.8518777</v>
      </c>
      <c r="F26" s="20">
        <f t="shared" si="2"/>
        <v>13887747335.549257</v>
      </c>
    </row>
    <row r="27" spans="1:7" x14ac:dyDescent="0.2">
      <c r="A27" s="12"/>
      <c r="B27" s="19">
        <f t="shared" si="0"/>
        <v>2029</v>
      </c>
      <c r="C27" s="1">
        <v>2639736157.6246634</v>
      </c>
      <c r="D27" s="1">
        <v>220757695.34979081</v>
      </c>
      <c r="E27" s="20">
        <v>2418978462.2748728</v>
      </c>
      <c r="F27" s="20">
        <f t="shared" si="2"/>
        <v>16306725797.824131</v>
      </c>
    </row>
    <row r="28" spans="1:7" x14ac:dyDescent="0.2">
      <c r="A28" s="12"/>
      <c r="B28" s="19">
        <f t="shared" si="0"/>
        <v>2030</v>
      </c>
      <c r="C28" s="1">
        <v>2847729229.7525439</v>
      </c>
      <c r="D28" s="1">
        <v>242902602.43634218</v>
      </c>
      <c r="E28" s="20">
        <v>2604826627.3162017</v>
      </c>
      <c r="F28" s="20">
        <f t="shared" si="2"/>
        <v>18911552425.140331</v>
      </c>
    </row>
    <row r="29" spans="1:7" x14ac:dyDescent="0.2">
      <c r="A29" s="12"/>
      <c r="B29" s="19">
        <f t="shared" si="0"/>
        <v>2031</v>
      </c>
      <c r="C29" s="1">
        <v>3046880257.2006903</v>
      </c>
      <c r="D29" s="1">
        <v>271045557.34204972</v>
      </c>
      <c r="E29" s="20">
        <v>2775834699.8586407</v>
      </c>
      <c r="F29" s="20">
        <f t="shared" si="2"/>
        <v>21687387124.99897</v>
      </c>
    </row>
    <row r="30" spans="1:7" x14ac:dyDescent="0.2">
      <c r="A30" s="12"/>
      <c r="B30" s="19">
        <f t="shared" si="0"/>
        <v>2032</v>
      </c>
      <c r="C30" s="1">
        <v>3247244767.87502</v>
      </c>
      <c r="D30" s="1">
        <v>299657972.69598168</v>
      </c>
      <c r="E30" s="20">
        <v>2947586795.1790385</v>
      </c>
      <c r="F30" s="20">
        <f t="shared" si="2"/>
        <v>24634973920.178009</v>
      </c>
    </row>
    <row r="31" spans="1:7" x14ac:dyDescent="0.2">
      <c r="A31" s="12"/>
      <c r="B31" s="19">
        <f t="shared" si="0"/>
        <v>2033</v>
      </c>
      <c r="C31" s="1">
        <v>3450297649.5073771</v>
      </c>
      <c r="D31" s="1">
        <v>325179199.79894471</v>
      </c>
      <c r="E31" s="20">
        <v>3125118449.7084322</v>
      </c>
      <c r="F31" s="20">
        <f t="shared" si="2"/>
        <v>27760092369.88644</v>
      </c>
    </row>
    <row r="32" spans="1:7" x14ac:dyDescent="0.2">
      <c r="A32" s="12"/>
      <c r="B32" s="19">
        <f t="shared" si="0"/>
        <v>2034</v>
      </c>
      <c r="C32" s="1">
        <v>3652318779.5723433</v>
      </c>
      <c r="D32" s="1">
        <v>350460889.94164187</v>
      </c>
      <c r="E32" s="20">
        <v>3301857889.6307015</v>
      </c>
      <c r="F32" s="20">
        <f t="shared" si="2"/>
        <v>31061950259.517143</v>
      </c>
    </row>
    <row r="33" spans="1:6" x14ac:dyDescent="0.2">
      <c r="A33" s="12"/>
      <c r="B33" s="19">
        <f t="shared" si="0"/>
        <v>2035</v>
      </c>
      <c r="C33" s="1">
        <v>3858223830.0300732</v>
      </c>
      <c r="D33" s="1">
        <v>378836798.37740999</v>
      </c>
      <c r="E33" s="20">
        <v>3479387031.6526632</v>
      </c>
      <c r="F33" s="20">
        <f t="shared" si="2"/>
        <v>34541337291.169807</v>
      </c>
    </row>
    <row r="34" spans="1:6" x14ac:dyDescent="0.2">
      <c r="A34" s="12"/>
      <c r="B34" s="19">
        <f t="shared" si="0"/>
        <v>2036</v>
      </c>
      <c r="C34" s="1">
        <v>4068191598.8795457</v>
      </c>
      <c r="D34" s="1">
        <v>407189241.33903515</v>
      </c>
      <c r="E34" s="20">
        <v>3661002357.5405107</v>
      </c>
      <c r="F34" s="20">
        <f t="shared" si="2"/>
        <v>38202339648.71032</v>
      </c>
    </row>
    <row r="35" spans="1:6" x14ac:dyDescent="0.2">
      <c r="A35" s="12"/>
      <c r="B35" s="19">
        <f t="shared" si="0"/>
        <v>2037</v>
      </c>
      <c r="C35" s="1">
        <v>4283666882.7100248</v>
      </c>
      <c r="D35" s="1">
        <v>435325231.11529726</v>
      </c>
      <c r="E35" s="20">
        <v>3848341651.5947275</v>
      </c>
      <c r="F35" s="20">
        <f t="shared" si="2"/>
        <v>42050681300.305046</v>
      </c>
    </row>
    <row r="36" spans="1:6" x14ac:dyDescent="0.2">
      <c r="A36" s="12"/>
      <c r="B36" s="19">
        <f t="shared" si="0"/>
        <v>2038</v>
      </c>
      <c r="C36" s="1">
        <v>4503960807.053462</v>
      </c>
      <c r="D36" s="1">
        <v>460672262.18846047</v>
      </c>
      <c r="E36" s="20">
        <v>4043288544.8650017</v>
      </c>
      <c r="F36" s="20">
        <f t="shared" si="2"/>
        <v>46093969845.170044</v>
      </c>
    </row>
    <row r="37" spans="1:6" x14ac:dyDescent="0.2">
      <c r="A37" s="12"/>
      <c r="B37" s="19">
        <f t="shared" si="0"/>
        <v>2039</v>
      </c>
      <c r="C37" s="1">
        <v>4730433535.190403</v>
      </c>
      <c r="D37" s="1">
        <v>487325049.25146616</v>
      </c>
      <c r="E37" s="20">
        <v>4243108485.9389367</v>
      </c>
      <c r="F37" s="20">
        <f t="shared" si="2"/>
        <v>50337078331.108978</v>
      </c>
    </row>
    <row r="38" spans="1:6" x14ac:dyDescent="0.2">
      <c r="A38" s="12"/>
      <c r="B38" s="19">
        <f t="shared" si="0"/>
        <v>2040</v>
      </c>
      <c r="C38" s="1">
        <v>4962383230.2223387</v>
      </c>
      <c r="D38" s="1">
        <v>512601706.40673846</v>
      </c>
      <c r="E38" s="20">
        <v>4449781523.8156004</v>
      </c>
      <c r="F38" s="20">
        <f t="shared" si="2"/>
        <v>54786859854.924576</v>
      </c>
    </row>
    <row r="39" spans="1:6" x14ac:dyDescent="0.2">
      <c r="A39" s="12"/>
      <c r="B39" s="19">
        <f t="shared" si="0"/>
        <v>2041</v>
      </c>
      <c r="C39" s="1">
        <v>5202239354.9525928</v>
      </c>
      <c r="D39" s="1">
        <v>538057874.78795624</v>
      </c>
      <c r="E39" s="20">
        <v>4664181480.1646366</v>
      </c>
      <c r="F39" s="20">
        <f t="shared" si="2"/>
        <v>59451041335.089211</v>
      </c>
    </row>
    <row r="40" spans="1:6" x14ac:dyDescent="0.2">
      <c r="A40" s="12"/>
      <c r="B40" s="19">
        <f t="shared" si="0"/>
        <v>2042</v>
      </c>
      <c r="C40" s="1">
        <v>5449513988.5139408</v>
      </c>
      <c r="D40" s="1">
        <v>562143245.14134431</v>
      </c>
      <c r="E40" s="20">
        <v>4887370743.3725967</v>
      </c>
      <c r="F40" s="20">
        <f t="shared" si="2"/>
        <v>64338412078.461807</v>
      </c>
    </row>
    <row r="41" spans="1:6" x14ac:dyDescent="0.2">
      <c r="A41" s="12"/>
      <c r="B41" s="19">
        <f t="shared" si="0"/>
        <v>2043</v>
      </c>
      <c r="C41" s="1">
        <v>5705393211.7531862</v>
      </c>
      <c r="D41" s="1">
        <v>582870841.08104694</v>
      </c>
      <c r="E41" s="20">
        <v>5122522370.6721392</v>
      </c>
      <c r="F41" s="20">
        <f t="shared" si="2"/>
        <v>69460934449.133942</v>
      </c>
    </row>
    <row r="42" spans="1:6" x14ac:dyDescent="0.2">
      <c r="A42" s="12"/>
      <c r="B42" s="19">
        <f t="shared" si="0"/>
        <v>2044</v>
      </c>
      <c r="C42" s="1">
        <v>5971998774.8967342</v>
      </c>
      <c r="D42" s="1">
        <v>602276616.85677862</v>
      </c>
      <c r="E42" s="20">
        <v>5369722158.0399551</v>
      </c>
      <c r="F42" s="20">
        <f t="shared" si="2"/>
        <v>74830656607.173889</v>
      </c>
    </row>
    <row r="43" spans="1:6" x14ac:dyDescent="0.2">
      <c r="A43" s="12"/>
      <c r="B43" s="19">
        <f t="shared" si="0"/>
        <v>2045</v>
      </c>
      <c r="C43" s="1">
        <v>6247436215.4702358</v>
      </c>
      <c r="D43" s="1">
        <v>618636815.57339334</v>
      </c>
      <c r="E43" s="20">
        <v>5628799399.896843</v>
      </c>
      <c r="F43" s="20">
        <f t="shared" si="2"/>
        <v>80459456007.07074</v>
      </c>
    </row>
    <row r="44" spans="1:6" x14ac:dyDescent="0.2">
      <c r="A44" s="12"/>
      <c r="B44" s="19">
        <f t="shared" si="0"/>
        <v>2046</v>
      </c>
      <c r="C44" s="1">
        <v>6534353016.6394615</v>
      </c>
      <c r="D44" s="1">
        <v>635812990.55602765</v>
      </c>
      <c r="E44" s="20">
        <v>5898540026.0834341</v>
      </c>
      <c r="F44" s="20">
        <f t="shared" si="2"/>
        <v>86357996033.154175</v>
      </c>
    </row>
    <row r="45" spans="1:6" x14ac:dyDescent="0.2">
      <c r="A45" s="12"/>
      <c r="B45" s="19">
        <f t="shared" si="0"/>
        <v>2047</v>
      </c>
      <c r="C45" s="1">
        <v>6833278589.2248592</v>
      </c>
      <c r="D45" s="1">
        <v>650856626.14684021</v>
      </c>
      <c r="E45" s="20">
        <v>6182421963.0780191</v>
      </c>
      <c r="F45" s="20">
        <f t="shared" si="2"/>
        <v>92540417996.232193</v>
      </c>
    </row>
    <row r="46" spans="1:6" x14ac:dyDescent="0.2">
      <c r="A46" s="12"/>
      <c r="B46" s="19">
        <f t="shared" si="0"/>
        <v>2048</v>
      </c>
      <c r="C46" s="1">
        <v>7145441062.891758</v>
      </c>
      <c r="D46" s="1">
        <v>661424589.71578193</v>
      </c>
      <c r="E46" s="20">
        <v>6484016473.1759758</v>
      </c>
      <c r="F46" s="20">
        <f t="shared" si="2"/>
        <v>99024434469.408173</v>
      </c>
    </row>
    <row r="47" spans="1:6" x14ac:dyDescent="0.2">
      <c r="A47" s="12"/>
      <c r="B47" s="19">
        <f t="shared" si="0"/>
        <v>2049</v>
      </c>
      <c r="C47" s="1">
        <v>7471544255.4166718</v>
      </c>
      <c r="D47" s="1">
        <v>670699567.5085001</v>
      </c>
      <c r="E47" s="20">
        <v>6800844687.9081717</v>
      </c>
      <c r="F47" s="20">
        <f t="shared" si="2"/>
        <v>105825279157.31635</v>
      </c>
    </row>
    <row r="48" spans="1:6" x14ac:dyDescent="0.2">
      <c r="A48" s="12"/>
      <c r="B48" s="19">
        <f t="shared" si="0"/>
        <v>2050</v>
      </c>
      <c r="C48" s="1">
        <v>7812473156.638258</v>
      </c>
      <c r="D48" s="1">
        <v>679945156.15297019</v>
      </c>
      <c r="E48" s="20">
        <v>7132528000.4852877</v>
      </c>
      <c r="F48" s="20">
        <f t="shared" si="2"/>
        <v>112957807157.80164</v>
      </c>
    </row>
    <row r="49" spans="1:6" ht="12.75" customHeight="1" x14ac:dyDescent="0.2">
      <c r="A49" s="12"/>
      <c r="B49" s="19">
        <f t="shared" si="0"/>
        <v>2051</v>
      </c>
      <c r="C49" s="1">
        <v>8168920460.5966473</v>
      </c>
      <c r="D49" s="1">
        <v>690804933.26488221</v>
      </c>
      <c r="E49" s="20">
        <v>7478115527.3317652</v>
      </c>
      <c r="F49" s="20">
        <f t="shared" si="2"/>
        <v>120435922685.13341</v>
      </c>
    </row>
    <row r="50" spans="1:6" x14ac:dyDescent="0.2">
      <c r="A50" s="12"/>
      <c r="B50" s="19">
        <f t="shared" si="0"/>
        <v>2052</v>
      </c>
      <c r="C50" s="1">
        <v>8541592792.7152557</v>
      </c>
      <c r="D50" s="1">
        <v>701886795.44921494</v>
      </c>
      <c r="E50" s="20">
        <v>7839705997.2660408</v>
      </c>
      <c r="F50" s="20">
        <f t="shared" si="2"/>
        <v>128275628682.39944</v>
      </c>
    </row>
    <row r="51" spans="1:6" x14ac:dyDescent="0.2">
      <c r="A51" s="12"/>
      <c r="B51" s="19">
        <f t="shared" si="0"/>
        <v>2053</v>
      </c>
      <c r="C51" s="1">
        <v>8931354085.3705635</v>
      </c>
      <c r="D51" s="1">
        <v>2358816243.9758964</v>
      </c>
      <c r="E51" s="20">
        <v>6572537841.3946667</v>
      </c>
      <c r="F51" s="20">
        <f t="shared" si="2"/>
        <v>134848166523.79411</v>
      </c>
    </row>
    <row r="52" spans="1:6" ht="12.75" customHeight="1" x14ac:dyDescent="0.2">
      <c r="A52" s="12"/>
      <c r="B52" s="19">
        <f t="shared" si="0"/>
        <v>2054</v>
      </c>
      <c r="C52" s="1">
        <v>9261683150.0902519</v>
      </c>
      <c r="D52" s="1">
        <v>2583509156.345778</v>
      </c>
      <c r="E52" s="20">
        <v>6678173993.7444744</v>
      </c>
      <c r="F52" s="20">
        <f t="shared" si="2"/>
        <v>141526340517.53857</v>
      </c>
    </row>
    <row r="53" spans="1:6" ht="12.75" customHeight="1" x14ac:dyDescent="0.2">
      <c r="A53" s="12"/>
      <c r="B53" s="19">
        <f t="shared" si="0"/>
        <v>2055</v>
      </c>
      <c r="C53" s="1">
        <v>9591187544.829525</v>
      </c>
      <c r="D53" s="1">
        <v>2792099765.7534986</v>
      </c>
      <c r="E53" s="20">
        <v>6799087779.0760269</v>
      </c>
      <c r="F53" s="20">
        <f t="shared" si="2"/>
        <v>148325428296.61459</v>
      </c>
    </row>
    <row r="54" spans="1:6" x14ac:dyDescent="0.2">
      <c r="A54" s="12"/>
      <c r="B54" s="19">
        <f t="shared" si="0"/>
        <v>2056</v>
      </c>
      <c r="C54" s="1">
        <v>9924049215.642231</v>
      </c>
      <c r="D54" s="1">
        <v>2989845399.3838482</v>
      </c>
      <c r="E54" s="20">
        <v>6934203816.2583828</v>
      </c>
      <c r="F54" s="20">
        <f t="shared" si="2"/>
        <v>155259632112.87299</v>
      </c>
    </row>
    <row r="55" spans="1:6" ht="12.75" customHeight="1" x14ac:dyDescent="0.2">
      <c r="A55" s="12"/>
      <c r="B55" s="19">
        <f t="shared" si="0"/>
        <v>2057</v>
      </c>
      <c r="C55" s="1">
        <v>10263372775.812172</v>
      </c>
      <c r="D55" s="1">
        <v>3171232126.7879424</v>
      </c>
      <c r="E55" s="20">
        <v>7092140649.024229</v>
      </c>
      <c r="F55" s="20">
        <f t="shared" si="2"/>
        <v>162351772761.89722</v>
      </c>
    </row>
    <row r="56" spans="1:6" ht="12.75" customHeight="1" x14ac:dyDescent="0.2">
      <c r="A56" s="12"/>
      <c r="B56" s="19">
        <f t="shared" si="0"/>
        <v>2058</v>
      </c>
      <c r="C56" s="1">
        <v>10610176455.582188</v>
      </c>
      <c r="D56" s="1">
        <v>3352203731.2761827</v>
      </c>
      <c r="E56" s="20">
        <v>7257972724.3060055</v>
      </c>
      <c r="F56" s="20">
        <f t="shared" si="2"/>
        <v>169609745486.20322</v>
      </c>
    </row>
    <row r="57" spans="1:6" x14ac:dyDescent="0.2">
      <c r="A57" s="12"/>
      <c r="B57" s="19">
        <f t="shared" si="0"/>
        <v>2059</v>
      </c>
      <c r="C57" s="1">
        <v>10964919500.462666</v>
      </c>
      <c r="D57" s="1">
        <v>3543875702.1024394</v>
      </c>
      <c r="E57" s="20">
        <v>7421043798.3602257</v>
      </c>
      <c r="F57" s="20">
        <f t="shared" si="2"/>
        <v>177030789284.56345</v>
      </c>
    </row>
    <row r="58" spans="1:6" x14ac:dyDescent="0.2">
      <c r="A58" s="12"/>
      <c r="B58" s="19">
        <f t="shared" si="0"/>
        <v>2060</v>
      </c>
      <c r="C58" s="1">
        <v>11324388527.120007</v>
      </c>
      <c r="D58" s="1">
        <v>3714231712.8539095</v>
      </c>
      <c r="E58" s="20">
        <v>7610156814.2660971</v>
      </c>
      <c r="F58" s="20">
        <f t="shared" si="2"/>
        <v>184640946098.82953</v>
      </c>
    </row>
    <row r="59" spans="1:6" x14ac:dyDescent="0.2">
      <c r="A59" s="12"/>
      <c r="B59" s="19">
        <f t="shared" si="0"/>
        <v>2061</v>
      </c>
      <c r="C59" s="1">
        <v>11689515028.977558</v>
      </c>
      <c r="D59" s="1">
        <v>3855339178.026176</v>
      </c>
      <c r="E59" s="20">
        <v>7834175850.9513817</v>
      </c>
      <c r="F59" s="20">
        <f t="shared" si="2"/>
        <v>192475121949.78091</v>
      </c>
    </row>
    <row r="60" spans="1:6" x14ac:dyDescent="0.2">
      <c r="A60" s="12"/>
      <c r="B60" s="19">
        <f t="shared" si="0"/>
        <v>2062</v>
      </c>
      <c r="C60" s="1">
        <v>12065245567.85766</v>
      </c>
      <c r="D60" s="1">
        <v>3981289561.9108095</v>
      </c>
      <c r="E60" s="20">
        <v>8083956005.9468508</v>
      </c>
      <c r="F60" s="20">
        <f t="shared" si="2"/>
        <v>200559077955.72775</v>
      </c>
    </row>
    <row r="61" spans="1:6" x14ac:dyDescent="0.2">
      <c r="A61" s="12"/>
      <c r="B61" s="19">
        <f t="shared" si="0"/>
        <v>2063</v>
      </c>
      <c r="C61" s="1">
        <v>12452801806.938347</v>
      </c>
      <c r="D61" s="1">
        <v>4112130354.5502009</v>
      </c>
      <c r="E61" s="20">
        <v>8340671452.3881454</v>
      </c>
      <c r="F61" s="20">
        <f t="shared" si="2"/>
        <v>208899749408.11591</v>
      </c>
    </row>
    <row r="62" spans="1:6" x14ac:dyDescent="0.2">
      <c r="A62" s="12"/>
      <c r="B62" s="19">
        <f t="shared" si="0"/>
        <v>2064</v>
      </c>
      <c r="C62" s="1">
        <v>12852523613.196011</v>
      </c>
      <c r="D62" s="1">
        <v>4237078126.5141201</v>
      </c>
      <c r="E62" s="20">
        <v>8615445486.6818905</v>
      </c>
      <c r="F62" s="20">
        <f t="shared" si="2"/>
        <v>217515194894.79779</v>
      </c>
    </row>
    <row r="63" spans="1:6" x14ac:dyDescent="0.2">
      <c r="A63" s="12"/>
      <c r="B63" s="19">
        <f t="shared" si="0"/>
        <v>2065</v>
      </c>
      <c r="C63" s="1">
        <v>13265260373.522949</v>
      </c>
      <c r="D63" s="1">
        <v>4352364843.7576256</v>
      </c>
      <c r="E63" s="20">
        <v>8912895529.7653236</v>
      </c>
      <c r="F63" s="20">
        <f t="shared" si="2"/>
        <v>226428090424.56311</v>
      </c>
    </row>
    <row r="64" spans="1:6" x14ac:dyDescent="0.2">
      <c r="A64" s="12"/>
      <c r="B64" s="19">
        <f t="shared" si="0"/>
        <v>2066</v>
      </c>
      <c r="C64" s="1">
        <v>13692078556.735933</v>
      </c>
      <c r="D64" s="1">
        <v>4457473669.3067255</v>
      </c>
      <c r="E64" s="20">
        <v>9234604887.4292068</v>
      </c>
      <c r="F64" s="20">
        <f t="shared" si="2"/>
        <v>235662695311.99231</v>
      </c>
    </row>
    <row r="65" spans="1:6" x14ac:dyDescent="0.2">
      <c r="A65" s="12"/>
      <c r="B65" s="19">
        <f t="shared" si="0"/>
        <v>2067</v>
      </c>
      <c r="C65" s="1">
        <v>14134119027.893547</v>
      </c>
      <c r="D65" s="1">
        <v>4551387362.5215082</v>
      </c>
      <c r="E65" s="20">
        <v>9582731665.3720398</v>
      </c>
      <c r="F65" s="20">
        <f t="shared" si="2"/>
        <v>245245426977.36435</v>
      </c>
    </row>
    <row r="66" spans="1:6" x14ac:dyDescent="0.2">
      <c r="A66" s="12"/>
      <c r="B66" s="19">
        <f t="shared" si="0"/>
        <v>2068</v>
      </c>
      <c r="C66" s="1">
        <v>14592624026.368624</v>
      </c>
      <c r="D66" s="1">
        <v>4634542831.9759169</v>
      </c>
      <c r="E66" s="20">
        <v>9958081194.3927078</v>
      </c>
      <c r="F66" s="20">
        <f t="shared" si="2"/>
        <v>255203508171.75705</v>
      </c>
    </row>
    <row r="67" spans="1:6" x14ac:dyDescent="0.2">
      <c r="A67" s="12"/>
      <c r="B67" s="19">
        <f t="shared" si="0"/>
        <v>2069</v>
      </c>
      <c r="C67" s="1">
        <v>15068873574.248924</v>
      </c>
      <c r="D67" s="1">
        <v>4709919236.9039707</v>
      </c>
      <c r="E67" s="20">
        <v>10358954337.344954</v>
      </c>
      <c r="F67" s="20">
        <f t="shared" si="2"/>
        <v>265562462509.10199</v>
      </c>
    </row>
    <row r="68" spans="1:6" x14ac:dyDescent="0.2">
      <c r="A68" s="12"/>
      <c r="B68" s="19">
        <f t="shared" si="0"/>
        <v>2070</v>
      </c>
      <c r="C68" s="1">
        <v>15564067773.620647</v>
      </c>
      <c r="D68" s="1">
        <v>4766504464.2111921</v>
      </c>
      <c r="E68" s="20">
        <v>10797563309.409454</v>
      </c>
      <c r="F68" s="20">
        <f t="shared" si="2"/>
        <v>276360025818.51147</v>
      </c>
    </row>
    <row r="69" spans="1:6" x14ac:dyDescent="0.2">
      <c r="A69" s="12"/>
      <c r="B69" s="19">
        <f t="shared" si="0"/>
        <v>2071</v>
      </c>
      <c r="C69" s="1">
        <v>16079980568.900896</v>
      </c>
      <c r="D69" s="1">
        <v>4816679084.1583138</v>
      </c>
      <c r="E69" s="20">
        <v>11263301484.742582</v>
      </c>
      <c r="F69" s="20">
        <f t="shared" si="2"/>
        <v>287623327303.25403</v>
      </c>
    </row>
    <row r="70" spans="1:6" x14ac:dyDescent="0.2">
      <c r="A70" s="12"/>
      <c r="B70" s="19">
        <f t="shared" si="0"/>
        <v>2072</v>
      </c>
      <c r="C70" s="1">
        <v>16617887286.720119</v>
      </c>
      <c r="D70" s="1">
        <v>4843595043.9547176</v>
      </c>
      <c r="E70" s="20">
        <v>11774292242.765402</v>
      </c>
      <c r="F70" s="20">
        <f t="shared" si="2"/>
        <v>299397619546.01941</v>
      </c>
    </row>
    <row r="71" spans="1:6" x14ac:dyDescent="0.2">
      <c r="A71" s="12"/>
      <c r="B71" s="19">
        <f t="shared" si="0"/>
        <v>2073</v>
      </c>
      <c r="C71" s="1">
        <v>17179914921.967144</v>
      </c>
      <c r="D71" s="1">
        <v>4855532545.8626499</v>
      </c>
      <c r="E71" s="20">
        <v>12324382376.104494</v>
      </c>
      <c r="F71" s="20">
        <f t="shared" si="2"/>
        <v>311722001922.1239</v>
      </c>
    </row>
    <row r="72" spans="1:6" x14ac:dyDescent="0.2">
      <c r="A72" s="12"/>
      <c r="B72" s="19">
        <f t="shared" si="0"/>
        <v>2074</v>
      </c>
      <c r="C72" s="1">
        <v>17767901217.974869</v>
      </c>
      <c r="D72" s="1">
        <v>4851645594.0181322</v>
      </c>
      <c r="E72" s="20">
        <v>12916255623.956738</v>
      </c>
      <c r="F72" s="20">
        <f t="shared" si="2"/>
        <v>324638257546.08063</v>
      </c>
    </row>
    <row r="73" spans="1:6" x14ac:dyDescent="0.2">
      <c r="A73" s="12"/>
      <c r="B73" s="19">
        <f t="shared" si="0"/>
        <v>2075</v>
      </c>
      <c r="C73" s="1">
        <v>18383810032.779884</v>
      </c>
      <c r="D73" s="1">
        <v>4827923651.1358423</v>
      </c>
      <c r="E73" s="20">
        <v>13555886381.644043</v>
      </c>
      <c r="F73" s="20">
        <f t="shared" si="2"/>
        <v>338194143927.72467</v>
      </c>
    </row>
    <row r="74" spans="1:6" x14ac:dyDescent="0.2">
      <c r="A74" s="12"/>
      <c r="B74" s="19">
        <f t="shared" si="0"/>
        <v>2076</v>
      </c>
      <c r="C74" s="1">
        <v>19029885875.962166</v>
      </c>
      <c r="D74" s="1">
        <v>4794901620.6378393</v>
      </c>
      <c r="E74" s="20">
        <v>14234984255.324326</v>
      </c>
      <c r="F74" s="20">
        <f t="shared" si="2"/>
        <v>352429128183.04901</v>
      </c>
    </row>
    <row r="75" spans="1:6" x14ac:dyDescent="0.2">
      <c r="A75" s="12"/>
      <c r="B75" s="19">
        <f t="shared" si="0"/>
        <v>2077</v>
      </c>
      <c r="C75" s="1">
        <v>19707983567.842232</v>
      </c>
      <c r="D75" s="1">
        <v>4737939787.5958776</v>
      </c>
      <c r="E75" s="20">
        <v>14970043780.246353</v>
      </c>
      <c r="F75" s="20">
        <f t="shared" si="2"/>
        <v>367399171963.29535</v>
      </c>
    </row>
    <row r="76" spans="1:6" x14ac:dyDescent="0.2">
      <c r="A76" s="12"/>
      <c r="B76" s="19">
        <f t="shared" si="0"/>
        <v>2078</v>
      </c>
      <c r="C76" s="1">
        <v>20420733124.111668</v>
      </c>
      <c r="D76" s="1">
        <v>4669885539.1427002</v>
      </c>
      <c r="E76" s="20">
        <v>15750847584.968967</v>
      </c>
      <c r="F76" s="20">
        <f t="shared" si="2"/>
        <v>383150019548.26434</v>
      </c>
    </row>
    <row r="77" spans="1:6" x14ac:dyDescent="0.2">
      <c r="A77" s="12"/>
      <c r="B77" s="19">
        <f t="shared" si="0"/>
        <v>2079</v>
      </c>
      <c r="C77" s="1">
        <v>21170284439.596714</v>
      </c>
      <c r="D77" s="1">
        <v>4588484912.3015318</v>
      </c>
      <c r="E77" s="20">
        <v>16581799527.295181</v>
      </c>
      <c r="F77" s="20">
        <f t="shared" si="2"/>
        <v>399731819075.55951</v>
      </c>
    </row>
    <row r="78" spans="1:6" x14ac:dyDescent="0.2">
      <c r="A78" s="12"/>
      <c r="B78" s="19">
        <f t="shared" si="0"/>
        <v>2080</v>
      </c>
      <c r="C78" s="1">
        <v>21958994453.654884</v>
      </c>
      <c r="D78" s="1">
        <v>4492014230.9317045</v>
      </c>
      <c r="E78" s="20">
        <v>17466980222.723179</v>
      </c>
      <c r="F78" s="20">
        <f t="shared" si="2"/>
        <v>417198799298.28271</v>
      </c>
    </row>
    <row r="79" spans="1:6" x14ac:dyDescent="0.2">
      <c r="A79" s="12"/>
      <c r="B79" s="19">
        <f t="shared" si="0"/>
        <v>2081</v>
      </c>
      <c r="C79" s="1">
        <v>22789411835.049782</v>
      </c>
      <c r="D79" s="1">
        <v>4384454484.8196144</v>
      </c>
      <c r="E79" s="20">
        <v>18404957350.230167</v>
      </c>
      <c r="F79" s="20">
        <f t="shared" si="2"/>
        <v>435603756648.51288</v>
      </c>
    </row>
    <row r="80" spans="1:6" x14ac:dyDescent="0.2">
      <c r="A80" s="12"/>
      <c r="B80" s="19">
        <f t="shared" si="0"/>
        <v>2082</v>
      </c>
      <c r="C80" s="1">
        <v>23664017984.180431</v>
      </c>
      <c r="D80" s="1">
        <v>4270981352.6156936</v>
      </c>
      <c r="E80" s="20">
        <v>19393036631.564739</v>
      </c>
      <c r="F80" s="20">
        <f t="shared" si="2"/>
        <v>454996793280.07764</v>
      </c>
    </row>
    <row r="81" spans="1:7" x14ac:dyDescent="0.2">
      <c r="A81" s="12"/>
      <c r="B81" s="19">
        <f t="shared" si="0"/>
        <v>2083</v>
      </c>
      <c r="C81" s="1">
        <v>24585167765.498447</v>
      </c>
      <c r="D81" s="1">
        <v>4153874035.673954</v>
      </c>
      <c r="E81" s="20">
        <v>20431293729.824493</v>
      </c>
      <c r="F81" s="20">
        <f t="shared" si="2"/>
        <v>475428087009.9021</v>
      </c>
    </row>
    <row r="82" spans="1:7" x14ac:dyDescent="0.2">
      <c r="A82" s="12"/>
      <c r="B82" s="19">
        <f t="shared" si="0"/>
        <v>2084</v>
      </c>
      <c r="C82" s="1">
        <v>25555219595.081665</v>
      </c>
      <c r="D82" s="1">
        <v>4032203303.1873684</v>
      </c>
      <c r="E82" s="20">
        <v>21523016291.894295</v>
      </c>
      <c r="F82" s="20">
        <f t="shared" si="2"/>
        <v>496951103301.79639</v>
      </c>
    </row>
    <row r="83" spans="1:7" x14ac:dyDescent="0.2">
      <c r="A83" s="12"/>
      <c r="B83" s="19">
        <f t="shared" ref="B83:B95" si="3">B82+1</f>
        <v>2085</v>
      </c>
      <c r="C83" s="1">
        <v>26576686453.384415</v>
      </c>
      <c r="D83" s="1">
        <v>5335120750.9959927</v>
      </c>
      <c r="E83" s="20">
        <v>21241565702.38842</v>
      </c>
      <c r="F83" s="20">
        <f t="shared" ref="F83:F95" si="4">F82+E83</f>
        <v>518192669004.18481</v>
      </c>
    </row>
    <row r="84" spans="1:7" x14ac:dyDescent="0.2">
      <c r="A84" s="12"/>
      <c r="B84" s="19">
        <f t="shared" si="3"/>
        <v>2086</v>
      </c>
      <c r="C84" s="1">
        <v>27585029448.273731</v>
      </c>
      <c r="D84" s="1">
        <v>5390937033.4392805</v>
      </c>
      <c r="E84" s="20">
        <v>22194092414.83445</v>
      </c>
      <c r="F84" s="20">
        <f t="shared" si="4"/>
        <v>540386761419.01929</v>
      </c>
    </row>
    <row r="85" spans="1:7" x14ac:dyDescent="0.2">
      <c r="A85" s="12"/>
      <c r="B85" s="19">
        <f t="shared" si="3"/>
        <v>2087</v>
      </c>
      <c r="C85" s="1">
        <v>28638245772.667248</v>
      </c>
      <c r="D85" s="1">
        <v>5431823698.5602264</v>
      </c>
      <c r="E85" s="20">
        <v>23206422074.107021</v>
      </c>
      <c r="F85" s="20">
        <f t="shared" si="4"/>
        <v>563593183493.12634</v>
      </c>
    </row>
    <row r="86" spans="1:7" x14ac:dyDescent="0.2">
      <c r="A86" s="12"/>
      <c r="B86" s="19">
        <f t="shared" si="3"/>
        <v>2088</v>
      </c>
      <c r="C86" s="1">
        <v>29739146474.032631</v>
      </c>
      <c r="D86" s="1">
        <v>5462715875.6343222</v>
      </c>
      <c r="E86" s="20">
        <v>24276430598.398308</v>
      </c>
      <c r="F86" s="20">
        <f t="shared" si="4"/>
        <v>587869614091.52466</v>
      </c>
    </row>
    <row r="87" spans="1:7" x14ac:dyDescent="0.2">
      <c r="A87" s="12"/>
      <c r="B87" s="19">
        <f t="shared" si="3"/>
        <v>2089</v>
      </c>
      <c r="C87" s="1">
        <v>30890442809.470345</v>
      </c>
      <c r="D87" s="1">
        <v>5479456941.0237265</v>
      </c>
      <c r="E87" s="20">
        <v>25410985868.446617</v>
      </c>
      <c r="F87" s="20">
        <f t="shared" si="4"/>
        <v>613280599959.97131</v>
      </c>
    </row>
    <row r="88" spans="1:7" x14ac:dyDescent="0.2">
      <c r="A88" s="12"/>
      <c r="B88" s="19">
        <f t="shared" si="3"/>
        <v>2090</v>
      </c>
      <c r="C88" s="1">
        <v>32095168918.537777</v>
      </c>
      <c r="D88" s="1">
        <v>5496598301.7288494</v>
      </c>
      <c r="E88" s="20">
        <v>26598570616.808929</v>
      </c>
      <c r="F88" s="20">
        <f t="shared" si="4"/>
        <v>639879170576.78027</v>
      </c>
    </row>
    <row r="89" spans="1:7" x14ac:dyDescent="0.2">
      <c r="A89" s="12"/>
      <c r="B89" s="19">
        <f t="shared" si="3"/>
        <v>2091</v>
      </c>
      <c r="C89" s="1">
        <v>33355817671.005589</v>
      </c>
      <c r="D89" s="1">
        <v>5524826386.2959185</v>
      </c>
      <c r="E89" s="20">
        <v>27830991284.709671</v>
      </c>
      <c r="F89" s="20">
        <f t="shared" si="4"/>
        <v>667710161861.48999</v>
      </c>
    </row>
    <row r="90" spans="1:7" x14ac:dyDescent="0.2">
      <c r="A90" s="12"/>
      <c r="B90" s="19">
        <f t="shared" si="3"/>
        <v>2092</v>
      </c>
      <c r="C90" s="1">
        <v>34674496956.442329</v>
      </c>
      <c r="D90" s="1">
        <v>5537146418.3089857</v>
      </c>
      <c r="E90" s="20">
        <v>29137350538.133343</v>
      </c>
      <c r="F90" s="20">
        <f t="shared" si="4"/>
        <v>696847512399.62329</v>
      </c>
    </row>
    <row r="91" spans="1:7" x14ac:dyDescent="0.2">
      <c r="A91" s="12"/>
      <c r="B91" s="19">
        <f t="shared" si="3"/>
        <v>2093</v>
      </c>
      <c r="C91" s="1">
        <v>36054682559.225433</v>
      </c>
      <c r="D91" s="1">
        <v>5527620516.5009289</v>
      </c>
      <c r="E91" s="20">
        <v>30527062042.724503</v>
      </c>
      <c r="F91" s="20">
        <f t="shared" si="4"/>
        <v>727374574442.34778</v>
      </c>
    </row>
    <row r="92" spans="1:7" x14ac:dyDescent="0.2">
      <c r="A92" s="12"/>
      <c r="B92" s="19">
        <f t="shared" si="3"/>
        <v>2094</v>
      </c>
      <c r="C92" s="1">
        <v>37500292768.330193</v>
      </c>
      <c r="D92" s="1">
        <v>5509072125.1259279</v>
      </c>
      <c r="E92" s="20">
        <v>31991220643.204266</v>
      </c>
      <c r="F92" s="20">
        <f t="shared" si="4"/>
        <v>759365795085.552</v>
      </c>
    </row>
    <row r="93" spans="1:7" x14ac:dyDescent="0.2">
      <c r="A93" s="12"/>
      <c r="B93" s="19">
        <f t="shared" si="3"/>
        <v>2095</v>
      </c>
      <c r="C93" s="1">
        <v>39014827406.396889</v>
      </c>
      <c r="D93" s="1">
        <v>5499599401.5836868</v>
      </c>
      <c r="E93" s="20">
        <v>33515228004.813202</v>
      </c>
      <c r="F93" s="20">
        <f t="shared" si="4"/>
        <v>792881023090.36523</v>
      </c>
    </row>
    <row r="94" spans="1:7" x14ac:dyDescent="0.2">
      <c r="A94" s="12"/>
      <c r="B94" s="19">
        <f t="shared" si="3"/>
        <v>2096</v>
      </c>
      <c r="C94" s="1">
        <v>40601100262.837425</v>
      </c>
      <c r="D94" s="1">
        <v>5490485706.2311125</v>
      </c>
      <c r="E94" s="20">
        <v>35110614556.606316</v>
      </c>
      <c r="F94" s="20">
        <f t="shared" si="4"/>
        <v>827991637646.97156</v>
      </c>
    </row>
    <row r="95" spans="1:7" x14ac:dyDescent="0.2">
      <c r="A95" s="12"/>
      <c r="B95" s="19">
        <f t="shared" si="3"/>
        <v>2097</v>
      </c>
      <c r="C95" s="1">
        <v>42262467113.705513</v>
      </c>
      <c r="D95" s="1">
        <v>5479102909.5520725</v>
      </c>
      <c r="E95" s="20">
        <v>36783364204.153442</v>
      </c>
      <c r="F95" s="20">
        <f t="shared" si="4"/>
        <v>864775001851.125</v>
      </c>
      <c r="G95" s="22"/>
    </row>
    <row r="96" spans="1:7" x14ac:dyDescent="0.2">
      <c r="A96" s="12"/>
      <c r="B96" s="23"/>
      <c r="C96" s="23"/>
      <c r="D96" s="23"/>
      <c r="E96" s="23"/>
      <c r="F96" s="23"/>
    </row>
    <row r="97" spans="1:7" x14ac:dyDescent="0.2">
      <c r="A97" s="12"/>
      <c r="B97" s="24"/>
      <c r="C97" s="24"/>
      <c r="D97" s="24"/>
      <c r="E97" s="24"/>
      <c r="F97" s="24"/>
      <c r="G97" s="25"/>
    </row>
    <row r="98" spans="1:7" x14ac:dyDescent="0.2">
      <c r="F98" s="2"/>
      <c r="G98" s="26"/>
    </row>
    <row r="100" spans="1:7" x14ac:dyDescent="0.2">
      <c r="D100" s="3"/>
    </row>
    <row r="101" spans="1:7" x14ac:dyDescent="0.2">
      <c r="D101" s="3" t="s">
        <v>16</v>
      </c>
    </row>
    <row r="102" spans="1:7" x14ac:dyDescent="0.2">
      <c r="D102" s="4" t="s">
        <v>2</v>
      </c>
    </row>
    <row r="103" spans="1:7" x14ac:dyDescent="0.2">
      <c r="D103" s="4" t="s">
        <v>3</v>
      </c>
    </row>
  </sheetData>
  <mergeCells count="11">
    <mergeCell ref="B96:F97"/>
    <mergeCell ref="B1:C1"/>
    <mergeCell ref="B12:F12"/>
    <mergeCell ref="B13:F13"/>
    <mergeCell ref="B14:F14"/>
    <mergeCell ref="B15:B16"/>
    <mergeCell ref="B7:F7"/>
    <mergeCell ref="B8:F8"/>
    <mergeCell ref="B9:F9"/>
    <mergeCell ref="B10:F10"/>
    <mergeCell ref="B11:F11"/>
  </mergeCells>
  <printOptions horizontalCentered="1"/>
  <pageMargins left="0.25" right="0.25" top="0.75" bottom="0.75" header="0.3" footer="0.3"/>
  <pageSetup paperSize="9" scale="55" fitToWidth="0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Projeção-PLANO PREVIDENCIÁRIO</vt:lpstr>
      <vt:lpstr>'Projeção-PLANO PREVIDENCIÁRIO'!Area_de_impressao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Adilson</dc:creator>
  <cp:lastModifiedBy>Renato Ferreira Costa</cp:lastModifiedBy>
  <cp:lastPrinted>2021-03-17T20:56:11Z</cp:lastPrinted>
  <dcterms:created xsi:type="dcterms:W3CDTF">2011-02-11T18:58:23Z</dcterms:created>
  <dcterms:modified xsi:type="dcterms:W3CDTF">2021-03-17T20:56:24Z</dcterms:modified>
</cp:coreProperties>
</file>