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BCONT\SUDEC\CGERF\02 - DEREF\ANEXOS PUBLICAÇÃO\LRF - ANEXOS 2020\RREO 2020\6º Bimestre\Atuarial\"/>
    </mc:Choice>
  </mc:AlternateContent>
  <xr:revisionPtr revIDLastSave="0" documentId="13_ncr:1_{C1E999BD-6C5C-4D38-8E03-1C417A6FF45D}" xr6:coauthVersionLast="45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ojeção-PLANO FINANCEIRO" sheetId="2" r:id="rId1"/>
  </sheets>
  <definedNames>
    <definedName name="_xlnm.Print_Area" localSheetId="0">'Projeção-PLANO FINANCEIRO'!$A$1:$F$103</definedName>
  </definedNames>
  <calcPr calcId="191029"/>
</workbook>
</file>

<file path=xl/calcChain.xml><?xml version="1.0" encoding="utf-8"?>
<calcChain xmlns="http://schemas.openxmlformats.org/spreadsheetml/2006/main">
  <c r="E20" i="2" l="1"/>
  <c r="E19" i="2"/>
  <c r="E18" i="2" l="1"/>
  <c r="E17" i="2"/>
  <c r="B18" i="2" l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E21" i="2" l="1"/>
  <c r="E22" i="2" l="1"/>
  <c r="E23" i="2" l="1"/>
  <c r="E24" i="2" l="1"/>
  <c r="E25" i="2" l="1"/>
  <c r="E26" i="2" l="1"/>
  <c r="E27" i="2" l="1"/>
  <c r="E28" i="2" l="1"/>
  <c r="E29" i="2" l="1"/>
  <c r="E30" i="2" l="1"/>
  <c r="E31" i="2" l="1"/>
  <c r="E32" i="2" l="1"/>
  <c r="E33" i="2" l="1"/>
  <c r="E34" i="2" l="1"/>
  <c r="E35" i="2" l="1"/>
  <c r="E36" i="2" l="1"/>
  <c r="E37" i="2" l="1"/>
  <c r="E38" i="2" l="1"/>
  <c r="E39" i="2" l="1"/>
  <c r="E40" i="2" l="1"/>
  <c r="E41" i="2" l="1"/>
  <c r="E42" i="2" l="1"/>
  <c r="E43" i="2" l="1"/>
  <c r="E44" i="2" l="1"/>
  <c r="E45" i="2" l="1"/>
  <c r="E46" i="2" l="1"/>
  <c r="E47" i="2" l="1"/>
  <c r="E48" i="2" l="1"/>
  <c r="E49" i="2" l="1"/>
  <c r="E50" i="2" l="1"/>
  <c r="E51" i="2" l="1"/>
  <c r="E52" i="2" l="1"/>
  <c r="E53" i="2" l="1"/>
  <c r="E54" i="2" l="1"/>
  <c r="E55" i="2" l="1"/>
  <c r="E56" i="2" l="1"/>
  <c r="E57" i="2" l="1"/>
  <c r="E58" i="2" l="1"/>
  <c r="E59" i="2" l="1"/>
  <c r="E60" i="2" l="1"/>
  <c r="E61" i="2" l="1"/>
  <c r="E62" i="2" l="1"/>
  <c r="E63" i="2" l="1"/>
  <c r="E64" i="2" l="1"/>
  <c r="E65" i="2" l="1"/>
  <c r="E66" i="2" l="1"/>
  <c r="E67" i="2" l="1"/>
  <c r="E68" i="2" l="1"/>
  <c r="E69" i="2" l="1"/>
  <c r="E70" i="2" l="1"/>
  <c r="E71" i="2" l="1"/>
  <c r="E72" i="2" l="1"/>
  <c r="E73" i="2" l="1"/>
  <c r="E74" i="2" l="1"/>
  <c r="E75" i="2" l="1"/>
  <c r="E76" i="2" l="1"/>
  <c r="E77" i="2" l="1"/>
  <c r="E78" i="2" l="1"/>
  <c r="E79" i="2" l="1"/>
  <c r="E80" i="2" l="1"/>
  <c r="E81" i="2" l="1"/>
  <c r="E82" i="2" l="1"/>
  <c r="E83" i="2" l="1"/>
  <c r="E84" i="2" l="1"/>
  <c r="E85" i="2" l="1"/>
  <c r="E86" i="2" l="1"/>
  <c r="E87" i="2" l="1"/>
  <c r="E88" i="2" l="1"/>
  <c r="E89" i="2" l="1"/>
  <c r="E90" i="2" l="1"/>
  <c r="E91" i="2" l="1"/>
  <c r="E92" i="2" l="1"/>
  <c r="E93" i="2" l="1"/>
  <c r="E94" i="2" l="1"/>
  <c r="E9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Fernanda Calil Tannus de Oliveira</author>
  </authors>
  <commentList>
    <comment ref="B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Fernanda Calil Tannus de Oliveira:</t>
        </r>
        <r>
          <rPr>
            <sz val="9"/>
            <color indexed="81"/>
            <rFont val="Tahoma"/>
            <family val="2"/>
          </rPr>
          <t xml:space="preserve">
Pág. 364 - Coluna EXERCÍCIO:
Identifica os exercícios para as projeções das receitas e despesas. Deverá ser apresentada a projeção anual, de pelo menos 75 (setenta e cinco) anos, tendo como ano inicial o ano anterior ao que se refere o demonstrativo, ano em que os valores demonstrados deverão ser os efetivamente executados.</t>
        </r>
      </text>
    </comment>
  </commentList>
</comments>
</file>

<file path=xl/sharedStrings.xml><?xml version="1.0" encoding="utf-8"?>
<sst xmlns="http://schemas.openxmlformats.org/spreadsheetml/2006/main" count="20" uniqueCount="20">
  <si>
    <t>GOVERNO DO ESTADO DO RIO DE JANEIRO</t>
  </si>
  <si>
    <t>RELATÓRIO RESUMIDO DA EXECUÇÃO ORÇAMENTÁRIA</t>
  </si>
  <si>
    <t>Diretor - Presidente</t>
  </si>
  <si>
    <t>RIOPREVIDÊNCIA</t>
  </si>
  <si>
    <t>EXERCÍCIO</t>
  </si>
  <si>
    <t>RECEITAS PREVIDENCIÁRIAS</t>
  </si>
  <si>
    <t>DESPESAS PREVIDENCIÁRIAS</t>
  </si>
  <si>
    <t>RESULTADO PREVIDENCIÁRIO</t>
  </si>
  <si>
    <t>SALDO FINANCEIRO DO EXERCÍCIO</t>
  </si>
  <si>
    <t>ORÇAMENTO DA SEGURIDADE SOCIAL</t>
  </si>
  <si>
    <t>DEMONSTRATIVO DA PROJEÇÃO ATUARIAL DO REGIME PRÓPRIO DE PREVIDÊNCIA DOS SERVIDORES</t>
  </si>
  <si>
    <t>(a)</t>
  </si>
  <si>
    <t>(b)</t>
  </si>
  <si>
    <t>(c) = (a - b)</t>
  </si>
  <si>
    <t>(d) = (“d” exercício anterior) + (c)</t>
  </si>
  <si>
    <t>Sergio Aureliano Machado da Silva</t>
  </si>
  <si>
    <t>2019 A 2097</t>
  </si>
  <si>
    <t>Emissão: 10/03/2021</t>
  </si>
  <si>
    <t>PLANO FINANCEIRO</t>
  </si>
  <si>
    <t>RREO – ANEXO 10 (LRF, art. 53, § 1º, inciso II)                                                                                                                             R$ 1,00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</si>
</sst>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,##0.00;[Red]#,##0.00"/>
    <numFmt numFmtId="166" formatCode="0.0%"/>
    <numFmt numFmtId="167" formatCode="_(* #,##0.00_);_(* \(#,##0.00\);_(* &quot;-&quot;??_);_(@_)"/>
  </numFmts>
  <fonts count="28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Verdana"/>
      <family val="2"/>
    </font>
    <font>
      <sz val="10"/>
      <name val="Arial"/>
      <family val="2"/>
    </font>
    <font>
      <b/>
      <sz val="1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2" fillId="0" borderId="0" applyFont="0" applyFill="0" applyBorder="0" applyAlignment="0" applyProtection="0"/>
    <xf numFmtId="0" fontId="11" fillId="22" borderId="0" applyNumberFormat="0" applyBorder="0" applyAlignment="0" applyProtection="0"/>
    <xf numFmtId="0" fontId="22" fillId="0" borderId="0"/>
    <xf numFmtId="0" fontId="21" fillId="0" borderId="0"/>
    <xf numFmtId="0" fontId="10" fillId="23" borderId="4" applyNumberFormat="0" applyFont="0" applyAlignment="0" applyProtection="0"/>
    <xf numFmtId="9" fontId="22" fillId="0" borderId="0" applyFont="0" applyFill="0" applyBorder="0" applyAlignment="0" applyProtection="0"/>
    <xf numFmtId="0" fontId="12" fillId="16" borderId="5" applyNumberFormat="0" applyAlignment="0" applyProtection="0"/>
    <xf numFmtId="43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3" fontId="1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8">
    <xf numFmtId="0" fontId="0" fillId="0" borderId="0" xfId="0"/>
    <xf numFmtId="4" fontId="25" fillId="24" borderId="10" xfId="47" applyNumberFormat="1" applyFont="1" applyFill="1" applyBorder="1" applyAlignment="1">
      <alignment horizontal="center"/>
    </xf>
    <xf numFmtId="43" fontId="20" fillId="0" borderId="0" xfId="47" applyFont="1" applyFill="1"/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/>
    <xf numFmtId="167" fontId="25" fillId="24" borderId="17" xfId="47" applyNumberFormat="1" applyFont="1" applyFill="1" applyBorder="1" applyAlignment="1">
      <alignment vertical="center"/>
    </xf>
    <xf numFmtId="0" fontId="1" fillId="0" borderId="0" xfId="0" applyFont="1"/>
    <xf numFmtId="0" fontId="27" fillId="0" borderId="0" xfId="0" applyFont="1" applyFill="1" applyAlignment="1">
      <alignment horizontal="center"/>
    </xf>
    <xf numFmtId="4" fontId="1" fillId="0" borderId="0" xfId="0" applyNumberFormat="1" applyFont="1"/>
    <xf numFmtId="0" fontId="1" fillId="0" borderId="0" xfId="0" applyFont="1" applyBorder="1"/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wrapText="1"/>
    </xf>
    <xf numFmtId="165" fontId="25" fillId="24" borderId="10" xfId="47" applyNumberFormat="1" applyFont="1" applyFill="1" applyBorder="1" applyAlignment="1">
      <alignment horizontal="center"/>
    </xf>
    <xf numFmtId="165" fontId="1" fillId="0" borderId="0" xfId="0" applyNumberFormat="1" applyFont="1"/>
    <xf numFmtId="43" fontId="1" fillId="0" borderId="0" xfId="47" applyFont="1"/>
    <xf numFmtId="0" fontId="25" fillId="0" borderId="13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43" fontId="1" fillId="0" borderId="0" xfId="0" applyNumberFormat="1" applyFont="1"/>
    <xf numFmtId="166" fontId="1" fillId="0" borderId="0" xfId="48" applyNumberFormat="1" applyFont="1"/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Moeda 2" xfId="31" xr:uid="{00000000-0005-0000-0000-00001E000000}"/>
    <cellStyle name="Neutro" xfId="32" builtinId="28" customBuiltin="1"/>
    <cellStyle name="Normal" xfId="0" builtinId="0"/>
    <cellStyle name="Normal 2" xfId="33" xr:uid="{00000000-0005-0000-0000-000021000000}"/>
    <cellStyle name="Normal 3" xfId="34" xr:uid="{00000000-0005-0000-0000-000022000000}"/>
    <cellStyle name="Nota" xfId="35" builtinId="10" customBuiltin="1"/>
    <cellStyle name="Porcentagem" xfId="48" builtinId="5"/>
    <cellStyle name="Porcentagem 2" xfId="36" xr:uid="{00000000-0005-0000-0000-000024000000}"/>
    <cellStyle name="Ruim" xfId="30" builtinId="27" customBuiltin="1"/>
    <cellStyle name="Saída" xfId="37" builtinId="21" customBuiltin="1"/>
    <cellStyle name="Separador de milhares 2" xfId="38" xr:uid="{00000000-0005-0000-0000-000026000000}"/>
    <cellStyle name="Texto de Aviso" xfId="39" builtinId="11" customBuiltin="1"/>
    <cellStyle name="Texto Explicativo" xfId="40" builtinId="53" customBuiltin="1"/>
    <cellStyle name="Título" xfId="41" builtinId="15" customBuiltin="1"/>
    <cellStyle name="Título 1" xfId="42" builtinId="16" customBuiltin="1"/>
    <cellStyle name="Título 2" xfId="43" builtinId="17" customBuiltin="1"/>
    <cellStyle name="Título 3" xfId="44" builtinId="18" customBuiltin="1"/>
    <cellStyle name="Título 4" xfId="45" builtinId="19" customBuiltin="1"/>
    <cellStyle name="Total" xfId="46" builtinId="25" customBuiltin="1"/>
    <cellStyle name="Vírgula" xfId="4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1152525</xdr:colOff>
      <xdr:row>0</xdr:row>
      <xdr:rowOff>85725</xdr:rowOff>
    </xdr:from>
    <xdr:to>
      <xdr:col>4</xdr:col>
      <xdr:colOff>66675</xdr:colOff>
      <xdr:row>4</xdr:row>
      <xdr:rowOff>19050</xdr:rowOff>
    </xdr:to>
    <xdr:pic>
      <xdr:nvPicPr>
        <xdr:cNvPr id="2051" name="Picture 1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85725"/>
          <a:ext cx="561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103"/>
  <sheetViews>
    <sheetView showGridLines="0" tabSelected="1" zoomScaleNormal="100" workbookViewId="0"/>
  </sheetViews>
  <sheetFormatPr defaultRowHeight="12.75" x14ac:dyDescent="0.2"/>
  <cols>
    <col min="1" max="1" width="3" style="10" customWidth="1"/>
    <col min="2" max="2" width="12.85546875" style="10" customWidth="1"/>
    <col min="3" max="5" width="24.7109375" style="10" customWidth="1"/>
    <col min="6" max="6" width="32.140625" style="10" customWidth="1"/>
    <col min="7" max="7" width="18.7109375" style="10" bestFit="1" customWidth="1"/>
    <col min="8" max="16384" width="9.140625" style="10"/>
  </cols>
  <sheetData>
    <row r="1" spans="1:6" ht="23.25" x14ac:dyDescent="0.35">
      <c r="B1" s="11"/>
      <c r="C1" s="11"/>
    </row>
    <row r="2" spans="1:6" x14ac:dyDescent="0.2">
      <c r="F2" s="12"/>
    </row>
    <row r="4" spans="1:6" x14ac:dyDescent="0.2">
      <c r="F4" s="12"/>
    </row>
    <row r="5" spans="1:6" x14ac:dyDescent="0.2">
      <c r="F5" s="12"/>
    </row>
    <row r="6" spans="1:6" ht="4.5" customHeight="1" x14ac:dyDescent="0.2"/>
    <row r="7" spans="1:6" x14ac:dyDescent="0.2">
      <c r="B7" s="5" t="s">
        <v>0</v>
      </c>
      <c r="C7" s="5"/>
      <c r="D7" s="5"/>
      <c r="E7" s="8"/>
      <c r="F7" s="8"/>
    </row>
    <row r="8" spans="1:6" x14ac:dyDescent="0.2">
      <c r="B8" s="5" t="s">
        <v>1</v>
      </c>
      <c r="C8" s="5"/>
      <c r="D8" s="5"/>
      <c r="E8" s="8"/>
      <c r="F8" s="8"/>
    </row>
    <row r="9" spans="1:6" x14ac:dyDescent="0.2">
      <c r="B9" s="5" t="s">
        <v>10</v>
      </c>
      <c r="C9" s="5"/>
      <c r="D9" s="5"/>
      <c r="E9" s="8"/>
      <c r="F9" s="8"/>
    </row>
    <row r="10" spans="1:6" x14ac:dyDescent="0.2">
      <c r="B10" s="5" t="s">
        <v>18</v>
      </c>
      <c r="C10" s="5"/>
      <c r="D10" s="5"/>
      <c r="E10" s="5"/>
      <c r="F10" s="5"/>
    </row>
    <row r="11" spans="1:6" x14ac:dyDescent="0.2">
      <c r="B11" s="5" t="s">
        <v>9</v>
      </c>
      <c r="C11" s="5"/>
      <c r="D11" s="5"/>
      <c r="E11" s="5"/>
      <c r="F11" s="5"/>
    </row>
    <row r="12" spans="1:6" x14ac:dyDescent="0.2">
      <c r="B12" s="5" t="s">
        <v>16</v>
      </c>
      <c r="C12" s="5"/>
      <c r="D12" s="5"/>
      <c r="E12" s="5"/>
      <c r="F12" s="5"/>
    </row>
    <row r="13" spans="1:6" ht="15.75" customHeight="1" x14ac:dyDescent="0.2">
      <c r="B13" s="6" t="s">
        <v>17</v>
      </c>
      <c r="C13" s="6"/>
      <c r="D13" s="6"/>
      <c r="E13" s="7"/>
      <c r="F13" s="7"/>
    </row>
    <row r="14" spans="1:6" ht="15.75" customHeight="1" x14ac:dyDescent="0.2">
      <c r="B14" s="5" t="s">
        <v>19</v>
      </c>
      <c r="C14" s="5"/>
      <c r="D14" s="5"/>
      <c r="E14" s="8"/>
      <c r="F14" s="8"/>
    </row>
    <row r="15" spans="1:6" ht="32.25" customHeight="1" x14ac:dyDescent="0.2">
      <c r="A15" s="13"/>
      <c r="B15" s="14" t="s">
        <v>4</v>
      </c>
      <c r="C15" s="15" t="s">
        <v>5</v>
      </c>
      <c r="D15" s="15" t="s">
        <v>6</v>
      </c>
      <c r="E15" s="15" t="s">
        <v>7</v>
      </c>
      <c r="F15" s="16" t="s">
        <v>8</v>
      </c>
    </row>
    <row r="16" spans="1:6" x14ac:dyDescent="0.2">
      <c r="A16" s="13"/>
      <c r="B16" s="17" t="e">
        <v>#REF!</v>
      </c>
      <c r="C16" s="18" t="s">
        <v>11</v>
      </c>
      <c r="D16" s="18" t="s">
        <v>12</v>
      </c>
      <c r="E16" s="18" t="s">
        <v>13</v>
      </c>
      <c r="F16" s="19" t="s">
        <v>14</v>
      </c>
    </row>
    <row r="17" spans="1:7" x14ac:dyDescent="0.2">
      <c r="A17" s="13"/>
      <c r="B17" s="20">
        <v>2019</v>
      </c>
      <c r="C17" s="1">
        <v>19195110868.610001</v>
      </c>
      <c r="D17" s="1">
        <v>21640741332.740002</v>
      </c>
      <c r="E17" s="9">
        <f t="shared" ref="E17:E18" si="0">C17-D17</f>
        <v>-2445630464.1300011</v>
      </c>
      <c r="F17" s="21">
        <v>0</v>
      </c>
      <c r="G17" s="22"/>
    </row>
    <row r="18" spans="1:7" x14ac:dyDescent="0.2">
      <c r="A18" s="13"/>
      <c r="B18" s="20">
        <f>B17+1</f>
        <v>2020</v>
      </c>
      <c r="C18" s="1">
        <v>14958332994.639999</v>
      </c>
      <c r="D18" s="1">
        <v>19504255254.439999</v>
      </c>
      <c r="E18" s="9">
        <f t="shared" si="0"/>
        <v>-4545922259.7999992</v>
      </c>
      <c r="F18" s="21">
        <v>0</v>
      </c>
      <c r="G18" s="23"/>
    </row>
    <row r="19" spans="1:7" x14ac:dyDescent="0.2">
      <c r="A19" s="13"/>
      <c r="B19" s="20">
        <f t="shared" ref="B19:B82" si="1">B18+1</f>
        <v>2021</v>
      </c>
      <c r="C19" s="1">
        <v>4695715065.039731</v>
      </c>
      <c r="D19" s="1">
        <v>18550816478.29237</v>
      </c>
      <c r="E19" s="9">
        <f>C19-D19</f>
        <v>-13855101413.25264</v>
      </c>
      <c r="F19" s="21">
        <v>0</v>
      </c>
    </row>
    <row r="20" spans="1:7" x14ac:dyDescent="0.2">
      <c r="A20" s="13"/>
      <c r="B20" s="20">
        <f t="shared" si="1"/>
        <v>2022</v>
      </c>
      <c r="C20" s="1">
        <v>3315462346.8545885</v>
      </c>
      <c r="D20" s="1">
        <v>18310501318.57756</v>
      </c>
      <c r="E20" s="9">
        <f>C20-D20</f>
        <v>-14995038971.722973</v>
      </c>
      <c r="F20" s="21">
        <v>0</v>
      </c>
    </row>
    <row r="21" spans="1:7" x14ac:dyDescent="0.2">
      <c r="A21" s="13"/>
      <c r="B21" s="20">
        <f t="shared" si="1"/>
        <v>2023</v>
      </c>
      <c r="C21" s="1">
        <v>3122056689.545085</v>
      </c>
      <c r="D21" s="1">
        <v>18099485675.69009</v>
      </c>
      <c r="E21" s="9">
        <f t="shared" ref="E21:E81" si="2">C21-D21</f>
        <v>-14977428986.145004</v>
      </c>
      <c r="F21" s="21">
        <v>0</v>
      </c>
    </row>
    <row r="22" spans="1:7" x14ac:dyDescent="0.2">
      <c r="A22" s="13"/>
      <c r="B22" s="20">
        <f t="shared" si="1"/>
        <v>2024</v>
      </c>
      <c r="C22" s="1">
        <v>2938052398.3163481</v>
      </c>
      <c r="D22" s="1">
        <v>17863673152.506126</v>
      </c>
      <c r="E22" s="9">
        <f t="shared" si="2"/>
        <v>-14925620754.189777</v>
      </c>
      <c r="F22" s="21">
        <v>0</v>
      </c>
    </row>
    <row r="23" spans="1:7" x14ac:dyDescent="0.2">
      <c r="A23" s="13"/>
      <c r="B23" s="20">
        <f t="shared" si="1"/>
        <v>2025</v>
      </c>
      <c r="C23" s="1">
        <v>2741597366.1282573</v>
      </c>
      <c r="D23" s="1">
        <v>17648180656.530655</v>
      </c>
      <c r="E23" s="9">
        <f t="shared" si="2"/>
        <v>-14906583290.402397</v>
      </c>
      <c r="F23" s="21">
        <v>0</v>
      </c>
    </row>
    <row r="24" spans="1:7" x14ac:dyDescent="0.2">
      <c r="A24" s="13"/>
      <c r="B24" s="20">
        <f t="shared" si="1"/>
        <v>2026</v>
      </c>
      <c r="C24" s="1">
        <v>2563015601.1466708</v>
      </c>
      <c r="D24" s="1">
        <v>17388039491.032177</v>
      </c>
      <c r="E24" s="9">
        <f t="shared" si="2"/>
        <v>-14825023889.885506</v>
      </c>
      <c r="F24" s="21">
        <v>0</v>
      </c>
    </row>
    <row r="25" spans="1:7" x14ac:dyDescent="0.2">
      <c r="A25" s="13"/>
      <c r="B25" s="20">
        <f t="shared" si="1"/>
        <v>2027</v>
      </c>
      <c r="C25" s="1">
        <v>2390875598.1554003</v>
      </c>
      <c r="D25" s="1">
        <v>17112554088.704418</v>
      </c>
      <c r="E25" s="9">
        <f t="shared" si="2"/>
        <v>-14721678490.549019</v>
      </c>
      <c r="F25" s="21">
        <v>0</v>
      </c>
    </row>
    <row r="26" spans="1:7" x14ac:dyDescent="0.2">
      <c r="A26" s="13"/>
      <c r="B26" s="20">
        <f t="shared" si="1"/>
        <v>2028</v>
      </c>
      <c r="C26" s="1">
        <v>2215289420.0712171</v>
      </c>
      <c r="D26" s="1">
        <v>16842564348.064402</v>
      </c>
      <c r="E26" s="9">
        <f t="shared" si="2"/>
        <v>-14627274927.993185</v>
      </c>
      <c r="F26" s="21">
        <v>0</v>
      </c>
    </row>
    <row r="27" spans="1:7" x14ac:dyDescent="0.2">
      <c r="A27" s="13"/>
      <c r="B27" s="20">
        <f t="shared" si="1"/>
        <v>2029</v>
      </c>
      <c r="C27" s="1">
        <v>2063186012.9806345</v>
      </c>
      <c r="D27" s="1">
        <v>16519014275.154619</v>
      </c>
      <c r="E27" s="9">
        <f t="shared" si="2"/>
        <v>-14455828262.173985</v>
      </c>
      <c r="F27" s="21">
        <v>0</v>
      </c>
    </row>
    <row r="28" spans="1:7" x14ac:dyDescent="0.2">
      <c r="A28" s="13"/>
      <c r="B28" s="20">
        <f t="shared" si="1"/>
        <v>2030</v>
      </c>
      <c r="C28" s="1">
        <v>1914729550.1677763</v>
      </c>
      <c r="D28" s="1">
        <v>16184779277.893847</v>
      </c>
      <c r="E28" s="9">
        <f t="shared" si="2"/>
        <v>-14270049727.72607</v>
      </c>
      <c r="F28" s="21">
        <v>0</v>
      </c>
    </row>
    <row r="29" spans="1:7" x14ac:dyDescent="0.2">
      <c r="A29" s="13"/>
      <c r="B29" s="20">
        <f t="shared" si="1"/>
        <v>2031</v>
      </c>
      <c r="C29" s="1">
        <v>1762979158.6720834</v>
      </c>
      <c r="D29" s="1">
        <v>15861176478.501032</v>
      </c>
      <c r="E29" s="9">
        <f t="shared" si="2"/>
        <v>-14098197319.828949</v>
      </c>
      <c r="F29" s="21">
        <v>0</v>
      </c>
    </row>
    <row r="30" spans="1:7" x14ac:dyDescent="0.2">
      <c r="A30" s="13"/>
      <c r="B30" s="20">
        <f t="shared" si="1"/>
        <v>2032</v>
      </c>
      <c r="C30" s="1">
        <v>1620211028.9826162</v>
      </c>
      <c r="D30" s="1">
        <v>15516694737.753643</v>
      </c>
      <c r="E30" s="9">
        <f t="shared" si="2"/>
        <v>-13896483708.771027</v>
      </c>
      <c r="F30" s="21">
        <v>0</v>
      </c>
    </row>
    <row r="31" spans="1:7" x14ac:dyDescent="0.2">
      <c r="A31" s="13"/>
      <c r="B31" s="20">
        <f t="shared" si="1"/>
        <v>2033</v>
      </c>
      <c r="C31" s="1">
        <v>1477323744.9498992</v>
      </c>
      <c r="D31" s="1">
        <v>15175332925.772333</v>
      </c>
      <c r="E31" s="9">
        <f t="shared" si="2"/>
        <v>-13698009180.822433</v>
      </c>
      <c r="F31" s="21">
        <v>0</v>
      </c>
    </row>
    <row r="32" spans="1:7" x14ac:dyDescent="0.2">
      <c r="A32" s="13"/>
      <c r="B32" s="20">
        <f t="shared" si="1"/>
        <v>2034</v>
      </c>
      <c r="C32" s="1">
        <v>1351137686.0823736</v>
      </c>
      <c r="D32" s="1">
        <v>14797320500.458937</v>
      </c>
      <c r="E32" s="9">
        <f t="shared" si="2"/>
        <v>-13446182814.376564</v>
      </c>
      <c r="F32" s="21">
        <v>0</v>
      </c>
    </row>
    <row r="33" spans="1:6" x14ac:dyDescent="0.2">
      <c r="A33" s="13"/>
      <c r="B33" s="20">
        <f t="shared" si="1"/>
        <v>2035</v>
      </c>
      <c r="C33" s="1">
        <v>1234887315.814219</v>
      </c>
      <c r="D33" s="1">
        <v>14399717054.233253</v>
      </c>
      <c r="E33" s="9">
        <f t="shared" si="2"/>
        <v>-13164829738.419035</v>
      </c>
      <c r="F33" s="21">
        <v>0</v>
      </c>
    </row>
    <row r="34" spans="1:6" x14ac:dyDescent="0.2">
      <c r="A34" s="13"/>
      <c r="B34" s="20">
        <f t="shared" si="1"/>
        <v>2036</v>
      </c>
      <c r="C34" s="1">
        <v>1122100804.1109691</v>
      </c>
      <c r="D34" s="1">
        <v>13999492238.98041</v>
      </c>
      <c r="E34" s="9">
        <f t="shared" si="2"/>
        <v>-12877391434.86944</v>
      </c>
      <c r="F34" s="21">
        <v>0</v>
      </c>
    </row>
    <row r="35" spans="1:6" x14ac:dyDescent="0.2">
      <c r="A35" s="13"/>
      <c r="B35" s="20">
        <f t="shared" si="1"/>
        <v>2037</v>
      </c>
      <c r="C35" s="1">
        <v>1018238203.5623955</v>
      </c>
      <c r="D35" s="1">
        <v>13585433397.510435</v>
      </c>
      <c r="E35" s="9">
        <f t="shared" si="2"/>
        <v>-12567195193.94804</v>
      </c>
      <c r="F35" s="21">
        <v>0</v>
      </c>
    </row>
    <row r="36" spans="1:6" x14ac:dyDescent="0.2">
      <c r="A36" s="13"/>
      <c r="B36" s="20">
        <f t="shared" si="1"/>
        <v>2038</v>
      </c>
      <c r="C36" s="1">
        <v>924008924.33325338</v>
      </c>
      <c r="D36" s="1">
        <v>13152711337.743443</v>
      </c>
      <c r="E36" s="9">
        <f t="shared" si="2"/>
        <v>-12228702413.410189</v>
      </c>
      <c r="F36" s="21">
        <v>0</v>
      </c>
    </row>
    <row r="37" spans="1:6" x14ac:dyDescent="0.2">
      <c r="A37" s="13"/>
      <c r="B37" s="20">
        <f t="shared" si="1"/>
        <v>2039</v>
      </c>
      <c r="C37" s="1">
        <v>832500806.75492954</v>
      </c>
      <c r="D37" s="1">
        <v>12721093696.427937</v>
      </c>
      <c r="E37" s="9">
        <f t="shared" si="2"/>
        <v>-11888592889.673008</v>
      </c>
      <c r="F37" s="21">
        <v>0</v>
      </c>
    </row>
    <row r="38" spans="1:6" x14ac:dyDescent="0.2">
      <c r="A38" s="13"/>
      <c r="B38" s="20">
        <f t="shared" si="1"/>
        <v>2040</v>
      </c>
      <c r="C38" s="1">
        <v>755289861.44260621</v>
      </c>
      <c r="D38" s="1">
        <v>12262288209.951735</v>
      </c>
      <c r="E38" s="9">
        <f t="shared" si="2"/>
        <v>-11506998348.509129</v>
      </c>
      <c r="F38" s="21">
        <v>0</v>
      </c>
    </row>
    <row r="39" spans="1:6" x14ac:dyDescent="0.2">
      <c r="A39" s="13"/>
      <c r="B39" s="20">
        <f t="shared" si="1"/>
        <v>2041</v>
      </c>
      <c r="C39" s="1">
        <v>680290507.44304395</v>
      </c>
      <c r="D39" s="1">
        <v>11806152506.132977</v>
      </c>
      <c r="E39" s="9">
        <f t="shared" si="2"/>
        <v>-11125861998.689932</v>
      </c>
      <c r="F39" s="21">
        <v>0</v>
      </c>
    </row>
    <row r="40" spans="1:6" x14ac:dyDescent="0.2">
      <c r="A40" s="13"/>
      <c r="B40" s="20">
        <f t="shared" si="1"/>
        <v>2042</v>
      </c>
      <c r="C40" s="1">
        <v>615842957.61401486</v>
      </c>
      <c r="D40" s="1">
        <v>11334102917.828541</v>
      </c>
      <c r="E40" s="9">
        <f t="shared" si="2"/>
        <v>-10718259960.214525</v>
      </c>
      <c r="F40" s="21">
        <v>0</v>
      </c>
    </row>
    <row r="41" spans="1:6" x14ac:dyDescent="0.2">
      <c r="A41" s="13"/>
      <c r="B41" s="20">
        <f t="shared" si="1"/>
        <v>2043</v>
      </c>
      <c r="C41" s="1">
        <v>560137353.9860599</v>
      </c>
      <c r="D41" s="1">
        <v>10851496595.435387</v>
      </c>
      <c r="E41" s="9">
        <f t="shared" si="2"/>
        <v>-10291359241.449327</v>
      </c>
      <c r="F41" s="21">
        <v>0</v>
      </c>
    </row>
    <row r="42" spans="1:6" x14ac:dyDescent="0.2">
      <c r="A42" s="13"/>
      <c r="B42" s="20">
        <f t="shared" si="1"/>
        <v>2044</v>
      </c>
      <c r="C42" s="1">
        <v>502702865.52304351</v>
      </c>
      <c r="D42" s="1">
        <v>10384275519.285366</v>
      </c>
      <c r="E42" s="9">
        <f t="shared" si="2"/>
        <v>-9881572653.7623234</v>
      </c>
      <c r="F42" s="21">
        <v>0</v>
      </c>
    </row>
    <row r="43" spans="1:6" x14ac:dyDescent="0.2">
      <c r="A43" s="13"/>
      <c r="B43" s="20">
        <f t="shared" si="1"/>
        <v>2045</v>
      </c>
      <c r="C43" s="1">
        <v>460301702.28856158</v>
      </c>
      <c r="D43" s="1">
        <v>9890551442.9337997</v>
      </c>
      <c r="E43" s="9">
        <f t="shared" si="2"/>
        <v>-9430249740.6452389</v>
      </c>
      <c r="F43" s="21">
        <v>0</v>
      </c>
    </row>
    <row r="44" spans="1:6" x14ac:dyDescent="0.2">
      <c r="A44" s="13"/>
      <c r="B44" s="20">
        <f t="shared" si="1"/>
        <v>2046</v>
      </c>
      <c r="C44" s="1">
        <v>424212952.33663225</v>
      </c>
      <c r="D44" s="1">
        <v>9393803691.3645859</v>
      </c>
      <c r="E44" s="9">
        <f t="shared" si="2"/>
        <v>-8969590739.0279541</v>
      </c>
      <c r="F44" s="21">
        <v>0</v>
      </c>
    </row>
    <row r="45" spans="1:6" x14ac:dyDescent="0.2">
      <c r="A45" s="13"/>
      <c r="B45" s="20">
        <f t="shared" si="1"/>
        <v>2047</v>
      </c>
      <c r="C45" s="1">
        <v>392039431.22819912</v>
      </c>
      <c r="D45" s="1">
        <v>8900467101.3938122</v>
      </c>
      <c r="E45" s="9">
        <f t="shared" si="2"/>
        <v>-8508427670.1656132</v>
      </c>
      <c r="F45" s="21">
        <v>0</v>
      </c>
    </row>
    <row r="46" spans="1:6" x14ac:dyDescent="0.2">
      <c r="A46" s="13"/>
      <c r="B46" s="20">
        <f t="shared" si="1"/>
        <v>2048</v>
      </c>
      <c r="C46" s="1">
        <v>363888442.05258584</v>
      </c>
      <c r="D46" s="1">
        <v>8411570006.1021309</v>
      </c>
      <c r="E46" s="9">
        <f t="shared" si="2"/>
        <v>-8047681564.0495453</v>
      </c>
      <c r="F46" s="21">
        <v>0</v>
      </c>
    </row>
    <row r="47" spans="1:6" x14ac:dyDescent="0.2">
      <c r="A47" s="13"/>
      <c r="B47" s="20">
        <f t="shared" si="1"/>
        <v>2049</v>
      </c>
      <c r="C47" s="1">
        <v>338199039.05107284</v>
      </c>
      <c r="D47" s="1">
        <v>7930770616.807538</v>
      </c>
      <c r="E47" s="9">
        <f t="shared" si="2"/>
        <v>-7592571577.756465</v>
      </c>
      <c r="F47" s="21">
        <v>0</v>
      </c>
    </row>
    <row r="48" spans="1:6" x14ac:dyDescent="0.2">
      <c r="A48" s="13"/>
      <c r="B48" s="20">
        <f t="shared" si="1"/>
        <v>2050</v>
      </c>
      <c r="C48" s="1">
        <v>314940892.41824162</v>
      </c>
      <c r="D48" s="1">
        <v>7459045335.2851353</v>
      </c>
      <c r="E48" s="9">
        <f t="shared" si="2"/>
        <v>-7144104442.8668938</v>
      </c>
      <c r="F48" s="21">
        <v>0</v>
      </c>
    </row>
    <row r="49" spans="1:6" ht="12.75" customHeight="1" x14ac:dyDescent="0.2">
      <c r="A49" s="13"/>
      <c r="B49" s="20">
        <f t="shared" si="1"/>
        <v>2051</v>
      </c>
      <c r="C49" s="1">
        <v>292943126.10732627</v>
      </c>
      <c r="D49" s="1">
        <v>6999581379.6141596</v>
      </c>
      <c r="E49" s="9">
        <f t="shared" si="2"/>
        <v>-6706638253.5068331</v>
      </c>
      <c r="F49" s="21">
        <v>0</v>
      </c>
    </row>
    <row r="50" spans="1:6" x14ac:dyDescent="0.2">
      <c r="A50" s="13"/>
      <c r="B50" s="20">
        <f t="shared" si="1"/>
        <v>2052</v>
      </c>
      <c r="C50" s="1">
        <v>272494745.51458877</v>
      </c>
      <c r="D50" s="1">
        <v>6551928020.4636202</v>
      </c>
      <c r="E50" s="9">
        <f t="shared" si="2"/>
        <v>-6279433274.9490318</v>
      </c>
      <c r="F50" s="21">
        <v>0</v>
      </c>
    </row>
    <row r="51" spans="1:6" x14ac:dyDescent="0.2">
      <c r="A51" s="13"/>
      <c r="B51" s="20">
        <f t="shared" si="1"/>
        <v>2053</v>
      </c>
      <c r="C51" s="1">
        <v>253093904.51856607</v>
      </c>
      <c r="D51" s="1">
        <v>6117883463.5432587</v>
      </c>
      <c r="E51" s="9">
        <f t="shared" si="2"/>
        <v>-5864789559.0246925</v>
      </c>
      <c r="F51" s="21">
        <v>0</v>
      </c>
    </row>
    <row r="52" spans="1:6" ht="12.75" customHeight="1" x14ac:dyDescent="0.2">
      <c r="A52" s="13"/>
      <c r="B52" s="20">
        <f t="shared" si="1"/>
        <v>2054</v>
      </c>
      <c r="C52" s="1">
        <v>234758962.06130472</v>
      </c>
      <c r="D52" s="1">
        <v>5697622872.7940245</v>
      </c>
      <c r="E52" s="9">
        <f t="shared" si="2"/>
        <v>-5462863910.7327194</v>
      </c>
      <c r="F52" s="21">
        <v>0</v>
      </c>
    </row>
    <row r="53" spans="1:6" ht="12.75" customHeight="1" x14ac:dyDescent="0.2">
      <c r="A53" s="13"/>
      <c r="B53" s="20">
        <f t="shared" si="1"/>
        <v>2055</v>
      </c>
      <c r="C53" s="1">
        <v>217314920.26708275</v>
      </c>
      <c r="D53" s="1">
        <v>5292082209.8071947</v>
      </c>
      <c r="E53" s="9">
        <f t="shared" si="2"/>
        <v>-5074767289.5401115</v>
      </c>
      <c r="F53" s="21">
        <v>0</v>
      </c>
    </row>
    <row r="54" spans="1:6" x14ac:dyDescent="0.2">
      <c r="A54" s="13"/>
      <c r="B54" s="20">
        <f t="shared" si="1"/>
        <v>2056</v>
      </c>
      <c r="C54" s="1">
        <v>200614389.2785846</v>
      </c>
      <c r="D54" s="1">
        <v>4901980636.0058556</v>
      </c>
      <c r="E54" s="9">
        <f t="shared" si="2"/>
        <v>-4701366246.7272711</v>
      </c>
      <c r="F54" s="21">
        <v>0</v>
      </c>
    </row>
    <row r="55" spans="1:6" ht="12.75" customHeight="1" x14ac:dyDescent="0.2">
      <c r="A55" s="13"/>
      <c r="B55" s="20">
        <f t="shared" si="1"/>
        <v>2057</v>
      </c>
      <c r="C55" s="1">
        <v>184711608.31592351</v>
      </c>
      <c r="D55" s="1">
        <v>4527534359.8178101</v>
      </c>
      <c r="E55" s="9">
        <f t="shared" si="2"/>
        <v>-4342822751.5018864</v>
      </c>
      <c r="F55" s="21">
        <v>0</v>
      </c>
    </row>
    <row r="56" spans="1:6" ht="12.75" customHeight="1" x14ac:dyDescent="0.2">
      <c r="A56" s="13"/>
      <c r="B56" s="20">
        <f t="shared" si="1"/>
        <v>2058</v>
      </c>
      <c r="C56" s="1">
        <v>169658224.49347556</v>
      </c>
      <c r="D56" s="1">
        <v>4168879604.1802988</v>
      </c>
      <c r="E56" s="9">
        <f t="shared" si="2"/>
        <v>-3999221379.6868234</v>
      </c>
      <c r="F56" s="21">
        <v>0</v>
      </c>
    </row>
    <row r="57" spans="1:6" x14ac:dyDescent="0.2">
      <c r="A57" s="13"/>
      <c r="B57" s="20">
        <f t="shared" si="1"/>
        <v>2059</v>
      </c>
      <c r="C57" s="1">
        <v>155336573.87992916</v>
      </c>
      <c r="D57" s="1">
        <v>3826709614.3315463</v>
      </c>
      <c r="E57" s="9">
        <f t="shared" si="2"/>
        <v>-3671373040.4516172</v>
      </c>
      <c r="F57" s="21">
        <v>0</v>
      </c>
    </row>
    <row r="58" spans="1:6" x14ac:dyDescent="0.2">
      <c r="A58" s="13"/>
      <c r="B58" s="20">
        <f t="shared" si="1"/>
        <v>2060</v>
      </c>
      <c r="C58" s="1">
        <v>141775302.49256825</v>
      </c>
      <c r="D58" s="1">
        <v>3501068445.6426401</v>
      </c>
      <c r="E58" s="9">
        <f t="shared" si="2"/>
        <v>-3359293143.1500721</v>
      </c>
      <c r="F58" s="21">
        <v>0</v>
      </c>
    </row>
    <row r="59" spans="1:6" x14ac:dyDescent="0.2">
      <c r="A59" s="13"/>
      <c r="B59" s="20">
        <f t="shared" si="1"/>
        <v>2061</v>
      </c>
      <c r="C59" s="1">
        <v>128975386.34095737</v>
      </c>
      <c r="D59" s="1">
        <v>3192124633.3213916</v>
      </c>
      <c r="E59" s="9">
        <f t="shared" si="2"/>
        <v>-3063149246.9804344</v>
      </c>
      <c r="F59" s="21">
        <v>0</v>
      </c>
    </row>
    <row r="60" spans="1:6" x14ac:dyDescent="0.2">
      <c r="A60" s="13"/>
      <c r="B60" s="20">
        <f t="shared" si="1"/>
        <v>2062</v>
      </c>
      <c r="C60" s="1">
        <v>116973278.04095748</v>
      </c>
      <c r="D60" s="1">
        <v>2899937280.169138</v>
      </c>
      <c r="E60" s="9">
        <f t="shared" si="2"/>
        <v>-2782964002.1281805</v>
      </c>
      <c r="F60" s="21">
        <v>0</v>
      </c>
    </row>
    <row r="61" spans="1:6" x14ac:dyDescent="0.2">
      <c r="A61" s="13"/>
      <c r="B61" s="20">
        <f t="shared" si="1"/>
        <v>2063</v>
      </c>
      <c r="C61" s="1">
        <v>105741963.59000462</v>
      </c>
      <c r="D61" s="1">
        <v>2624588452.8440857</v>
      </c>
      <c r="E61" s="9">
        <f t="shared" si="2"/>
        <v>-2518846489.2540812</v>
      </c>
      <c r="F61" s="21">
        <v>0</v>
      </c>
    </row>
    <row r="62" spans="1:6" x14ac:dyDescent="0.2">
      <c r="A62" s="13"/>
      <c r="B62" s="20">
        <f t="shared" si="1"/>
        <v>2064</v>
      </c>
      <c r="C62" s="1">
        <v>95244146.762983546</v>
      </c>
      <c r="D62" s="1">
        <v>2366108748.6353531</v>
      </c>
      <c r="E62" s="9">
        <f t="shared" si="2"/>
        <v>-2270864601.8723698</v>
      </c>
      <c r="F62" s="21">
        <v>0</v>
      </c>
    </row>
    <row r="63" spans="1:6" x14ac:dyDescent="0.2">
      <c r="A63" s="13"/>
      <c r="B63" s="20">
        <f t="shared" si="1"/>
        <v>2065</v>
      </c>
      <c r="C63" s="1">
        <v>85464385.928450167</v>
      </c>
      <c r="D63" s="1">
        <v>2124338262.2628436</v>
      </c>
      <c r="E63" s="9">
        <f t="shared" si="2"/>
        <v>-2038873876.3343935</v>
      </c>
      <c r="F63" s="21">
        <v>0</v>
      </c>
    </row>
    <row r="64" spans="1:6" x14ac:dyDescent="0.2">
      <c r="A64" s="13"/>
      <c r="B64" s="20">
        <f t="shared" si="1"/>
        <v>2066</v>
      </c>
      <c r="C64" s="1">
        <v>76383457.29877007</v>
      </c>
      <c r="D64" s="1">
        <v>1899053030.7954638</v>
      </c>
      <c r="E64" s="9">
        <f t="shared" si="2"/>
        <v>-1822669573.4966936</v>
      </c>
      <c r="F64" s="21">
        <v>0</v>
      </c>
    </row>
    <row r="65" spans="1:6" x14ac:dyDescent="0.2">
      <c r="A65" s="13"/>
      <c r="B65" s="20">
        <f t="shared" si="1"/>
        <v>2067</v>
      </c>
      <c r="C65" s="1">
        <v>67982335.124260902</v>
      </c>
      <c r="D65" s="1">
        <v>1690022221.8517187</v>
      </c>
      <c r="E65" s="9">
        <f t="shared" si="2"/>
        <v>-1622039886.7274578</v>
      </c>
      <c r="F65" s="21">
        <v>0</v>
      </c>
    </row>
    <row r="66" spans="1:6" x14ac:dyDescent="0.2">
      <c r="A66" s="13"/>
      <c r="B66" s="20">
        <f t="shared" si="1"/>
        <v>2068</v>
      </c>
      <c r="C66" s="1">
        <v>60237111.071764655</v>
      </c>
      <c r="D66" s="1">
        <v>1496833037.5005796</v>
      </c>
      <c r="E66" s="9">
        <f t="shared" si="2"/>
        <v>-1436595926.4288149</v>
      </c>
      <c r="F66" s="21">
        <v>0</v>
      </c>
    </row>
    <row r="67" spans="1:6" x14ac:dyDescent="0.2">
      <c r="A67" s="13"/>
      <c r="B67" s="20">
        <f t="shared" si="1"/>
        <v>2069</v>
      </c>
      <c r="C67" s="1">
        <v>53123070.085323781</v>
      </c>
      <c r="D67" s="1">
        <v>1319042750.8491204</v>
      </c>
      <c r="E67" s="9">
        <f t="shared" si="2"/>
        <v>-1265919680.7637966</v>
      </c>
      <c r="F67" s="21">
        <v>0</v>
      </c>
    </row>
    <row r="68" spans="1:6" x14ac:dyDescent="0.2">
      <c r="A68" s="13"/>
      <c r="B68" s="20">
        <f t="shared" si="1"/>
        <v>2070</v>
      </c>
      <c r="C68" s="1">
        <v>46617873.633402012</v>
      </c>
      <c r="D68" s="1">
        <v>1156259334.6992939</v>
      </c>
      <c r="E68" s="9">
        <f t="shared" si="2"/>
        <v>-1109641461.0658917</v>
      </c>
      <c r="F68" s="21">
        <v>0</v>
      </c>
    </row>
    <row r="69" spans="1:6" x14ac:dyDescent="0.2">
      <c r="A69" s="13"/>
      <c r="B69" s="20">
        <f t="shared" si="1"/>
        <v>2071</v>
      </c>
      <c r="C69" s="1">
        <v>40690131.058743551</v>
      </c>
      <c r="D69" s="1">
        <v>1007803900.8948667</v>
      </c>
      <c r="E69" s="9">
        <f t="shared" si="2"/>
        <v>-967113769.83612311</v>
      </c>
      <c r="F69" s="21">
        <v>0</v>
      </c>
    </row>
    <row r="70" spans="1:6" x14ac:dyDescent="0.2">
      <c r="A70" s="13"/>
      <c r="B70" s="20">
        <f t="shared" si="1"/>
        <v>2072</v>
      </c>
      <c r="C70" s="1">
        <v>35314831.362083748</v>
      </c>
      <c r="D70" s="1">
        <v>873132752.0549413</v>
      </c>
      <c r="E70" s="9">
        <f t="shared" si="2"/>
        <v>-837817920.6928575</v>
      </c>
      <c r="F70" s="21">
        <v>0</v>
      </c>
    </row>
    <row r="71" spans="1:6" x14ac:dyDescent="0.2">
      <c r="A71" s="13"/>
      <c r="B71" s="20">
        <f t="shared" si="1"/>
        <v>2073</v>
      </c>
      <c r="C71" s="1">
        <v>30467114.248466615</v>
      </c>
      <c r="D71" s="1">
        <v>751691078.95927608</v>
      </c>
      <c r="E71" s="9">
        <f t="shared" si="2"/>
        <v>-721223964.71080947</v>
      </c>
      <c r="F71" s="21">
        <v>0</v>
      </c>
    </row>
    <row r="72" spans="1:6" x14ac:dyDescent="0.2">
      <c r="A72" s="13"/>
      <c r="B72" s="20">
        <f t="shared" si="1"/>
        <v>2074</v>
      </c>
      <c r="C72" s="1">
        <v>26115844.565893158</v>
      </c>
      <c r="D72" s="1">
        <v>642722850.24629366</v>
      </c>
      <c r="E72" s="9">
        <f t="shared" si="2"/>
        <v>-616607005.68040049</v>
      </c>
      <c r="F72" s="21">
        <v>0</v>
      </c>
    </row>
    <row r="73" spans="1:6" x14ac:dyDescent="0.2">
      <c r="A73" s="13"/>
      <c r="B73" s="20">
        <f t="shared" si="1"/>
        <v>2075</v>
      </c>
      <c r="C73" s="1">
        <v>22232782.060391709</v>
      </c>
      <c r="D73" s="1">
        <v>545532701.78485942</v>
      </c>
      <c r="E73" s="9">
        <f t="shared" si="2"/>
        <v>-523299919.72446769</v>
      </c>
      <c r="F73" s="21">
        <v>0</v>
      </c>
    </row>
    <row r="74" spans="1:6" x14ac:dyDescent="0.2">
      <c r="A74" s="13"/>
      <c r="B74" s="20">
        <f t="shared" si="1"/>
        <v>2076</v>
      </c>
      <c r="C74" s="1">
        <v>18791348.436399583</v>
      </c>
      <c r="D74" s="1">
        <v>459470894.62323976</v>
      </c>
      <c r="E74" s="9">
        <f t="shared" si="2"/>
        <v>-440679546.18684018</v>
      </c>
      <c r="F74" s="21">
        <v>0</v>
      </c>
    </row>
    <row r="75" spans="1:6" x14ac:dyDescent="0.2">
      <c r="A75" s="13"/>
      <c r="B75" s="20">
        <f t="shared" si="1"/>
        <v>2077</v>
      </c>
      <c r="C75" s="1">
        <v>15762281.136664528</v>
      </c>
      <c r="D75" s="1">
        <v>383806403.42431462</v>
      </c>
      <c r="E75" s="9">
        <f t="shared" si="2"/>
        <v>-368044122.28765011</v>
      </c>
      <c r="F75" s="21">
        <v>0</v>
      </c>
    </row>
    <row r="76" spans="1:6" x14ac:dyDescent="0.2">
      <c r="A76" s="13"/>
      <c r="B76" s="20">
        <f t="shared" si="1"/>
        <v>2078</v>
      </c>
      <c r="C76" s="1">
        <v>13115380.732215809</v>
      </c>
      <c r="D76" s="1">
        <v>317773451.93143874</v>
      </c>
      <c r="E76" s="9">
        <f t="shared" si="2"/>
        <v>-304658071.19922292</v>
      </c>
      <c r="F76" s="21">
        <v>0</v>
      </c>
    </row>
    <row r="77" spans="1:6" x14ac:dyDescent="0.2">
      <c r="A77" s="13"/>
      <c r="B77" s="20">
        <f t="shared" si="1"/>
        <v>2079</v>
      </c>
      <c r="C77" s="1">
        <v>10820815.858910177</v>
      </c>
      <c r="D77" s="1">
        <v>260621705.27829927</v>
      </c>
      <c r="E77" s="9">
        <f t="shared" si="2"/>
        <v>-249800889.4193891</v>
      </c>
      <c r="F77" s="21">
        <v>0</v>
      </c>
    </row>
    <row r="78" spans="1:6" x14ac:dyDescent="0.2">
      <c r="A78" s="13"/>
      <c r="B78" s="20">
        <f t="shared" si="1"/>
        <v>2080</v>
      </c>
      <c r="C78" s="1">
        <v>8849487.3665944058</v>
      </c>
      <c r="D78" s="1">
        <v>211623356.88169345</v>
      </c>
      <c r="E78" s="9">
        <f t="shared" si="2"/>
        <v>-202773869.51509905</v>
      </c>
      <c r="F78" s="21">
        <v>0</v>
      </c>
    </row>
    <row r="79" spans="1:6" x14ac:dyDescent="0.2">
      <c r="A79" s="13"/>
      <c r="B79" s="20">
        <f t="shared" si="1"/>
        <v>2081</v>
      </c>
      <c r="C79" s="1">
        <v>7171539.6487862188</v>
      </c>
      <c r="D79" s="1">
        <v>170030939.66566113</v>
      </c>
      <c r="E79" s="9">
        <f t="shared" si="2"/>
        <v>-162859400.01687491</v>
      </c>
      <c r="F79" s="21">
        <v>0</v>
      </c>
    </row>
    <row r="80" spans="1:6" x14ac:dyDescent="0.2">
      <c r="A80" s="13"/>
      <c r="B80" s="20">
        <f t="shared" si="1"/>
        <v>2082</v>
      </c>
      <c r="C80" s="1">
        <v>5757585.1900004037</v>
      </c>
      <c r="D80" s="1">
        <v>135107708.0719361</v>
      </c>
      <c r="E80" s="9">
        <f t="shared" si="2"/>
        <v>-129350122.8819357</v>
      </c>
      <c r="F80" s="21">
        <v>0</v>
      </c>
    </row>
    <row r="81" spans="1:7" x14ac:dyDescent="0.2">
      <c r="A81" s="13"/>
      <c r="B81" s="20">
        <f t="shared" si="1"/>
        <v>2083</v>
      </c>
      <c r="C81" s="1">
        <v>4579627.0656091245</v>
      </c>
      <c r="D81" s="1">
        <v>106147156.50367138</v>
      </c>
      <c r="E81" s="9">
        <f t="shared" si="2"/>
        <v>-101567529.43806225</v>
      </c>
      <c r="F81" s="21">
        <v>0</v>
      </c>
    </row>
    <row r="82" spans="1:7" x14ac:dyDescent="0.2">
      <c r="A82" s="13"/>
      <c r="B82" s="20">
        <f t="shared" si="1"/>
        <v>2084</v>
      </c>
      <c r="C82" s="1">
        <v>3608563.0624923706</v>
      </c>
      <c r="D82" s="1">
        <v>82409847.208977073</v>
      </c>
      <c r="E82" s="9">
        <f t="shared" ref="E82:E95" si="3">C82-D82</f>
        <v>-78801284.146484703</v>
      </c>
      <c r="F82" s="21">
        <v>0</v>
      </c>
    </row>
    <row r="83" spans="1:7" x14ac:dyDescent="0.2">
      <c r="A83" s="13"/>
      <c r="B83" s="20">
        <f t="shared" ref="B83:B95" si="4">B82+1</f>
        <v>2085</v>
      </c>
      <c r="C83" s="1">
        <v>2817829.6636049659</v>
      </c>
      <c r="D83" s="1">
        <v>63218858.413227662</v>
      </c>
      <c r="E83" s="9">
        <f t="shared" si="3"/>
        <v>-60401028.749622695</v>
      </c>
      <c r="F83" s="21">
        <v>0</v>
      </c>
    </row>
    <row r="84" spans="1:7" x14ac:dyDescent="0.2">
      <c r="A84" s="13"/>
      <c r="B84" s="20">
        <f t="shared" si="4"/>
        <v>2086</v>
      </c>
      <c r="C84" s="1">
        <v>2183085.4081886699</v>
      </c>
      <c r="D84" s="1">
        <v>47952169.412749611</v>
      </c>
      <c r="E84" s="9">
        <f t="shared" si="3"/>
        <v>-45769084.00456094</v>
      </c>
      <c r="F84" s="21">
        <v>0</v>
      </c>
    </row>
    <row r="85" spans="1:7" x14ac:dyDescent="0.2">
      <c r="A85" s="13"/>
      <c r="B85" s="20">
        <f t="shared" si="4"/>
        <v>2087</v>
      </c>
      <c r="C85" s="1">
        <v>1680279.9486841266</v>
      </c>
      <c r="D85" s="1">
        <v>35992667.091699526</v>
      </c>
      <c r="E85" s="9">
        <f t="shared" si="3"/>
        <v>-34312387.1430154</v>
      </c>
      <c r="F85" s="21">
        <v>0</v>
      </c>
    </row>
    <row r="86" spans="1:7" x14ac:dyDescent="0.2">
      <c r="A86" s="13"/>
      <c r="B86" s="20">
        <f t="shared" si="4"/>
        <v>2088</v>
      </c>
      <c r="C86" s="1">
        <v>1287152.8761623013</v>
      </c>
      <c r="D86" s="1">
        <v>26769088.857624128</v>
      </c>
      <c r="E86" s="9">
        <f t="shared" si="3"/>
        <v>-25481935.981461827</v>
      </c>
      <c r="F86" s="21">
        <v>0</v>
      </c>
    </row>
    <row r="87" spans="1:7" x14ac:dyDescent="0.2">
      <c r="A87" s="13"/>
      <c r="B87" s="20">
        <f t="shared" si="4"/>
        <v>2089</v>
      </c>
      <c r="C87" s="1">
        <v>983854.12288503419</v>
      </c>
      <c r="D87" s="1">
        <v>19773814.01257129</v>
      </c>
      <c r="E87" s="9">
        <f t="shared" si="3"/>
        <v>-18789959.889686257</v>
      </c>
      <c r="F87" s="21">
        <v>0</v>
      </c>
    </row>
    <row r="88" spans="1:7" x14ac:dyDescent="0.2">
      <c r="A88" s="13"/>
      <c r="B88" s="20">
        <f t="shared" si="4"/>
        <v>2090</v>
      </c>
      <c r="C88" s="1">
        <v>752278.20775297063</v>
      </c>
      <c r="D88" s="1">
        <v>14544837.965115471</v>
      </c>
      <c r="E88" s="9">
        <f t="shared" si="3"/>
        <v>-13792559.7573625</v>
      </c>
      <c r="F88" s="21">
        <v>0</v>
      </c>
    </row>
    <row r="89" spans="1:7" x14ac:dyDescent="0.2">
      <c r="A89" s="13"/>
      <c r="B89" s="20">
        <f t="shared" si="4"/>
        <v>2091</v>
      </c>
      <c r="C89" s="1">
        <v>577042.71164242283</v>
      </c>
      <c r="D89" s="1">
        <v>10690051.703484681</v>
      </c>
      <c r="E89" s="9">
        <f t="shared" si="3"/>
        <v>-10113008.991842257</v>
      </c>
      <c r="F89" s="21">
        <v>0</v>
      </c>
    </row>
    <row r="90" spans="1:7" x14ac:dyDescent="0.2">
      <c r="A90" s="13"/>
      <c r="B90" s="20">
        <f t="shared" si="4"/>
        <v>2092</v>
      </c>
      <c r="C90" s="1">
        <v>445216.08673842059</v>
      </c>
      <c r="D90" s="1">
        <v>7880038.2805883391</v>
      </c>
      <c r="E90" s="9">
        <f t="shared" si="3"/>
        <v>-7434822.1938499184</v>
      </c>
      <c r="F90" s="21">
        <v>0</v>
      </c>
    </row>
    <row r="91" spans="1:7" x14ac:dyDescent="0.2">
      <c r="A91" s="13"/>
      <c r="B91" s="20">
        <f t="shared" si="4"/>
        <v>2093</v>
      </c>
      <c r="C91" s="1">
        <v>346164.83837418212</v>
      </c>
      <c r="D91" s="1">
        <v>5844178.1319964807</v>
      </c>
      <c r="E91" s="9">
        <f t="shared" si="3"/>
        <v>-5498013.2936222982</v>
      </c>
      <c r="F91" s="21">
        <v>0</v>
      </c>
    </row>
    <row r="92" spans="1:7" x14ac:dyDescent="0.2">
      <c r="A92" s="13"/>
      <c r="B92" s="20">
        <f t="shared" si="4"/>
        <v>2094</v>
      </c>
      <c r="C92" s="1">
        <v>271489.91311119206</v>
      </c>
      <c r="D92" s="1">
        <v>4370463.4957211055</v>
      </c>
      <c r="E92" s="9">
        <f t="shared" si="3"/>
        <v>-4098973.5826099133</v>
      </c>
      <c r="F92" s="21">
        <v>0</v>
      </c>
    </row>
    <row r="93" spans="1:7" x14ac:dyDescent="0.2">
      <c r="A93" s="13"/>
      <c r="B93" s="20">
        <f t="shared" si="4"/>
        <v>2095</v>
      </c>
      <c r="C93" s="1">
        <v>214925.56530443963</v>
      </c>
      <c r="D93" s="1">
        <v>3302695.1401168318</v>
      </c>
      <c r="E93" s="9">
        <f t="shared" si="3"/>
        <v>-3087769.5748123922</v>
      </c>
      <c r="F93" s="21">
        <v>0</v>
      </c>
    </row>
    <row r="94" spans="1:7" x14ac:dyDescent="0.2">
      <c r="A94" s="13"/>
      <c r="B94" s="20">
        <f t="shared" si="4"/>
        <v>2096</v>
      </c>
      <c r="C94" s="1">
        <v>171763.8720118248</v>
      </c>
      <c r="D94" s="1">
        <v>2524894.0055541927</v>
      </c>
      <c r="E94" s="9">
        <f t="shared" si="3"/>
        <v>-2353130.1335423677</v>
      </c>
      <c r="F94" s="21">
        <v>0</v>
      </c>
    </row>
    <row r="95" spans="1:7" x14ac:dyDescent="0.2">
      <c r="A95" s="13"/>
      <c r="B95" s="20">
        <f t="shared" si="4"/>
        <v>2097</v>
      </c>
      <c r="C95" s="1">
        <v>138357.051122387</v>
      </c>
      <c r="D95" s="1">
        <v>1949277.8914773159</v>
      </c>
      <c r="E95" s="9">
        <f t="shared" si="3"/>
        <v>-1810920.840354929</v>
      </c>
      <c r="F95" s="21">
        <v>0</v>
      </c>
      <c r="G95" s="23"/>
    </row>
    <row r="96" spans="1:7" x14ac:dyDescent="0.2">
      <c r="A96" s="13"/>
      <c r="B96" s="24"/>
      <c r="C96" s="24"/>
      <c r="D96" s="24"/>
      <c r="E96" s="24"/>
      <c r="F96" s="24"/>
    </row>
    <row r="97" spans="1:7" x14ac:dyDescent="0.2">
      <c r="A97" s="13"/>
      <c r="B97" s="25"/>
      <c r="C97" s="25"/>
      <c r="D97" s="25"/>
      <c r="E97" s="25"/>
      <c r="F97" s="25"/>
      <c r="G97" s="26"/>
    </row>
    <row r="98" spans="1:7" x14ac:dyDescent="0.2">
      <c r="F98" s="2"/>
      <c r="G98" s="27"/>
    </row>
    <row r="101" spans="1:7" x14ac:dyDescent="0.2">
      <c r="D101" s="3" t="s">
        <v>15</v>
      </c>
    </row>
    <row r="102" spans="1:7" x14ac:dyDescent="0.2">
      <c r="D102" s="4" t="s">
        <v>2</v>
      </c>
    </row>
    <row r="103" spans="1:7" x14ac:dyDescent="0.2">
      <c r="D103" s="4" t="s">
        <v>3</v>
      </c>
    </row>
  </sheetData>
  <mergeCells count="11">
    <mergeCell ref="B96:F97"/>
    <mergeCell ref="B1:C1"/>
    <mergeCell ref="B12:F12"/>
    <mergeCell ref="B13:F13"/>
    <mergeCell ref="B14:F14"/>
    <mergeCell ref="B15:B16"/>
    <mergeCell ref="B7:F7"/>
    <mergeCell ref="B8:F8"/>
    <mergeCell ref="B9:F9"/>
    <mergeCell ref="B10:F10"/>
    <mergeCell ref="B11:F11"/>
  </mergeCells>
  <printOptions horizontalCentered="1"/>
  <pageMargins left="0.59055118110236227" right="0.59055118110236227" top="0.39370078740157483" bottom="0.39370078740157483" header="0.51181102362204722" footer="0.51181102362204722"/>
  <pageSetup paperSize="9" scale="5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Projeção-PLANO FINANCEIRO</vt:lpstr>
      <vt:lpstr>'Projeção-PLANO FINANCEIRO'!Area_de_impressao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Adilson</dc:creator>
  <cp:lastModifiedBy>Renato Ferreira Costa</cp:lastModifiedBy>
  <cp:lastPrinted>2021-03-17T20:57:08Z</cp:lastPrinted>
  <dcterms:created xsi:type="dcterms:W3CDTF">2011-02-11T18:58:23Z</dcterms:created>
  <dcterms:modified xsi:type="dcterms:W3CDTF">2021-03-17T20:57:44Z</dcterms:modified>
</cp:coreProperties>
</file>