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RREO'!$A$1:$E$110</definedName>
  </definedNames>
  <calcPr fullCalcOnLoad="1"/>
</workbook>
</file>

<file path=xl/sharedStrings.xml><?xml version="1.0" encoding="utf-8"?>
<sst xmlns="http://schemas.openxmlformats.org/spreadsheetml/2006/main" count="113" uniqueCount="98">
  <si>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</si>
  <si>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</si>
  <si>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</si>
  <si>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</si>
  <si>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</si>
  <si>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</si>
  <si>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</si>
  <si>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</si>
  <si>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</si>
  <si>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</si>
  <si>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</si>
  <si>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</si>
  <si>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</si>
  <si>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</si>
  <si>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</si>
  <si>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</si>
  <si>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</si>
  <si>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</si>
  <si>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</si>
  <si>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</si>
  <si>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</si>
  <si>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</si>
  <si>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</si>
  <si>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</si>
  <si>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</si>
  <si>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</si>
  <si>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</si>
  <si>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</si>
  <si>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</si>
  <si>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</si>
  <si>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</si>
  <si>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</si>
  <si>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</si>
  <si>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</si>
  <si>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</si>
  <si>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</si>
  <si>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</si>
  <si>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</si>
  <si>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</si>
  <si>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</si>
  <si>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</si>
  <si>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</si>
  <si>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</si>
  <si>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</si>
  <si>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</si>
  <si>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</si>
  <si>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</si>
  <si>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</si>
  <si>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</si>
  <si>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</si>
  <si>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</si>
  <si>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</si>
  <si>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</si>
  <si>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</si>
  <si>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</si>
  <si>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</si>
  <si>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</si>
  <si>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</si>
  <si>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</si>
  <si>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</si>
  <si>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</si>
  <si>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</si>
  <si>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</si>
  <si>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</si>
  <si>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</si>
  <si>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</si>
  <si>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</si>
  <si>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</si>
  <si>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</si>
  <si>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</si>
  <si>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</si>
  <si>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</si>
  <si>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</si>
  <si>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</si>
  <si>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</si>
  <si>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</si>
  <si>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</si>
  <si>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</si>
  <si>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</si>
  <si>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Liquidadas </t>
  </si>
  <si>
    <t xml:space="preserve">         2 - Imprensa Oficial, CEDAE e AGERIO não constam nos Orçamentos Fiscal e da Seguridade Social no exercício de 2020.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</si>
  <si>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</si>
  <si>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</si>
  <si>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</si>
  <si>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</si>
  <si>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</si>
  <si>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</si>
  <si>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</si>
  <si>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</si>
  <si>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</si>
  <si>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</si>
  <si>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</si>
  <si>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Aplicação dos Recursos da Alienação de Ativos</t>
  </si>
  <si>
    <t>JANEIRO A DEZEMBRO 2020/BIMESTRE NOVEMBRO-DEZEMBRO</t>
  </si>
  <si>
    <t>Emissão: 22/01/2021</t>
  </si>
  <si>
    <t xml:space="preserve">  Despesas Previdenciárias Empenhadas (II)</t>
  </si>
  <si>
    <t xml:space="preserve">  Despesas Previdenciárias Empenhadas (V)</t>
  </si>
  <si>
    <t>Receitas da Alienação de Ativos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</si>
</sst>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3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4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4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3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9" fontId="1" fillId="0" borderId="16" xfId="63" applyNumberFormat="1" applyFont="1" applyFill="1" applyBorder="1" applyAlignment="1">
      <alignment horizontal="center"/>
    </xf>
    <xf numFmtId="179" fontId="1" fillId="0" borderId="0" xfId="63" applyNumberFormat="1" applyFont="1" applyFill="1" applyBorder="1" applyAlignment="1">
      <alignment horizontal="right" vertical="center"/>
    </xf>
    <xf numFmtId="9" fontId="1" fillId="0" borderId="0" xfId="63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7" xfId="49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4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79" fontId="41" fillId="0" borderId="0" xfId="63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3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9" xfId="63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4" applyNumberFormat="1" applyFont="1" applyFill="1" applyBorder="1" applyAlignment="1">
      <alignment horizontal="right"/>
    </xf>
    <xf numFmtId="171" fontId="1" fillId="34" borderId="0" xfId="64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3" applyNumberFormat="1" applyFont="1" applyFill="1" applyBorder="1" applyAlignment="1">
      <alignment horizontal="right"/>
    </xf>
    <xf numFmtId="171" fontId="1" fillId="0" borderId="14" xfId="63" applyNumberFormat="1" applyFont="1" applyFill="1" applyBorder="1" applyAlignment="1">
      <alignment horizontal="right"/>
    </xf>
    <xf numFmtId="171" fontId="1" fillId="0" borderId="15" xfId="63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4" applyNumberFormat="1" applyFont="1" applyFill="1" applyBorder="1" applyAlignment="1">
      <alignment/>
    </xf>
    <xf numFmtId="171" fontId="1" fillId="0" borderId="14" xfId="63" applyNumberFormat="1" applyFont="1" applyFill="1" applyBorder="1" applyAlignment="1">
      <alignment/>
    </xf>
    <xf numFmtId="181" fontId="1" fillId="34" borderId="19" xfId="0" applyNumberFormat="1" applyFont="1" applyFill="1" applyBorder="1" applyAlignment="1">
      <alignment/>
    </xf>
    <xf numFmtId="181" fontId="1" fillId="34" borderId="16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16" xfId="0" applyNumberFormat="1" applyFont="1" applyFill="1" applyBorder="1" applyAlignment="1">
      <alignment horizontal="center"/>
    </xf>
    <xf numFmtId="181" fontId="2" fillId="0" borderId="17" xfId="0" applyNumberFormat="1" applyFont="1" applyFill="1" applyBorder="1" applyAlignment="1">
      <alignment/>
    </xf>
    <xf numFmtId="171" fontId="1" fillId="0" borderId="19" xfId="64" applyNumberFormat="1" applyFont="1" applyFill="1" applyBorder="1" applyAlignment="1">
      <alignment/>
    </xf>
    <xf numFmtId="171" fontId="42" fillId="0" borderId="17" xfId="0" applyNumberFormat="1" applyFont="1" applyFill="1" applyBorder="1" applyAlignment="1">
      <alignment/>
    </xf>
    <xf numFmtId="171" fontId="1" fillId="0" borderId="16" xfId="64" applyNumberFormat="1" applyFont="1" applyFill="1" applyBorder="1" applyAlignment="1">
      <alignment/>
    </xf>
    <xf numFmtId="171" fontId="2" fillId="0" borderId="0" xfId="63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63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33" borderId="20" xfId="47" applyFont="1" applyFill="1" applyBorder="1" applyAlignment="1">
      <alignment horizontal="center" vertical="center"/>
      <protection/>
    </xf>
    <xf numFmtId="171" fontId="43" fillId="0" borderId="0" xfId="63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0" xfId="47" applyFont="1" applyBorder="1">
      <alignment/>
      <protection/>
    </xf>
    <xf numFmtId="0" fontId="2" fillId="0" borderId="12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0" xfId="0" applyFont="1" applyAlignment="1">
      <alignment horizontal="left" vertical="center" wrapText="1"/>
    </xf>
    <xf numFmtId="181" fontId="42" fillId="0" borderId="0" xfId="0" applyNumberFormat="1" applyFont="1" applyAlignment="1">
      <alignment/>
    </xf>
    <xf numFmtId="0" fontId="2" fillId="33" borderId="23" xfId="47" applyFont="1" applyFill="1" applyBorder="1" applyAlignment="1">
      <alignment horizontal="center" vertical="center"/>
      <protection/>
    </xf>
    <xf numFmtId="0" fontId="1" fillId="0" borderId="22" xfId="47" applyFont="1" applyBorder="1">
      <alignment/>
      <protection/>
    </xf>
    <xf numFmtId="171" fontId="1" fillId="0" borderId="20" xfId="63" applyFont="1" applyFill="1" applyBorder="1" applyAlignment="1">
      <alignment/>
    </xf>
    <xf numFmtId="171" fontId="1" fillId="0" borderId="15" xfId="63" applyFont="1" applyBorder="1" applyAlignment="1">
      <alignment/>
    </xf>
    <xf numFmtId="171" fontId="1" fillId="0" borderId="15" xfId="63" applyFont="1" applyFill="1" applyBorder="1" applyAlignment="1">
      <alignment/>
    </xf>
    <xf numFmtId="171" fontId="1" fillId="0" borderId="21" xfId="63" applyFont="1" applyFill="1" applyBorder="1" applyAlignment="1">
      <alignment/>
    </xf>
    <xf numFmtId="171" fontId="1" fillId="0" borderId="14" xfId="63" applyFont="1" applyBorder="1" applyAlignment="1">
      <alignment/>
    </xf>
    <xf numFmtId="171" fontId="1" fillId="0" borderId="14" xfId="63" applyFont="1" applyFill="1" applyBorder="1" applyAlignment="1">
      <alignment/>
    </xf>
    <xf numFmtId="0" fontId="1" fillId="34" borderId="0" xfId="0" applyFont="1" applyFill="1" applyAlignment="1">
      <alignment horizontal="right"/>
    </xf>
    <xf numFmtId="0" fontId="2" fillId="33" borderId="17" xfId="47" applyFont="1" applyFill="1" applyBorder="1" applyAlignment="1">
      <alignment horizontal="center" vertical="center"/>
      <protection/>
    </xf>
    <xf numFmtId="0" fontId="2" fillId="33" borderId="23" xfId="47" applyFont="1" applyFill="1" applyBorder="1" applyAlignment="1">
      <alignment horizontal="center" vertical="center"/>
      <protection/>
    </xf>
    <xf numFmtId="0" fontId="2" fillId="33" borderId="11" xfId="4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71" fontId="2" fillId="0" borderId="0" xfId="6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0" borderId="17" xfId="63" applyFont="1" applyFill="1" applyBorder="1" applyAlignment="1">
      <alignment horizontal="center"/>
    </xf>
    <xf numFmtId="171" fontId="1" fillId="0" borderId="11" xfId="63" applyFont="1" applyFill="1" applyBorder="1" applyAlignment="1">
      <alignment horizont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179" fontId="1" fillId="34" borderId="0" xfId="63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1" fontId="43" fillId="0" borderId="0" xfId="63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4981575</xdr:colOff>
      <xdr:row>0</xdr:row>
      <xdr:rowOff>133350</xdr:rowOff>
    </xdr:from>
    <xdr:to>
      <xdr:col>1</xdr:col>
      <xdr:colOff>28575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3335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75" t="s">
        <v>1</v>
      </c>
      <c r="B5" s="175"/>
      <c r="C5" s="175"/>
      <c r="D5" s="175"/>
      <c r="E5" s="175"/>
      <c r="F5" s="3"/>
    </row>
    <row r="6" spans="1:8" ht="15.75">
      <c r="A6" s="176" t="s">
        <v>50</v>
      </c>
      <c r="B6" s="176"/>
      <c r="C6" s="176"/>
      <c r="D6" s="176"/>
      <c r="E6" s="176"/>
      <c r="F6" s="4"/>
      <c r="G6" s="5"/>
      <c r="H6" s="5"/>
    </row>
    <row r="7" spans="1:8" ht="15.75">
      <c r="A7" s="175" t="s">
        <v>0</v>
      </c>
      <c r="B7" s="175"/>
      <c r="C7" s="175"/>
      <c r="D7" s="175"/>
      <c r="E7" s="175"/>
      <c r="F7" s="3"/>
      <c r="G7" s="5"/>
      <c r="H7" s="5"/>
    </row>
    <row r="8" spans="1:9" ht="15.75">
      <c r="A8" s="175" t="s">
        <v>93</v>
      </c>
      <c r="B8" s="175"/>
      <c r="C8" s="175"/>
      <c r="D8" s="175"/>
      <c r="E8" s="175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29" t="s">
        <v>94</v>
      </c>
      <c r="G10" s="5"/>
      <c r="H10" s="5"/>
    </row>
    <row r="11" spans="1:8" ht="15.75">
      <c r="A11" s="2" t="s">
        <v>49</v>
      </c>
      <c r="B11" s="6"/>
      <c r="C11" s="6"/>
      <c r="D11" s="7"/>
      <c r="E11" s="7" t="s">
        <v>30</v>
      </c>
      <c r="F11" s="5"/>
      <c r="G11" s="5"/>
      <c r="H11" s="5"/>
    </row>
    <row r="12" spans="1:8" ht="15.75">
      <c r="A12" s="137" t="s">
        <v>25</v>
      </c>
      <c r="B12" s="137"/>
      <c r="C12" s="138"/>
      <c r="D12" s="143" t="s">
        <v>2</v>
      </c>
      <c r="E12" s="137"/>
      <c r="F12" s="5"/>
      <c r="G12" s="5"/>
      <c r="H12" s="5"/>
    </row>
    <row r="13" spans="1:8" ht="15.75">
      <c r="A13" s="179" t="s">
        <v>26</v>
      </c>
      <c r="B13" s="179"/>
      <c r="C13" s="180"/>
      <c r="D13" s="177"/>
      <c r="E13" s="178"/>
      <c r="F13" s="8"/>
      <c r="G13" s="5"/>
      <c r="H13" s="5"/>
    </row>
    <row r="14" spans="1:8" ht="15.75">
      <c r="A14" s="135" t="s">
        <v>31</v>
      </c>
      <c r="B14" s="135"/>
      <c r="C14" s="136"/>
      <c r="D14" s="10"/>
      <c r="E14" s="85">
        <v>72603819280</v>
      </c>
      <c r="F14" s="11"/>
      <c r="G14" s="5"/>
      <c r="H14" s="5"/>
    </row>
    <row r="15" spans="1:8" ht="15.75">
      <c r="A15" s="135" t="s">
        <v>32</v>
      </c>
      <c r="B15" s="135"/>
      <c r="C15" s="136"/>
      <c r="D15" s="10"/>
      <c r="E15" s="85">
        <v>68144314505.74</v>
      </c>
      <c r="F15" s="11"/>
      <c r="G15" s="5"/>
      <c r="H15" s="5"/>
    </row>
    <row r="16" spans="1:8" ht="15.75">
      <c r="A16" s="135" t="s">
        <v>33</v>
      </c>
      <c r="B16" s="135"/>
      <c r="C16" s="136"/>
      <c r="D16" s="10"/>
      <c r="E16" s="85">
        <v>67149719376.33</v>
      </c>
      <c r="F16" s="11"/>
      <c r="G16" s="107"/>
      <c r="H16" s="5"/>
    </row>
    <row r="17" spans="1:8" ht="15.75">
      <c r="A17" s="144" t="s">
        <v>82</v>
      </c>
      <c r="B17" s="144"/>
      <c r="C17" s="145"/>
      <c r="D17" s="10"/>
      <c r="E17" s="85">
        <f>IF(E16&lt;E24,E24-E16,0)</f>
        <v>0</v>
      </c>
      <c r="F17" s="11"/>
      <c r="G17" s="5"/>
      <c r="H17" s="5"/>
    </row>
    <row r="18" spans="1:8" ht="15.75" hidden="1">
      <c r="A18" s="135" t="s">
        <v>34</v>
      </c>
      <c r="B18" s="135"/>
      <c r="C18" s="136"/>
      <c r="D18" s="10"/>
      <c r="E18" s="85">
        <v>0</v>
      </c>
      <c r="F18" s="11"/>
      <c r="G18" s="5"/>
      <c r="H18" s="5"/>
    </row>
    <row r="19" spans="1:8" ht="15.75" hidden="1">
      <c r="A19" s="135" t="s">
        <v>57</v>
      </c>
      <c r="B19" s="135"/>
      <c r="C19" s="136"/>
      <c r="D19" s="10"/>
      <c r="E19" s="85">
        <v>0</v>
      </c>
      <c r="F19" s="11"/>
      <c r="G19" s="5"/>
      <c r="H19" s="5"/>
    </row>
    <row r="20" spans="1:8" ht="15.75">
      <c r="A20" s="135" t="s">
        <v>76</v>
      </c>
      <c r="B20" s="135"/>
      <c r="C20" s="136"/>
      <c r="D20" s="10"/>
      <c r="E20" s="86">
        <v>2701217003.09</v>
      </c>
      <c r="F20" s="11"/>
      <c r="G20" s="5"/>
      <c r="H20" s="5"/>
    </row>
    <row r="21" spans="1:8" ht="15.75">
      <c r="A21" s="135" t="s">
        <v>27</v>
      </c>
      <c r="B21" s="135"/>
      <c r="C21" s="136"/>
      <c r="D21" s="10"/>
      <c r="E21" s="87"/>
      <c r="F21" s="12"/>
      <c r="G21" s="5"/>
      <c r="H21" s="5"/>
    </row>
    <row r="22" spans="1:8" ht="15.75">
      <c r="A22" s="135" t="s">
        <v>35</v>
      </c>
      <c r="B22" s="135"/>
      <c r="C22" s="136"/>
      <c r="D22" s="13"/>
      <c r="E22" s="85">
        <v>83329210649</v>
      </c>
      <c r="F22" s="11"/>
      <c r="G22" s="5"/>
      <c r="H22" s="5"/>
    </row>
    <row r="23" spans="1:8" ht="15.75">
      <c r="A23" s="135" t="s">
        <v>36</v>
      </c>
      <c r="B23" s="135"/>
      <c r="C23" s="136"/>
      <c r="D23" s="13"/>
      <c r="E23" s="85">
        <v>89670039274.92</v>
      </c>
      <c r="F23" s="11"/>
      <c r="G23" s="5"/>
      <c r="H23" s="5"/>
    </row>
    <row r="24" spans="1:8" ht="15.75">
      <c r="A24" s="135" t="s">
        <v>37</v>
      </c>
      <c r="B24" s="135"/>
      <c r="C24" s="136"/>
      <c r="D24" s="13"/>
      <c r="E24" s="85">
        <v>64525574733.63</v>
      </c>
      <c r="F24" s="11"/>
      <c r="G24" s="5"/>
      <c r="H24" s="5"/>
    </row>
    <row r="25" spans="1:8" ht="15.75">
      <c r="A25" s="135" t="s">
        <v>38</v>
      </c>
      <c r="B25" s="135"/>
      <c r="C25" s="136"/>
      <c r="D25" s="13"/>
      <c r="E25" s="85">
        <v>63951416215.64</v>
      </c>
      <c r="F25" s="11"/>
      <c r="G25" s="5"/>
      <c r="H25" s="5"/>
    </row>
    <row r="26" spans="1:8" ht="15.75">
      <c r="A26" s="135" t="s">
        <v>58</v>
      </c>
      <c r="B26" s="135"/>
      <c r="C26" s="136"/>
      <c r="D26" s="13"/>
      <c r="E26" s="85">
        <v>60902068713.42</v>
      </c>
      <c r="F26" s="11"/>
      <c r="G26" s="5"/>
      <c r="H26" s="5"/>
    </row>
    <row r="27" spans="1:8" ht="15.75" hidden="1">
      <c r="A27" s="135" t="s">
        <v>39</v>
      </c>
      <c r="B27" s="135"/>
      <c r="C27" s="136"/>
      <c r="D27" s="13"/>
      <c r="E27" s="85">
        <v>0</v>
      </c>
      <c r="F27" s="11"/>
      <c r="G27" s="5"/>
      <c r="H27" s="5"/>
    </row>
    <row r="28" spans="1:8" ht="15.75" hidden="1">
      <c r="A28" s="135" t="s">
        <v>40</v>
      </c>
      <c r="B28" s="135"/>
      <c r="C28" s="136"/>
      <c r="D28" s="13"/>
      <c r="E28" s="85">
        <f>E16-E25</f>
        <v>3198303160.6900024</v>
      </c>
      <c r="F28" s="11"/>
      <c r="G28" s="5"/>
      <c r="H28" s="5"/>
    </row>
    <row r="29" spans="1:8" ht="15.75">
      <c r="A29" s="141" t="s">
        <v>83</v>
      </c>
      <c r="B29" s="141"/>
      <c r="C29" s="142"/>
      <c r="D29" s="13"/>
      <c r="E29" s="86">
        <f>IF(E24&lt;E16,E16-E24,0)</f>
        <v>2624144642.7000046</v>
      </c>
      <c r="F29" s="11"/>
      <c r="G29" s="5"/>
      <c r="H29" s="5"/>
    </row>
    <row r="30" spans="1:8" ht="15.75">
      <c r="A30" s="137" t="s">
        <v>5</v>
      </c>
      <c r="B30" s="137"/>
      <c r="C30" s="138"/>
      <c r="D30" s="143" t="s">
        <v>2</v>
      </c>
      <c r="E30" s="137"/>
      <c r="F30" s="5"/>
      <c r="G30" s="5"/>
      <c r="H30" s="5"/>
    </row>
    <row r="31" spans="1:8" ht="15.75">
      <c r="A31" s="179" t="s">
        <v>3</v>
      </c>
      <c r="B31" s="179"/>
      <c r="C31" s="180"/>
      <c r="D31" s="16"/>
      <c r="E31" s="88">
        <f>E24</f>
        <v>64525574733.63</v>
      </c>
      <c r="F31" s="17"/>
      <c r="G31" s="5"/>
      <c r="H31" s="5"/>
    </row>
    <row r="32" spans="1:8" ht="15.75">
      <c r="A32" s="141" t="s">
        <v>4</v>
      </c>
      <c r="B32" s="141"/>
      <c r="C32" s="142"/>
      <c r="D32" s="18"/>
      <c r="E32" s="89">
        <f>E25</f>
        <v>63951416215.64</v>
      </c>
      <c r="F32" s="17"/>
      <c r="G32" s="5"/>
      <c r="H32" s="5"/>
    </row>
    <row r="33" spans="1:8" ht="15.75">
      <c r="A33" s="140" t="s">
        <v>6</v>
      </c>
      <c r="B33" s="140"/>
      <c r="C33" s="146"/>
      <c r="D33" s="139" t="s">
        <v>2</v>
      </c>
      <c r="E33" s="140"/>
      <c r="F33" s="5"/>
      <c r="G33" s="5"/>
      <c r="H33" s="5"/>
    </row>
    <row r="34" spans="1:8" ht="15.75">
      <c r="A34" s="36" t="s">
        <v>7</v>
      </c>
      <c r="B34" s="74"/>
      <c r="C34" s="75"/>
      <c r="D34" s="78"/>
      <c r="E34" s="90">
        <v>59498087016.55</v>
      </c>
      <c r="F34" s="5"/>
      <c r="G34" s="5"/>
      <c r="H34" s="5"/>
    </row>
    <row r="35" spans="1:8" ht="15.75">
      <c r="A35" s="28" t="s">
        <v>77</v>
      </c>
      <c r="B35" s="72"/>
      <c r="C35" s="73"/>
      <c r="D35" s="79"/>
      <c r="E35" s="91">
        <f>E34</f>
        <v>59498087016.55</v>
      </c>
      <c r="F35" s="5"/>
      <c r="G35" s="5"/>
      <c r="H35" s="5"/>
    </row>
    <row r="36" spans="1:8" ht="15.75">
      <c r="A36" s="76" t="s">
        <v>78</v>
      </c>
      <c r="B36" s="20"/>
      <c r="C36" s="77"/>
      <c r="D36" s="80"/>
      <c r="E36" s="92">
        <f>E34</f>
        <v>59498087016.55</v>
      </c>
      <c r="F36" s="19"/>
      <c r="G36" s="5"/>
      <c r="H36" s="5"/>
    </row>
    <row r="37" spans="1:8" ht="15.75">
      <c r="A37" s="20"/>
      <c r="B37" s="20"/>
      <c r="C37" s="20"/>
      <c r="D37" s="21"/>
      <c r="E37" s="12"/>
      <c r="F37" s="5"/>
      <c r="G37" s="5"/>
      <c r="H37" s="5"/>
    </row>
    <row r="38" spans="1:8" ht="15.75">
      <c r="A38" s="137" t="s">
        <v>28</v>
      </c>
      <c r="B38" s="137"/>
      <c r="C38" s="138"/>
      <c r="D38" s="143" t="s">
        <v>2</v>
      </c>
      <c r="E38" s="137"/>
      <c r="F38" s="68"/>
      <c r="G38" s="5"/>
      <c r="H38" s="5"/>
    </row>
    <row r="39" spans="1:8" ht="15.75">
      <c r="A39" s="173" t="s">
        <v>70</v>
      </c>
      <c r="B39" s="173"/>
      <c r="C39" s="174"/>
      <c r="D39" s="22"/>
      <c r="E39" s="23"/>
      <c r="F39" s="5"/>
      <c r="G39" s="5"/>
      <c r="H39" s="5"/>
    </row>
    <row r="40" spans="1:8" ht="15.75">
      <c r="A40" s="135" t="s">
        <v>41</v>
      </c>
      <c r="B40" s="135"/>
      <c r="C40" s="136"/>
      <c r="D40" s="24"/>
      <c r="E40" s="93">
        <v>450243602.73</v>
      </c>
      <c r="G40" s="5"/>
      <c r="H40" s="5"/>
    </row>
    <row r="41" spans="1:8" ht="15.75">
      <c r="A41" s="135" t="s">
        <v>95</v>
      </c>
      <c r="B41" s="135"/>
      <c r="C41" s="136"/>
      <c r="D41" s="24"/>
      <c r="E41" s="93">
        <v>4671885.29</v>
      </c>
      <c r="F41" s="5"/>
      <c r="G41" s="5"/>
      <c r="H41" s="5"/>
    </row>
    <row r="42" spans="1:8" ht="15.75">
      <c r="A42" s="135" t="s">
        <v>79</v>
      </c>
      <c r="B42" s="135"/>
      <c r="C42" s="136"/>
      <c r="D42" s="24"/>
      <c r="E42" s="93">
        <v>4671885.29</v>
      </c>
      <c r="F42" s="5"/>
      <c r="G42" s="5"/>
      <c r="H42" s="5"/>
    </row>
    <row r="43" spans="1:8" ht="15.75">
      <c r="A43" s="135" t="s">
        <v>42</v>
      </c>
      <c r="B43" s="135"/>
      <c r="C43" s="136"/>
      <c r="D43" s="24"/>
      <c r="E43" s="93">
        <f>E40-E41</f>
        <v>445571717.44</v>
      </c>
      <c r="F43" s="5"/>
      <c r="G43" s="5"/>
      <c r="H43" s="5"/>
    </row>
    <row r="44" spans="1:8" ht="15.75">
      <c r="A44" s="173" t="s">
        <v>71</v>
      </c>
      <c r="B44" s="173"/>
      <c r="C44" s="174"/>
      <c r="D44" s="24"/>
      <c r="E44" s="25"/>
      <c r="F44" s="26"/>
      <c r="G44" s="5"/>
      <c r="H44" s="5"/>
    </row>
    <row r="45" spans="1:8" ht="15.75">
      <c r="A45" s="135" t="s">
        <v>55</v>
      </c>
      <c r="B45" s="135"/>
      <c r="C45" s="136"/>
      <c r="D45" s="24"/>
      <c r="E45" s="93">
        <v>15566219274.96</v>
      </c>
      <c r="F45" s="5"/>
      <c r="G45" s="5"/>
      <c r="H45" s="5"/>
    </row>
    <row r="46" spans="1:8" ht="15.75">
      <c r="A46" s="135" t="s">
        <v>96</v>
      </c>
      <c r="B46" s="135"/>
      <c r="C46" s="136"/>
      <c r="D46" s="24"/>
      <c r="E46" s="93">
        <v>19516977592.84</v>
      </c>
      <c r="F46" s="5"/>
      <c r="G46" s="5"/>
      <c r="H46" s="5"/>
    </row>
    <row r="47" spans="1:8" ht="15.75">
      <c r="A47" s="135" t="s">
        <v>79</v>
      </c>
      <c r="B47" s="135"/>
      <c r="C47" s="136"/>
      <c r="D47" s="24"/>
      <c r="E47" s="93">
        <v>19516977592.84</v>
      </c>
      <c r="F47" s="5"/>
      <c r="G47" s="5"/>
      <c r="H47" s="5"/>
    </row>
    <row r="48" spans="1:8" ht="15.75">
      <c r="A48" s="141" t="s">
        <v>56</v>
      </c>
      <c r="B48" s="141"/>
      <c r="C48" s="142"/>
      <c r="D48" s="27"/>
      <c r="E48" s="94">
        <f>E45-E46</f>
        <v>-3950758317.880001</v>
      </c>
      <c r="F48" s="5"/>
      <c r="G48" s="5"/>
      <c r="H48" s="5"/>
    </row>
    <row r="49" spans="1:8" ht="15.75">
      <c r="A49" s="14"/>
      <c r="B49" s="15"/>
      <c r="C49" s="15"/>
      <c r="D49" s="12"/>
      <c r="E49" s="12"/>
      <c r="F49" s="5"/>
      <c r="G49" s="5"/>
      <c r="H49" s="5"/>
    </row>
    <row r="50" spans="1:8" ht="15.75">
      <c r="A50" s="146" t="s">
        <v>8</v>
      </c>
      <c r="B50" s="52" t="s">
        <v>9</v>
      </c>
      <c r="C50" s="53" t="s">
        <v>13</v>
      </c>
      <c r="D50" s="148" t="s">
        <v>15</v>
      </c>
      <c r="E50" s="149"/>
      <c r="F50" s="133"/>
      <c r="G50" s="5"/>
      <c r="H50" s="5"/>
    </row>
    <row r="51" spans="1:8" ht="15.75">
      <c r="A51" s="185"/>
      <c r="B51" s="52" t="s">
        <v>10</v>
      </c>
      <c r="C51" s="52" t="s">
        <v>65</v>
      </c>
      <c r="D51" s="150"/>
      <c r="E51" s="151"/>
      <c r="F51" s="133"/>
      <c r="G51" s="5"/>
      <c r="H51" s="5"/>
    </row>
    <row r="52" spans="1:8" ht="15.75">
      <c r="A52" s="185"/>
      <c r="B52" s="52" t="s">
        <v>11</v>
      </c>
      <c r="C52" s="52"/>
      <c r="D52" s="165" t="s">
        <v>16</v>
      </c>
      <c r="E52" s="166"/>
      <c r="F52" s="133"/>
      <c r="G52" s="5"/>
      <c r="H52" s="5"/>
    </row>
    <row r="53" spans="1:8" ht="15.75">
      <c r="A53" s="185"/>
      <c r="B53" s="52" t="s">
        <v>12</v>
      </c>
      <c r="C53" s="52" t="s">
        <v>14</v>
      </c>
      <c r="D53" s="165"/>
      <c r="E53" s="166"/>
      <c r="F53" s="133"/>
      <c r="G53" s="5"/>
      <c r="H53" s="5"/>
    </row>
    <row r="54" spans="1:8" ht="15.75">
      <c r="A54" s="186"/>
      <c r="B54" s="52"/>
      <c r="C54" s="62"/>
      <c r="D54" s="61"/>
      <c r="E54" s="60"/>
      <c r="F54" s="133"/>
      <c r="G54" s="5"/>
      <c r="H54" s="5"/>
    </row>
    <row r="55" spans="1:8" ht="15.75">
      <c r="A55" s="63" t="s">
        <v>68</v>
      </c>
      <c r="B55" s="95">
        <v>-6435944000</v>
      </c>
      <c r="C55" s="95">
        <v>2256162483.37</v>
      </c>
      <c r="D55" s="29"/>
      <c r="E55" s="30">
        <f>C55/B55*100</f>
        <v>-35.05565746641052</v>
      </c>
      <c r="F55" s="5"/>
      <c r="G55" s="5"/>
      <c r="H55" s="5"/>
    </row>
    <row r="56" spans="1:8" ht="15.75">
      <c r="A56" s="64" t="s">
        <v>69</v>
      </c>
      <c r="B56" s="96">
        <v>-20702591000</v>
      </c>
      <c r="C56" s="96">
        <v>-7503630456.37</v>
      </c>
      <c r="D56" s="31"/>
      <c r="E56" s="32">
        <f>C56/B56*100</f>
        <v>36.24488575545931</v>
      </c>
      <c r="F56" s="5"/>
      <c r="G56" s="17"/>
      <c r="H56" s="5"/>
    </row>
    <row r="57" spans="1:8" ht="15.75">
      <c r="A57" s="28"/>
      <c r="B57" s="33"/>
      <c r="C57" s="33"/>
      <c r="D57" s="34"/>
      <c r="E57" s="34"/>
      <c r="F57" s="5"/>
      <c r="G57" s="5"/>
      <c r="H57" s="5"/>
    </row>
    <row r="58" spans="1:8" ht="15.75">
      <c r="A58" s="146" t="s">
        <v>72</v>
      </c>
      <c r="B58" s="171" t="s">
        <v>17</v>
      </c>
      <c r="C58" s="54" t="s">
        <v>18</v>
      </c>
      <c r="D58" s="55" t="s">
        <v>19</v>
      </c>
      <c r="E58" s="148" t="s">
        <v>24</v>
      </c>
      <c r="F58" s="183"/>
      <c r="G58" s="183"/>
      <c r="H58" s="5"/>
    </row>
    <row r="59" spans="1:8" ht="15.75">
      <c r="A59" s="170"/>
      <c r="B59" s="172"/>
      <c r="C59" s="56" t="s">
        <v>65</v>
      </c>
      <c r="D59" s="57" t="s">
        <v>65</v>
      </c>
      <c r="E59" s="158"/>
      <c r="F59" s="183"/>
      <c r="G59" s="183"/>
      <c r="H59" s="5"/>
    </row>
    <row r="60" spans="1:8" ht="15.75">
      <c r="A60" s="66" t="s">
        <v>43</v>
      </c>
      <c r="B60" s="97">
        <f>SUM(B61:B65)</f>
        <v>18181065830.27</v>
      </c>
      <c r="C60" s="97">
        <f>SUM(C61:C65)</f>
        <v>3332783165.7999997</v>
      </c>
      <c r="D60" s="97">
        <f>SUM(D61:D65)</f>
        <v>4061514438.0400004</v>
      </c>
      <c r="E60" s="98">
        <f>SUM(E61:E65)</f>
        <v>10786768226.43</v>
      </c>
      <c r="F60" s="35"/>
      <c r="G60" s="35"/>
      <c r="H60" s="5"/>
    </row>
    <row r="61" spans="1:8" ht="15.75">
      <c r="A61" s="5" t="s">
        <v>44</v>
      </c>
      <c r="B61" s="99">
        <v>18034137556.5</v>
      </c>
      <c r="C61" s="99">
        <v>3325573271.8100004</v>
      </c>
      <c r="D61" s="99">
        <v>3925512990.1700006</v>
      </c>
      <c r="E61" s="100">
        <f>B61-C61-D61</f>
        <v>10783051294.519999</v>
      </c>
      <c r="F61" s="35"/>
      <c r="G61" s="35"/>
      <c r="H61" s="5"/>
    </row>
    <row r="62" spans="1:8" ht="15.75">
      <c r="A62" s="5" t="s">
        <v>45</v>
      </c>
      <c r="B62" s="99">
        <v>42015515.89</v>
      </c>
      <c r="C62" s="99">
        <v>6370959.45</v>
      </c>
      <c r="D62" s="99">
        <v>32925943.369999997</v>
      </c>
      <c r="E62" s="100">
        <f aca="true" t="shared" si="0" ref="E62:E71">B62-C62-D62</f>
        <v>2718613.0700000003</v>
      </c>
      <c r="F62" s="35"/>
      <c r="G62" s="35"/>
      <c r="H62" s="5"/>
    </row>
    <row r="63" spans="1:8" ht="15.75">
      <c r="A63" s="5" t="s">
        <v>46</v>
      </c>
      <c r="B63" s="99">
        <v>55319945.5</v>
      </c>
      <c r="C63" s="99">
        <v>450215.18</v>
      </c>
      <c r="D63" s="99">
        <v>53884091.199999996</v>
      </c>
      <c r="E63" s="100">
        <f t="shared" si="0"/>
        <v>985639.1200000048</v>
      </c>
      <c r="F63" s="35"/>
      <c r="G63" s="35"/>
      <c r="H63" s="5"/>
    </row>
    <row r="64" spans="1:8" ht="15.75">
      <c r="A64" s="5" t="s">
        <v>47</v>
      </c>
      <c r="B64" s="99">
        <v>34141955.11</v>
      </c>
      <c r="C64" s="99">
        <v>8317.74</v>
      </c>
      <c r="D64" s="99">
        <v>34131065.25</v>
      </c>
      <c r="E64" s="100">
        <f t="shared" si="0"/>
        <v>2572.119999997318</v>
      </c>
      <c r="F64" s="35"/>
      <c r="G64" s="35"/>
      <c r="H64" s="5"/>
    </row>
    <row r="65" spans="1:8" ht="15.75">
      <c r="A65" s="5" t="s">
        <v>61</v>
      </c>
      <c r="B65" s="99">
        <v>15450857.27</v>
      </c>
      <c r="C65" s="99">
        <v>380401.62</v>
      </c>
      <c r="D65" s="99">
        <v>15060348.05</v>
      </c>
      <c r="E65" s="100">
        <f t="shared" si="0"/>
        <v>10107.599999999627</v>
      </c>
      <c r="F65" s="35"/>
      <c r="G65" s="35"/>
      <c r="H65" s="5"/>
    </row>
    <row r="66" spans="1:8" ht="15.75">
      <c r="A66" s="66" t="s">
        <v>48</v>
      </c>
      <c r="B66" s="97">
        <f>SUM(B67:B71)</f>
        <v>411305321.26</v>
      </c>
      <c r="C66" s="97">
        <f>SUM(C67:C71)</f>
        <v>148780548.35999998</v>
      </c>
      <c r="D66" s="97">
        <f>SUM(D67:D71)</f>
        <v>237151346.26999998</v>
      </c>
      <c r="E66" s="98">
        <f>SUM(E67:E71)</f>
        <v>25373426.629999984</v>
      </c>
      <c r="F66" s="35"/>
      <c r="G66" s="35"/>
      <c r="H66" s="5"/>
    </row>
    <row r="67" spans="1:8" ht="15.75">
      <c r="A67" s="5" t="s">
        <v>44</v>
      </c>
      <c r="B67" s="99">
        <v>163795668.11999997</v>
      </c>
      <c r="C67" s="99">
        <v>96592273.92999999</v>
      </c>
      <c r="D67" s="99">
        <v>53923222.33</v>
      </c>
      <c r="E67" s="100">
        <f t="shared" si="0"/>
        <v>13280171.859999985</v>
      </c>
      <c r="F67" s="35"/>
      <c r="G67" s="35"/>
      <c r="H67" s="5"/>
    </row>
    <row r="68" spans="1:8" ht="15.75">
      <c r="A68" s="5" t="s">
        <v>45</v>
      </c>
      <c r="B68" s="99">
        <v>45393748.150000006</v>
      </c>
      <c r="C68" s="99">
        <v>16052113.799999999</v>
      </c>
      <c r="D68" s="99">
        <v>18710922.59</v>
      </c>
      <c r="E68" s="100">
        <f t="shared" si="0"/>
        <v>10630711.76000001</v>
      </c>
      <c r="F68" s="35"/>
      <c r="G68" s="35"/>
      <c r="H68" s="5"/>
    </row>
    <row r="69" spans="1:8" ht="15.75">
      <c r="A69" s="5" t="s">
        <v>46</v>
      </c>
      <c r="B69" s="99">
        <v>122938559.49999999</v>
      </c>
      <c r="C69" s="99">
        <v>17328203.020000003</v>
      </c>
      <c r="D69" s="99">
        <v>104423248.92999999</v>
      </c>
      <c r="E69" s="100">
        <f t="shared" si="0"/>
        <v>1187107.549999997</v>
      </c>
      <c r="F69" s="35"/>
      <c r="G69" s="35"/>
      <c r="H69" s="5"/>
    </row>
    <row r="70" spans="1:8" ht="15.75">
      <c r="A70" s="5" t="s">
        <v>47</v>
      </c>
      <c r="B70" s="99">
        <v>72468527.11</v>
      </c>
      <c r="C70" s="99">
        <v>17437971.23</v>
      </c>
      <c r="D70" s="99">
        <v>54794106.1</v>
      </c>
      <c r="E70" s="100">
        <f t="shared" si="0"/>
        <v>236449.77999999374</v>
      </c>
      <c r="F70" s="35"/>
      <c r="G70" s="35"/>
      <c r="H70" s="5"/>
    </row>
    <row r="71" spans="1:10" ht="15.75">
      <c r="A71" s="5" t="s">
        <v>61</v>
      </c>
      <c r="B71" s="101">
        <v>6708818.380000001</v>
      </c>
      <c r="C71" s="101">
        <v>1369986.38</v>
      </c>
      <c r="D71" s="101">
        <v>5299846.32</v>
      </c>
      <c r="E71" s="100">
        <f t="shared" si="0"/>
        <v>38985.68000000063</v>
      </c>
      <c r="F71" s="35"/>
      <c r="G71" s="35"/>
      <c r="H71" s="17"/>
      <c r="I71" s="17"/>
      <c r="J71" s="17"/>
    </row>
    <row r="72" spans="1:10" ht="15.75">
      <c r="A72" s="65" t="s">
        <v>20</v>
      </c>
      <c r="B72" s="102">
        <f>B60+B66</f>
        <v>18592371151.53</v>
      </c>
      <c r="C72" s="102">
        <f>C60+C66</f>
        <v>3481563714.16</v>
      </c>
      <c r="D72" s="102">
        <f>D60+D66</f>
        <v>4298665784.31</v>
      </c>
      <c r="E72" s="102">
        <f>E60+E66</f>
        <v>10812141653.06</v>
      </c>
      <c r="F72" s="35"/>
      <c r="G72" s="35"/>
      <c r="H72" s="17"/>
      <c r="I72" s="17"/>
      <c r="J72" s="17"/>
    </row>
    <row r="73" spans="1:10" ht="15.7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.75">
      <c r="A74" s="160" t="s">
        <v>73</v>
      </c>
      <c r="B74" s="167" t="s">
        <v>29</v>
      </c>
      <c r="C74" s="152" t="s">
        <v>23</v>
      </c>
      <c r="D74" s="153"/>
      <c r="E74" s="153"/>
      <c r="F74" s="17"/>
      <c r="G74" s="17"/>
      <c r="H74" s="17"/>
      <c r="I74" s="17"/>
      <c r="J74" s="17"/>
    </row>
    <row r="75" spans="1:10" ht="15.75">
      <c r="A75" s="161"/>
      <c r="B75" s="168"/>
      <c r="C75" s="167" t="s">
        <v>21</v>
      </c>
      <c r="D75" s="148" t="s">
        <v>66</v>
      </c>
      <c r="E75" s="149"/>
      <c r="F75" s="17"/>
      <c r="G75" s="17"/>
      <c r="H75" s="17"/>
      <c r="I75" s="17"/>
      <c r="J75" s="17"/>
    </row>
    <row r="76" spans="1:10" ht="15.75">
      <c r="A76" s="161"/>
      <c r="B76" s="168"/>
      <c r="C76" s="181"/>
      <c r="D76" s="150"/>
      <c r="E76" s="151"/>
      <c r="G76" s="17"/>
      <c r="H76" s="17"/>
      <c r="I76" s="17"/>
      <c r="J76" s="17"/>
    </row>
    <row r="77" spans="1:9" ht="15.75">
      <c r="A77" s="162"/>
      <c r="B77" s="169"/>
      <c r="C77" s="182"/>
      <c r="D77" s="158"/>
      <c r="E77" s="159"/>
      <c r="G77" s="5"/>
      <c r="H77" s="5"/>
      <c r="I77" s="5"/>
    </row>
    <row r="78" spans="1:9" ht="31.5">
      <c r="A78" s="84" t="s">
        <v>84</v>
      </c>
      <c r="B78" s="103">
        <v>9799516763.12</v>
      </c>
      <c r="C78" s="81">
        <v>0.25</v>
      </c>
      <c r="D78" s="83"/>
      <c r="E78" s="30">
        <f>B78/43137265573.36*100</f>
        <v>22.717055967432074</v>
      </c>
      <c r="F78" s="134"/>
      <c r="G78" s="134"/>
      <c r="H78" s="17"/>
      <c r="I78" s="5"/>
    </row>
    <row r="79" spans="1:9" ht="31.5">
      <c r="A79" s="37" t="s">
        <v>59</v>
      </c>
      <c r="B79" s="105">
        <f>2285552031.85-34895536.31</f>
        <v>2250656495.54</v>
      </c>
      <c r="C79" s="38">
        <v>0.6</v>
      </c>
      <c r="D79" s="82"/>
      <c r="E79" s="32">
        <f>B79/2860132611.33*100</f>
        <v>78.69063436514627</v>
      </c>
      <c r="F79" s="134"/>
      <c r="G79" s="134"/>
      <c r="H79" s="67"/>
      <c r="I79" s="5"/>
    </row>
    <row r="80" spans="1:9" ht="15.75">
      <c r="A80" s="108"/>
      <c r="B80" s="93"/>
      <c r="C80" s="109"/>
      <c r="D80" s="110"/>
      <c r="E80" s="111"/>
      <c r="F80" s="106"/>
      <c r="G80" s="106"/>
      <c r="H80" s="67"/>
      <c r="I80" s="5"/>
    </row>
    <row r="81" spans="1:8" s="114" customFormat="1" ht="36.75" customHeight="1">
      <c r="A81" s="112" t="s">
        <v>85</v>
      </c>
      <c r="B81" s="130" t="s">
        <v>86</v>
      </c>
      <c r="C81" s="131"/>
      <c r="D81" s="130" t="s">
        <v>87</v>
      </c>
      <c r="E81" s="132"/>
      <c r="F81" s="187"/>
      <c r="G81" s="113"/>
      <c r="H81" s="67"/>
    </row>
    <row r="82" spans="1:8" s="114" customFormat="1" ht="15.75">
      <c r="A82" s="115" t="s">
        <v>88</v>
      </c>
      <c r="B82" s="116"/>
      <c r="C82" s="123">
        <v>139600.22</v>
      </c>
      <c r="D82" s="124"/>
      <c r="E82" s="125">
        <v>667296724.03</v>
      </c>
      <c r="F82" s="187"/>
      <c r="G82" s="113"/>
      <c r="H82" s="67"/>
    </row>
    <row r="83" spans="1:8" s="114" customFormat="1" ht="15.75">
      <c r="A83" s="117" t="s">
        <v>89</v>
      </c>
      <c r="B83" s="118"/>
      <c r="C83" s="126">
        <v>1511351592.22</v>
      </c>
      <c r="D83" s="127"/>
      <c r="E83" s="128">
        <v>8494771711.44</v>
      </c>
      <c r="F83" s="187"/>
      <c r="G83" s="113"/>
      <c r="H83" s="67"/>
    </row>
    <row r="84" spans="1:8" s="114" customFormat="1" ht="6" customHeight="1">
      <c r="A84" s="119"/>
      <c r="B84" s="25"/>
      <c r="C84" s="109"/>
      <c r="D84" s="120"/>
      <c r="E84" s="120"/>
      <c r="F84" s="187"/>
      <c r="G84" s="113"/>
      <c r="H84" s="67"/>
    </row>
    <row r="85" spans="1:8" s="114" customFormat="1" ht="36.75" customHeight="1">
      <c r="A85" s="121" t="s">
        <v>90</v>
      </c>
      <c r="B85" s="130" t="s">
        <v>86</v>
      </c>
      <c r="C85" s="131"/>
      <c r="D85" s="130" t="s">
        <v>91</v>
      </c>
      <c r="E85" s="132"/>
      <c r="F85" s="187"/>
      <c r="G85" s="113"/>
      <c r="H85" s="67"/>
    </row>
    <row r="86" spans="1:8" s="114" customFormat="1" ht="15.75">
      <c r="A86" s="122" t="s">
        <v>97</v>
      </c>
      <c r="B86" s="116"/>
      <c r="C86" s="123">
        <v>0</v>
      </c>
      <c r="D86" s="124"/>
      <c r="E86" s="125">
        <v>60050000</v>
      </c>
      <c r="F86" s="187"/>
      <c r="G86" s="113"/>
      <c r="H86" s="67"/>
    </row>
    <row r="87" spans="1:8" s="114" customFormat="1" ht="15.75">
      <c r="A87" s="117" t="s">
        <v>92</v>
      </c>
      <c r="B87" s="118"/>
      <c r="C87" s="126">
        <v>0</v>
      </c>
      <c r="D87" s="127"/>
      <c r="E87" s="128">
        <v>0</v>
      </c>
      <c r="F87" s="187"/>
      <c r="G87" s="113"/>
      <c r="H87" s="67"/>
    </row>
    <row r="88" spans="1:8" ht="15.75">
      <c r="A88" s="28"/>
      <c r="B88" s="39"/>
      <c r="C88" s="40"/>
      <c r="D88" s="41"/>
      <c r="E88" s="41"/>
      <c r="F88" s="23"/>
      <c r="G88" s="17"/>
      <c r="H88" s="5"/>
    </row>
    <row r="89" spans="1:8" ht="15.75">
      <c r="A89" s="160" t="s">
        <v>22</v>
      </c>
      <c r="B89" s="167" t="s">
        <v>67</v>
      </c>
      <c r="C89" s="152" t="s">
        <v>23</v>
      </c>
      <c r="D89" s="153"/>
      <c r="E89" s="153"/>
      <c r="F89" s="69"/>
      <c r="G89" s="69"/>
      <c r="H89" s="69"/>
    </row>
    <row r="90" spans="1:8" ht="15.75">
      <c r="A90" s="161"/>
      <c r="B90" s="181"/>
      <c r="C90" s="167" t="s">
        <v>21</v>
      </c>
      <c r="D90" s="148" t="s">
        <v>66</v>
      </c>
      <c r="E90" s="149"/>
      <c r="F90" s="69"/>
      <c r="G90" s="69"/>
      <c r="H90" s="69"/>
    </row>
    <row r="91" spans="1:8" ht="15.75">
      <c r="A91" s="161"/>
      <c r="B91" s="181"/>
      <c r="C91" s="181"/>
      <c r="D91" s="150"/>
      <c r="E91" s="151"/>
      <c r="F91" s="69"/>
      <c r="G91" s="69"/>
      <c r="H91" s="69"/>
    </row>
    <row r="92" spans="1:8" ht="15.75">
      <c r="A92" s="162"/>
      <c r="B92" s="182"/>
      <c r="C92" s="182"/>
      <c r="D92" s="158"/>
      <c r="E92" s="159"/>
      <c r="F92" s="69"/>
      <c r="G92" s="69"/>
      <c r="H92" s="69"/>
    </row>
    <row r="93" spans="1:8" ht="15.75">
      <c r="A93" s="42" t="s">
        <v>60</v>
      </c>
      <c r="B93" s="104">
        <v>5191164543.23</v>
      </c>
      <c r="C93" s="43">
        <v>0.12</v>
      </c>
      <c r="D93" s="156">
        <f>B93/43137265573.36*100</f>
        <v>12.034060282290755</v>
      </c>
      <c r="E93" s="157"/>
      <c r="F93" s="184"/>
      <c r="G93" s="184"/>
      <c r="H93" s="17"/>
    </row>
    <row r="94" spans="1:8" ht="15.75" hidden="1">
      <c r="A94" s="28"/>
      <c r="B94" s="39"/>
      <c r="C94" s="40"/>
      <c r="D94" s="41"/>
      <c r="E94" s="41"/>
      <c r="F94" s="23"/>
      <c r="G94" s="17"/>
      <c r="H94" s="5"/>
    </row>
    <row r="95" spans="1:8" ht="19.5" customHeight="1" hidden="1">
      <c r="A95" s="154" t="s">
        <v>51</v>
      </c>
      <c r="B95" s="154"/>
      <c r="C95" s="155"/>
      <c r="D95" s="143" t="s">
        <v>52</v>
      </c>
      <c r="E95" s="137"/>
      <c r="F95" s="23"/>
      <c r="G95" s="17"/>
      <c r="H95" s="5"/>
    </row>
    <row r="96" spans="1:8" ht="15.75" hidden="1">
      <c r="A96" s="164" t="s">
        <v>53</v>
      </c>
      <c r="B96" s="164"/>
      <c r="C96" s="164"/>
      <c r="D96" s="44"/>
      <c r="E96" s="45">
        <v>0</v>
      </c>
      <c r="F96" s="23"/>
      <c r="G96" s="17"/>
      <c r="H96" s="5"/>
    </row>
    <row r="97" spans="1:8" ht="15.75">
      <c r="A97" s="58" t="s">
        <v>64</v>
      </c>
      <c r="E97" s="7"/>
      <c r="F97" s="46"/>
      <c r="G97" s="5"/>
      <c r="H97" s="5"/>
    </row>
    <row r="98" spans="1:3" ht="15.75">
      <c r="A98" s="59" t="s">
        <v>54</v>
      </c>
      <c r="C98" s="47"/>
    </row>
    <row r="99" spans="1:8" ht="15.75">
      <c r="A99" s="59" t="s">
        <v>80</v>
      </c>
      <c r="B99" s="70"/>
      <c r="C99" s="71"/>
      <c r="F99" s="5"/>
      <c r="G99" s="5"/>
      <c r="H99" s="5"/>
    </row>
    <row r="100" spans="1:8" ht="45" customHeight="1" hidden="1">
      <c r="A100" s="163" t="s">
        <v>74</v>
      </c>
      <c r="B100" s="163"/>
      <c r="C100" s="163"/>
      <c r="D100" s="163"/>
      <c r="E100" s="163"/>
      <c r="F100" s="5"/>
      <c r="G100" s="5"/>
      <c r="H100" s="5"/>
    </row>
    <row r="101" spans="1:8" ht="15.75">
      <c r="A101" s="9" t="s">
        <v>81</v>
      </c>
      <c r="F101" s="5"/>
      <c r="G101" s="5"/>
      <c r="H101" s="5"/>
    </row>
    <row r="102" spans="1:8" ht="15.75">
      <c r="A102" s="9"/>
      <c r="F102" s="5"/>
      <c r="G102" s="5"/>
      <c r="H102" s="5"/>
    </row>
    <row r="103" spans="1:8" ht="15.75">
      <c r="A103" s="9"/>
      <c r="F103" s="5"/>
      <c r="G103" s="5"/>
      <c r="H103" s="5"/>
    </row>
    <row r="104" spans="1:8" ht="15.75">
      <c r="A104" s="9"/>
      <c r="F104" s="5"/>
      <c r="G104" s="5"/>
      <c r="H104" s="5"/>
    </row>
    <row r="105" spans="1:8" ht="15.75">
      <c r="A105" s="9"/>
      <c r="F105" s="5"/>
      <c r="G105" s="5"/>
      <c r="H105" s="5"/>
    </row>
    <row r="106" spans="1:8" ht="15.75">
      <c r="A106" s="9"/>
      <c r="F106" s="5"/>
      <c r="G106" s="5"/>
      <c r="H106" s="5"/>
    </row>
    <row r="107" spans="1:8" ht="15.75">
      <c r="A107" s="9"/>
      <c r="F107" s="5"/>
      <c r="G107" s="5"/>
      <c r="H107" s="5"/>
    </row>
    <row r="108" spans="1:3" ht="15.75">
      <c r="A108" s="2" t="s">
        <v>75</v>
      </c>
      <c r="C108" s="48"/>
    </row>
    <row r="109" ht="15.75">
      <c r="A109" s="2" t="s">
        <v>62</v>
      </c>
    </row>
    <row r="110" ht="15.75">
      <c r="A110" s="2" t="s">
        <v>63</v>
      </c>
    </row>
    <row r="112" spans="1:7" ht="15.75">
      <c r="A112" s="49"/>
      <c r="B112" s="49"/>
      <c r="C112" s="49"/>
      <c r="D112" s="50"/>
      <c r="E112" s="48"/>
      <c r="F112" s="48"/>
      <c r="G112" s="48"/>
    </row>
    <row r="113" spans="1:7" ht="15.75">
      <c r="A113" s="49"/>
      <c r="B113" s="49"/>
      <c r="C113" s="49"/>
      <c r="D113" s="50"/>
      <c r="E113" s="48"/>
      <c r="F113" s="48"/>
      <c r="G113" s="48"/>
    </row>
    <row r="114" spans="1:7" ht="15.75">
      <c r="A114" s="51"/>
      <c r="B114" s="51"/>
      <c r="C114" s="51"/>
      <c r="D114" s="51"/>
      <c r="E114" s="48"/>
      <c r="F114" s="48"/>
      <c r="G114" s="48"/>
    </row>
    <row r="115" spans="1:7" ht="15.75">
      <c r="A115" s="5"/>
      <c r="E115" s="48"/>
      <c r="F115" s="48"/>
      <c r="G115" s="48"/>
    </row>
    <row r="116" spans="1:7" ht="15.75">
      <c r="A116" s="147"/>
      <c r="B116" s="147"/>
      <c r="C116" s="147"/>
      <c r="D116" s="147"/>
      <c r="E116" s="48"/>
      <c r="F116" s="48"/>
      <c r="G116" s="48"/>
    </row>
    <row r="117" spans="1:7" ht="15.75">
      <c r="A117" s="135"/>
      <c r="B117" s="135"/>
      <c r="C117" s="135"/>
      <c r="D117" s="135"/>
      <c r="E117" s="48"/>
      <c r="F117" s="48"/>
      <c r="G117" s="48"/>
    </row>
    <row r="118" spans="1:7" ht="15.75">
      <c r="A118" s="49"/>
      <c r="B118" s="49"/>
      <c r="C118" s="49"/>
      <c r="D118" s="49"/>
      <c r="E118" s="48"/>
      <c r="F118" s="48"/>
      <c r="G118" s="48"/>
    </row>
    <row r="119" spans="1:4" ht="15.75">
      <c r="A119" s="49"/>
      <c r="B119" s="49"/>
      <c r="C119" s="49"/>
      <c r="D119" s="3"/>
    </row>
  </sheetData>
  <sheetProtection/>
  <mergeCells count="74">
    <mergeCell ref="A50:A54"/>
    <mergeCell ref="A45:C45"/>
    <mergeCell ref="A47:C47"/>
    <mergeCell ref="A41:C41"/>
    <mergeCell ref="A28:C28"/>
    <mergeCell ref="A39:C39"/>
    <mergeCell ref="A48:C48"/>
    <mergeCell ref="A46:C46"/>
    <mergeCell ref="A31:C31"/>
    <mergeCell ref="A32:C32"/>
    <mergeCell ref="D95:E95"/>
    <mergeCell ref="B89:B92"/>
    <mergeCell ref="C74:E74"/>
    <mergeCell ref="C75:C77"/>
    <mergeCell ref="F58:G59"/>
    <mergeCell ref="F93:G93"/>
    <mergeCell ref="D75:E77"/>
    <mergeCell ref="C90:C92"/>
    <mergeCell ref="B81:C81"/>
    <mergeCell ref="D81:E81"/>
    <mergeCell ref="A5:E5"/>
    <mergeCell ref="A6:E6"/>
    <mergeCell ref="A7:E7"/>
    <mergeCell ref="D12:E12"/>
    <mergeCell ref="D13:E13"/>
    <mergeCell ref="A8:E8"/>
    <mergeCell ref="A12:C12"/>
    <mergeCell ref="A13:C13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42:C42"/>
    <mergeCell ref="A117:D117"/>
    <mergeCell ref="A116:D116"/>
    <mergeCell ref="D50:E51"/>
    <mergeCell ref="C89:E89"/>
    <mergeCell ref="A95:C95"/>
    <mergeCell ref="D93:E93"/>
    <mergeCell ref="D90:E92"/>
    <mergeCell ref="A89:A92"/>
    <mergeCell ref="A100:E100"/>
    <mergeCell ref="A96:C96"/>
    <mergeCell ref="A16:C16"/>
    <mergeCell ref="A15:C15"/>
    <mergeCell ref="A14:C14"/>
    <mergeCell ref="A20:C20"/>
    <mergeCell ref="A19:C19"/>
    <mergeCell ref="A18:C18"/>
    <mergeCell ref="A29:C29"/>
    <mergeCell ref="D38:E38"/>
    <mergeCell ref="A17:C17"/>
    <mergeCell ref="A26:C26"/>
    <mergeCell ref="A33:C33"/>
    <mergeCell ref="D30:E30"/>
    <mergeCell ref="A21:C21"/>
    <mergeCell ref="A22:C22"/>
    <mergeCell ref="A23:C23"/>
    <mergeCell ref="A24:C24"/>
    <mergeCell ref="B85:C85"/>
    <mergeCell ref="D85:E85"/>
    <mergeCell ref="F81:F87"/>
    <mergeCell ref="F50:F54"/>
    <mergeCell ref="F78:G79"/>
    <mergeCell ref="A25:C25"/>
    <mergeCell ref="A27:C27"/>
    <mergeCell ref="A38:C38"/>
    <mergeCell ref="D33:E33"/>
    <mergeCell ref="A40:C40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2021-01-23T20:42:32Z</cp:lastPrinted>
  <dcterms:created xsi:type="dcterms:W3CDTF">2000-10-19T13:42:41Z</dcterms:created>
  <dcterms:modified xsi:type="dcterms:W3CDTF">2021-01-29T15:44:32Z</dcterms:modified>
  <cp:category/>
  <cp:version/>
  <cp:contentType/>
  <cp:contentStatus/>
</cp:coreProperties>
</file>