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BCONT\SUDEC\CGERF\02 - DEREF\ANEXOS PUBLICAÇÃO\LRF - ANEXOS 2020\RREO 2020\6º Bimestre\Atuarial\Republicação\Site\"/>
    </mc:Choice>
  </mc:AlternateContent>
  <xr:revisionPtr revIDLastSave="0" documentId="13_ncr:1_{99AA83C0-9106-4EFE-9E47-555FA47EA542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ção-PLANO PREVIDENCIÁRIO" sheetId="2" r:id="rId1"/>
  </sheets>
  <definedNames>
    <definedName name="_xlnm.Print_Area" localSheetId="0">'Projeção-PLANO PREVIDENCIÁRIO'!$A$1:$F$104</definedName>
  </definedNames>
  <calcPr calcId="191029"/>
</workbook>
</file>

<file path=xl/calcChain.xml><?xml version="1.0" encoding="utf-8"?>
<calcChain xmlns="http://schemas.openxmlformats.org/spreadsheetml/2006/main">
  <c r="E95" i="2" l="1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F19" i="2" s="1"/>
  <c r="F20" i="2" s="1"/>
  <c r="F21" i="2" s="1"/>
  <c r="F22" i="2" s="1"/>
  <c r="E18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F17" i="2"/>
  <c r="E17" i="2"/>
  <c r="F23" i="2" l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</calcChain>
</file>

<file path=xl/sharedStrings.xml><?xml version="1.0" encoding="utf-8"?>
<sst xmlns="http://schemas.openxmlformats.org/spreadsheetml/2006/main" count="20" uniqueCount="20">
  <si>
    <t>GOVERNO DO ESTADO DO RIO DE JANEIRO</t>
  </si>
  <si>
    <t>RELATÓRIO RESUMIDO DA EXECUÇÃO ORÇAMENTÁRIA</t>
  </si>
  <si>
    <t>Diretor - Presidente</t>
  </si>
  <si>
    <t>RIOPREVIDÊNCIA</t>
  </si>
  <si>
    <t>EXERCÍCIO</t>
  </si>
  <si>
    <t>RECEITAS PREVIDENCIÁRIAS</t>
  </si>
  <si>
    <t>DESPESAS PREVIDENCIÁRIAS</t>
  </si>
  <si>
    <t>RESULTADO PREVIDENCIÁRIO</t>
  </si>
  <si>
    <t>SALDO FINANCEIRO DO EXERCÍCIO</t>
  </si>
  <si>
    <t>ORÇAMENTO DA SEGURIDADE SOCIAL</t>
  </si>
  <si>
    <t>DEMONSTRATIVO DA PROJEÇÃO ATUARIAL DO REGIME PRÓPRIO DE PREVIDÊNCIA DOS SERVIDORES</t>
  </si>
  <si>
    <t>(a)</t>
  </si>
  <si>
    <t>(b)</t>
  </si>
  <si>
    <t>(c) = (a - b)</t>
  </si>
  <si>
    <t>(d) = (“d” exercício anterior) + (c)</t>
  </si>
  <si>
    <t>PLANO PREVIDENCIÁRIO</t>
  </si>
  <si>
    <t>Sergio Aureliano Machado da Silva</t>
  </si>
  <si>
    <t>Emissão: 06/05/2021</t>
  </si>
  <si>
    <t>2019 A 2097</t>
  </si>
  <si>
    <t>RREO – ANEXO 10 (LRF, art. 53, § 1º, inciso II)                                                                                                                             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</si>
</sst>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0.0%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4" fillId="0" borderId="0" applyFont="0" applyFill="0" applyBorder="0" applyAlignment="0" applyProtection="0"/>
    <xf numFmtId="0" fontId="11" fillId="22" borderId="0" applyNumberFormat="0" applyBorder="0" applyAlignment="0" applyProtection="0"/>
    <xf numFmtId="0" fontId="24" fillId="0" borderId="0"/>
    <xf numFmtId="0" fontId="23" fillId="0" borderId="0"/>
    <xf numFmtId="0" fontId="10" fillId="23" borderId="4" applyNumberFormat="0" applyFont="0" applyAlignment="0" applyProtection="0"/>
    <xf numFmtId="9" fontId="24" fillId="0" borderId="0" applyFont="0" applyFill="0" applyBorder="0" applyAlignment="0" applyProtection="0"/>
    <xf numFmtId="0" fontId="12" fillId="16" borderId="5" applyNumberFormat="0" applyAlignment="0" applyProtection="0"/>
    <xf numFmtId="43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7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" fontId="0" fillId="0" borderId="0" xfId="0" applyNumberFormat="1"/>
    <xf numFmtId="43" fontId="22" fillId="0" borderId="0" xfId="47" applyFont="1" applyFill="1"/>
    <xf numFmtId="165" fontId="0" fillId="0" borderId="0" xfId="0" applyNumberFormat="1"/>
    <xf numFmtId="43" fontId="0" fillId="0" borderId="0" xfId="47" applyFont="1"/>
    <xf numFmtId="43" fontId="0" fillId="0" borderId="0" xfId="0" applyNumberFormat="1"/>
    <xf numFmtId="166" fontId="0" fillId="0" borderId="0" xfId="48" applyNumberFormat="1" applyFont="1"/>
    <xf numFmtId="0" fontId="22" fillId="0" borderId="0" xfId="0" applyFont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4" fontId="25" fillId="24" borderId="15" xfId="47" applyNumberFormat="1" applyFont="1" applyFill="1" applyBorder="1" applyAlignment="1">
      <alignment horizontal="center"/>
    </xf>
    <xf numFmtId="165" fontId="21" fillId="24" borderId="15" xfId="47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8" fillId="0" borderId="0" xfId="0" applyFont="1"/>
    <xf numFmtId="0" fontId="0" fillId="0" borderId="0" xfId="0"/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 2" xfId="31" xr:uid="{00000000-0005-0000-0000-00001E000000}"/>
    <cellStyle name="Neutro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Nota" xfId="35" builtinId="10" customBuiltin="1"/>
    <cellStyle name="Porcentagem" xfId="48" builtinId="5"/>
    <cellStyle name="Porcentagem 2" xfId="36" xr:uid="{00000000-0005-0000-0000-000024000000}"/>
    <cellStyle name="Ruim" xfId="30" builtinId="27" customBuiltin="1"/>
    <cellStyle name="Saída" xfId="37" builtinId="21" customBuiltin="1"/>
    <cellStyle name="Separador de milhares 2" xfId="38" xr:uid="{00000000-0005-0000-0000-000026000000}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1243965</xdr:colOff>
      <xdr:row>0</xdr:row>
      <xdr:rowOff>230505</xdr:rowOff>
    </xdr:from>
    <xdr:to>
      <xdr:col>4</xdr:col>
      <xdr:colOff>158115</xdr:colOff>
      <xdr:row>4</xdr:row>
      <xdr:rowOff>163830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3D2B317-E15D-4A1C-B8C6-6031F7B8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265" y="230505"/>
          <a:ext cx="605790" cy="7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G103"/>
  <sheetViews>
    <sheetView showGridLines="0" tabSelected="1" topLeftCell="A85" zoomScaleNormal="100" workbookViewId="0">
      <selection activeCell="B15" sqref="B15:B16"/>
    </sheetView>
  </sheetViews>
  <sheetFormatPr defaultRowHeight="13.2" x14ac:dyDescent="0.25"/>
  <cols>
    <col min="1" max="1" width="3" customWidth="1"/>
    <col min="2" max="2" width="12.88671875" customWidth="1"/>
    <col min="3" max="5" width="24.6640625" customWidth="1"/>
    <col min="6" max="6" width="32.109375" customWidth="1"/>
    <col min="7" max="7" width="18.6640625" bestFit="1" customWidth="1"/>
  </cols>
  <sheetData>
    <row r="1" spans="2:6" ht="22.8" x14ac:dyDescent="0.4">
      <c r="B1" s="20"/>
      <c r="C1" s="20"/>
    </row>
    <row r="2" spans="2:6" x14ac:dyDescent="0.25">
      <c r="F2" s="3"/>
    </row>
    <row r="4" spans="2:6" x14ac:dyDescent="0.25">
      <c r="F4" s="3"/>
    </row>
    <row r="5" spans="2:6" x14ac:dyDescent="0.25">
      <c r="F5" s="3"/>
    </row>
    <row r="6" spans="2:6" ht="4.5" customHeight="1" x14ac:dyDescent="0.25"/>
    <row r="7" spans="2:6" x14ac:dyDescent="0.25">
      <c r="B7" s="21" t="s">
        <v>0</v>
      </c>
      <c r="C7" s="21"/>
      <c r="D7" s="21"/>
      <c r="E7" s="26"/>
      <c r="F7" s="26"/>
    </row>
    <row r="8" spans="2:6" x14ac:dyDescent="0.25">
      <c r="B8" s="21" t="s">
        <v>1</v>
      </c>
      <c r="C8" s="21"/>
      <c r="D8" s="21"/>
      <c r="E8" s="26"/>
      <c r="F8" s="26"/>
    </row>
    <row r="9" spans="2:6" x14ac:dyDescent="0.25">
      <c r="B9" s="21" t="s">
        <v>10</v>
      </c>
      <c r="C9" s="21"/>
      <c r="D9" s="21"/>
      <c r="E9" s="26"/>
      <c r="F9" s="26"/>
    </row>
    <row r="10" spans="2:6" x14ac:dyDescent="0.25">
      <c r="B10" s="21" t="s">
        <v>15</v>
      </c>
      <c r="C10" s="21"/>
      <c r="D10" s="21"/>
      <c r="E10" s="21"/>
      <c r="F10" s="21"/>
    </row>
    <row r="11" spans="2:6" x14ac:dyDescent="0.25">
      <c r="B11" s="21" t="s">
        <v>9</v>
      </c>
      <c r="C11" s="21"/>
      <c r="D11" s="21"/>
      <c r="E11" s="21"/>
      <c r="F11" s="21"/>
    </row>
    <row r="12" spans="2:6" x14ac:dyDescent="0.25">
      <c r="B12" s="21" t="s">
        <v>18</v>
      </c>
      <c r="C12" s="21"/>
      <c r="D12" s="21"/>
      <c r="E12" s="21"/>
      <c r="F12" s="21"/>
    </row>
    <row r="13" spans="2:6" ht="15.75" customHeight="1" x14ac:dyDescent="0.25">
      <c r="B13" s="22" t="s">
        <v>17</v>
      </c>
      <c r="C13" s="22"/>
      <c r="D13" s="22"/>
      <c r="E13" s="23"/>
      <c r="F13" s="23"/>
    </row>
    <row r="14" spans="2:6" ht="15.75" customHeight="1" x14ac:dyDescent="0.25">
      <c r="B14" s="24" t="s">
        <v>19</v>
      </c>
      <c r="C14" s="24"/>
      <c r="D14" s="24"/>
      <c r="E14" s="25"/>
      <c r="F14" s="25"/>
    </row>
    <row r="15" spans="2:6" ht="32.25" customHeight="1" x14ac:dyDescent="0.25">
      <c r="B15" s="16" t="s">
        <v>4</v>
      </c>
      <c r="C15" s="1" t="s">
        <v>5</v>
      </c>
      <c r="D15" s="1" t="s">
        <v>6</v>
      </c>
      <c r="E15" s="1" t="s">
        <v>7</v>
      </c>
      <c r="F15" s="10" t="s">
        <v>8</v>
      </c>
    </row>
    <row r="16" spans="2:6" x14ac:dyDescent="0.25">
      <c r="B16" s="17" t="e">
        <v>#REF!</v>
      </c>
      <c r="C16" s="2" t="s">
        <v>11</v>
      </c>
      <c r="D16" s="2" t="s">
        <v>12</v>
      </c>
      <c r="E16" s="2" t="s">
        <v>13</v>
      </c>
      <c r="F16" s="11" t="s">
        <v>14</v>
      </c>
    </row>
    <row r="17" spans="2:7" x14ac:dyDescent="0.25">
      <c r="B17" s="15">
        <v>2019</v>
      </c>
      <c r="C17" s="13">
        <v>475444434.11000001</v>
      </c>
      <c r="D17" s="13">
        <v>6741530.79</v>
      </c>
      <c r="E17" s="14">
        <f>C17-D17</f>
        <v>468702903.31999999</v>
      </c>
      <c r="F17" s="14">
        <f>F18-E18</f>
        <v>1678829632.9200001</v>
      </c>
      <c r="G17" s="5"/>
    </row>
    <row r="18" spans="2:7" x14ac:dyDescent="0.25">
      <c r="B18" s="15">
        <f>B17+1</f>
        <v>2020</v>
      </c>
      <c r="C18" s="13">
        <v>450243602.73000002</v>
      </c>
      <c r="D18" s="13">
        <v>8330280.71</v>
      </c>
      <c r="E18" s="14">
        <f>C18-D18</f>
        <v>441913322.02000004</v>
      </c>
      <c r="F18" s="14">
        <v>2120742954.9400001</v>
      </c>
      <c r="G18" s="6"/>
    </row>
    <row r="19" spans="2:7" x14ac:dyDescent="0.25">
      <c r="B19" s="15">
        <f t="shared" ref="B19:B82" si="0">B18+1</f>
        <v>2021</v>
      </c>
      <c r="C19" s="13">
        <v>667655247.27179301</v>
      </c>
      <c r="D19" s="13">
        <v>28881070.146778319</v>
      </c>
      <c r="E19" s="14">
        <f>C19-D19</f>
        <v>638774177.12501466</v>
      </c>
      <c r="F19" s="14">
        <f>F18+E19</f>
        <v>2759517132.0650148</v>
      </c>
    </row>
    <row r="20" spans="2:7" x14ac:dyDescent="0.25">
      <c r="B20" s="15">
        <f t="shared" si="0"/>
        <v>2022</v>
      </c>
      <c r="C20" s="13">
        <v>938890831.46699715</v>
      </c>
      <c r="D20" s="13">
        <v>38826585.397514157</v>
      </c>
      <c r="E20" s="14">
        <f t="shared" ref="E20:E83" si="1">C20-D20</f>
        <v>900064246.06948304</v>
      </c>
      <c r="F20" s="14">
        <f t="shared" ref="F20:F83" si="2">F19+E20</f>
        <v>3659581378.1344976</v>
      </c>
    </row>
    <row r="21" spans="2:7" x14ac:dyDescent="0.25">
      <c r="B21" s="15">
        <f t="shared" si="0"/>
        <v>2023</v>
      </c>
      <c r="C21" s="13">
        <v>1207533816.2542801</v>
      </c>
      <c r="D21" s="13">
        <v>54896839.514402315</v>
      </c>
      <c r="E21" s="14">
        <f t="shared" si="1"/>
        <v>1152636976.7398777</v>
      </c>
      <c r="F21" s="14">
        <f t="shared" si="2"/>
        <v>4812218354.8743753</v>
      </c>
    </row>
    <row r="22" spans="2:7" x14ac:dyDescent="0.25">
      <c r="B22" s="15">
        <f t="shared" si="0"/>
        <v>2024</v>
      </c>
      <c r="C22" s="13">
        <v>1466412763.1322682</v>
      </c>
      <c r="D22" s="13">
        <v>70623245.045518249</v>
      </c>
      <c r="E22" s="14">
        <f t="shared" si="1"/>
        <v>1395789518.08675</v>
      </c>
      <c r="F22" s="14">
        <f t="shared" si="2"/>
        <v>6208007872.9611254</v>
      </c>
    </row>
    <row r="23" spans="2:7" x14ac:dyDescent="0.25">
      <c r="B23" s="15">
        <f t="shared" si="0"/>
        <v>2025</v>
      </c>
      <c r="C23" s="13">
        <v>1718507581.3721972</v>
      </c>
      <c r="D23" s="13">
        <v>86304989.262017041</v>
      </c>
      <c r="E23" s="14">
        <f t="shared" si="1"/>
        <v>1632202592.1101801</v>
      </c>
      <c r="F23" s="14">
        <f t="shared" si="2"/>
        <v>7840210465.0713053</v>
      </c>
    </row>
    <row r="24" spans="2:7" x14ac:dyDescent="0.25">
      <c r="B24" s="15">
        <f t="shared" si="0"/>
        <v>2026</v>
      </c>
      <c r="C24" s="13">
        <v>1961758178.9121094</v>
      </c>
      <c r="D24" s="13">
        <v>112252012.29773161</v>
      </c>
      <c r="E24" s="14">
        <f t="shared" si="1"/>
        <v>1849506166.6143777</v>
      </c>
      <c r="F24" s="14">
        <f t="shared" si="2"/>
        <v>9689716631.6856823</v>
      </c>
    </row>
    <row r="25" spans="2:7" x14ac:dyDescent="0.25">
      <c r="B25" s="15">
        <f t="shared" si="0"/>
        <v>2027</v>
      </c>
      <c r="C25" s="13">
        <v>2198422323.2845683</v>
      </c>
      <c r="D25" s="13">
        <v>157299811.05192995</v>
      </c>
      <c r="E25" s="14">
        <f t="shared" si="1"/>
        <v>2041122512.2326384</v>
      </c>
      <c r="F25" s="14">
        <f t="shared" si="2"/>
        <v>11730839143.91832</v>
      </c>
    </row>
    <row r="26" spans="2:7" x14ac:dyDescent="0.25">
      <c r="B26" s="15">
        <f t="shared" si="0"/>
        <v>2028</v>
      </c>
      <c r="C26" s="13">
        <v>2427642804.140316</v>
      </c>
      <c r="D26" s="13">
        <v>190287633.19523096</v>
      </c>
      <c r="E26" s="14">
        <f t="shared" si="1"/>
        <v>2237355170.945085</v>
      </c>
      <c r="F26" s="14">
        <f t="shared" si="2"/>
        <v>13968194314.863405</v>
      </c>
    </row>
    <row r="27" spans="2:7" x14ac:dyDescent="0.25">
      <c r="B27" s="15">
        <f t="shared" si="0"/>
        <v>2029</v>
      </c>
      <c r="C27" s="13">
        <v>2643498897.4835415</v>
      </c>
      <c r="D27" s="13">
        <v>214721260.43829545</v>
      </c>
      <c r="E27" s="14">
        <f t="shared" si="1"/>
        <v>2428777637.0452461</v>
      </c>
      <c r="F27" s="14">
        <f t="shared" si="2"/>
        <v>16396971951.908651</v>
      </c>
    </row>
    <row r="28" spans="2:7" x14ac:dyDescent="0.25">
      <c r="B28" s="15">
        <f t="shared" si="0"/>
        <v>2030</v>
      </c>
      <c r="C28" s="13">
        <v>2851938552.5931182</v>
      </c>
      <c r="D28" s="13">
        <v>237123981.03408438</v>
      </c>
      <c r="E28" s="14">
        <f t="shared" si="1"/>
        <v>2614814571.5590339</v>
      </c>
      <c r="F28" s="14">
        <f t="shared" si="2"/>
        <v>19011786523.467686</v>
      </c>
    </row>
    <row r="29" spans="2:7" x14ac:dyDescent="0.25">
      <c r="B29" s="15">
        <f t="shared" si="0"/>
        <v>2031</v>
      </c>
      <c r="C29" s="13">
        <v>3051556925.1089683</v>
      </c>
      <c r="D29" s="13">
        <v>265716121.17424056</v>
      </c>
      <c r="E29" s="14">
        <f t="shared" si="1"/>
        <v>2785840803.9347277</v>
      </c>
      <c r="F29" s="14">
        <f t="shared" si="2"/>
        <v>21797627327.402412</v>
      </c>
    </row>
    <row r="30" spans="2:7" x14ac:dyDescent="0.25">
      <c r="B30" s="15">
        <f t="shared" si="0"/>
        <v>2032</v>
      </c>
      <c r="C30" s="13">
        <v>3252408050.3765225</v>
      </c>
      <c r="D30" s="13">
        <v>294772955.43721336</v>
      </c>
      <c r="E30" s="14">
        <f t="shared" si="1"/>
        <v>2957635094.9393091</v>
      </c>
      <c r="F30" s="14">
        <f t="shared" si="2"/>
        <v>24755262422.341721</v>
      </c>
    </row>
    <row r="31" spans="2:7" x14ac:dyDescent="0.25">
      <c r="B31" s="15">
        <f t="shared" si="0"/>
        <v>2033</v>
      </c>
      <c r="C31" s="13">
        <v>3455934898.3470778</v>
      </c>
      <c r="D31" s="13">
        <v>320414877.36366242</v>
      </c>
      <c r="E31" s="14">
        <f t="shared" si="1"/>
        <v>3135520020.9834156</v>
      </c>
      <c r="F31" s="14">
        <f t="shared" si="2"/>
        <v>27890782443.325134</v>
      </c>
    </row>
    <row r="32" spans="2:7" x14ac:dyDescent="0.25">
      <c r="B32" s="15">
        <f t="shared" si="0"/>
        <v>2034</v>
      </c>
      <c r="C32" s="13">
        <v>3658438111.7154346</v>
      </c>
      <c r="D32" s="13">
        <v>345756706.27583122</v>
      </c>
      <c r="E32" s="14">
        <f t="shared" si="1"/>
        <v>3312681405.4396033</v>
      </c>
      <c r="F32" s="14">
        <f t="shared" si="2"/>
        <v>31203463848.764736</v>
      </c>
    </row>
    <row r="33" spans="2:6" x14ac:dyDescent="0.25">
      <c r="B33" s="15">
        <f t="shared" si="0"/>
        <v>2035</v>
      </c>
      <c r="C33" s="13">
        <v>3864826351.0785413</v>
      </c>
      <c r="D33" s="13">
        <v>373540644.27779102</v>
      </c>
      <c r="E33" s="14">
        <f t="shared" si="1"/>
        <v>3491285706.8007503</v>
      </c>
      <c r="F33" s="14">
        <f t="shared" si="2"/>
        <v>34694749555.565483</v>
      </c>
    </row>
    <row r="34" spans="2:6" x14ac:dyDescent="0.25">
      <c r="B34" s="15">
        <f t="shared" si="0"/>
        <v>2036</v>
      </c>
      <c r="C34" s="13">
        <v>4075359152.5346165</v>
      </c>
      <c r="D34" s="13">
        <v>401992606.76616389</v>
      </c>
      <c r="E34" s="14">
        <f t="shared" si="1"/>
        <v>3673366545.7684526</v>
      </c>
      <c r="F34" s="14">
        <f t="shared" si="2"/>
        <v>38368116101.333939</v>
      </c>
    </row>
    <row r="35" spans="2:6" x14ac:dyDescent="0.25">
      <c r="B35" s="15">
        <f t="shared" si="0"/>
        <v>2037</v>
      </c>
      <c r="C35" s="13">
        <v>4291427094.7686529</v>
      </c>
      <c r="D35" s="13">
        <v>430364103.53857958</v>
      </c>
      <c r="E35" s="14">
        <f t="shared" si="1"/>
        <v>3861062991.2300735</v>
      </c>
      <c r="F35" s="14">
        <f t="shared" si="2"/>
        <v>42229179092.564011</v>
      </c>
    </row>
    <row r="36" spans="2:6" x14ac:dyDescent="0.25">
      <c r="B36" s="15">
        <f t="shared" si="0"/>
        <v>2038</v>
      </c>
      <c r="C36" s="13">
        <v>4512310568.36341</v>
      </c>
      <c r="D36" s="13">
        <v>455602423.96253818</v>
      </c>
      <c r="E36" s="14">
        <f t="shared" si="1"/>
        <v>4056708144.4008718</v>
      </c>
      <c r="F36" s="14">
        <f t="shared" si="2"/>
        <v>46285887236.964882</v>
      </c>
    </row>
    <row r="37" spans="2:6" x14ac:dyDescent="0.25">
      <c r="B37" s="15">
        <f t="shared" si="0"/>
        <v>2039</v>
      </c>
      <c r="C37" s="13">
        <v>4739419038.0753002</v>
      </c>
      <c r="D37" s="13">
        <v>482338314.24510658</v>
      </c>
      <c r="E37" s="14">
        <f t="shared" si="1"/>
        <v>4257080723.8301935</v>
      </c>
      <c r="F37" s="14">
        <f t="shared" si="2"/>
        <v>50542967960.795074</v>
      </c>
    </row>
    <row r="38" spans="2:6" x14ac:dyDescent="0.25">
      <c r="B38" s="15">
        <f t="shared" si="0"/>
        <v>2040</v>
      </c>
      <c r="C38" s="13">
        <v>4972030622.8873692</v>
      </c>
      <c r="D38" s="13">
        <v>507776242.31342226</v>
      </c>
      <c r="E38" s="14">
        <f t="shared" si="1"/>
        <v>4464254380.573947</v>
      </c>
      <c r="F38" s="14">
        <f t="shared" si="2"/>
        <v>55007222341.369019</v>
      </c>
    </row>
    <row r="39" spans="2:6" x14ac:dyDescent="0.25">
      <c r="B39" s="15">
        <f t="shared" si="0"/>
        <v>2041</v>
      </c>
      <c r="C39" s="13">
        <v>5212565359.8571291</v>
      </c>
      <c r="D39" s="13">
        <v>533143966.5521614</v>
      </c>
      <c r="E39" s="14">
        <f t="shared" si="1"/>
        <v>4679421393.3049679</v>
      </c>
      <c r="F39" s="14">
        <f t="shared" si="2"/>
        <v>59686643734.673988</v>
      </c>
    </row>
    <row r="40" spans="2:6" x14ac:dyDescent="0.25">
      <c r="B40" s="15">
        <f t="shared" si="0"/>
        <v>2042</v>
      </c>
      <c r="C40" s="13">
        <v>5460573791.2895956</v>
      </c>
      <c r="D40" s="13">
        <v>557593638.88410544</v>
      </c>
      <c r="E40" s="14">
        <f t="shared" si="1"/>
        <v>4902980152.4054899</v>
      </c>
      <c r="F40" s="14">
        <f t="shared" si="2"/>
        <v>64589623887.079475</v>
      </c>
    </row>
    <row r="41" spans="2:6" x14ac:dyDescent="0.25">
      <c r="B41" s="15">
        <f t="shared" si="0"/>
        <v>2043</v>
      </c>
      <c r="C41" s="13">
        <v>5717186230.7535648</v>
      </c>
      <c r="D41" s="13">
        <v>578305624.62042379</v>
      </c>
      <c r="E41" s="14">
        <f t="shared" si="1"/>
        <v>5138880606.1331406</v>
      </c>
      <c r="F41" s="14">
        <f t="shared" si="2"/>
        <v>69728504493.212616</v>
      </c>
    </row>
    <row r="42" spans="2:6" x14ac:dyDescent="0.25">
      <c r="B42" s="15">
        <f t="shared" si="0"/>
        <v>2044</v>
      </c>
      <c r="C42" s="13">
        <v>5984574125.9140968</v>
      </c>
      <c r="D42" s="13">
        <v>597899903.75102961</v>
      </c>
      <c r="E42" s="14">
        <f t="shared" si="1"/>
        <v>5386674222.1630669</v>
      </c>
      <c r="F42" s="14">
        <f t="shared" si="2"/>
        <v>75115178715.375687</v>
      </c>
    </row>
    <row r="43" spans="2:6" x14ac:dyDescent="0.25">
      <c r="B43" s="15">
        <f t="shared" si="0"/>
        <v>2045</v>
      </c>
      <c r="C43" s="13">
        <v>6260806299.2342949</v>
      </c>
      <c r="D43" s="13">
        <v>614244318.68518329</v>
      </c>
      <c r="E43" s="14">
        <f t="shared" si="1"/>
        <v>5646561980.5491114</v>
      </c>
      <c r="F43" s="14">
        <f t="shared" si="2"/>
        <v>80761740695.924805</v>
      </c>
    </row>
    <row r="44" spans="2:6" x14ac:dyDescent="0.25">
      <c r="B44" s="15">
        <f t="shared" si="0"/>
        <v>2046</v>
      </c>
      <c r="C44" s="13">
        <v>6548565166.3909073</v>
      </c>
      <c r="D44" s="13">
        <v>631469438.04348946</v>
      </c>
      <c r="E44" s="14">
        <f t="shared" si="1"/>
        <v>5917095728.3474178</v>
      </c>
      <c r="F44" s="14">
        <f t="shared" si="2"/>
        <v>86678836424.272217</v>
      </c>
    </row>
    <row r="45" spans="2:6" x14ac:dyDescent="0.25">
      <c r="B45" s="15">
        <f t="shared" si="0"/>
        <v>2047</v>
      </c>
      <c r="C45" s="13">
        <v>6848385366.2040339</v>
      </c>
      <c r="D45" s="13">
        <v>646921216.84002078</v>
      </c>
      <c r="E45" s="14">
        <f t="shared" si="1"/>
        <v>6201464149.3640127</v>
      </c>
      <c r="F45" s="14">
        <f t="shared" si="2"/>
        <v>92880300573.63623</v>
      </c>
    </row>
    <row r="46" spans="2:6" x14ac:dyDescent="0.25">
      <c r="B46" s="15">
        <f t="shared" si="0"/>
        <v>2048</v>
      </c>
      <c r="C46" s="13">
        <v>7161450064.2825317</v>
      </c>
      <c r="D46" s="13">
        <v>657588106.05038631</v>
      </c>
      <c r="E46" s="14">
        <f t="shared" si="1"/>
        <v>6503861958.2321453</v>
      </c>
      <c r="F46" s="14">
        <f t="shared" si="2"/>
        <v>99384162531.868378</v>
      </c>
    </row>
    <row r="47" spans="2:6" x14ac:dyDescent="0.25">
      <c r="B47" s="15">
        <f t="shared" si="0"/>
        <v>2049</v>
      </c>
      <c r="C47" s="13">
        <v>7488486987.8375673</v>
      </c>
      <c r="D47" s="13">
        <v>666798626.39120364</v>
      </c>
      <c r="E47" s="14">
        <f t="shared" si="1"/>
        <v>6821688361.4463634</v>
      </c>
      <c r="F47" s="14">
        <f t="shared" si="2"/>
        <v>106205850893.31474</v>
      </c>
    </row>
    <row r="48" spans="2:6" x14ac:dyDescent="0.25">
      <c r="B48" s="15">
        <f t="shared" si="0"/>
        <v>2050</v>
      </c>
      <c r="C48" s="13">
        <v>7830393852.2213659</v>
      </c>
      <c r="D48" s="13">
        <v>675903545.99603736</v>
      </c>
      <c r="E48" s="14">
        <f t="shared" si="1"/>
        <v>7154490306.2253284</v>
      </c>
      <c r="F48" s="14">
        <f t="shared" si="2"/>
        <v>113360341199.54007</v>
      </c>
    </row>
    <row r="49" spans="2:6" ht="12.75" customHeight="1" x14ac:dyDescent="0.25">
      <c r="B49" s="15">
        <f t="shared" si="0"/>
        <v>2051</v>
      </c>
      <c r="C49" s="13">
        <v>8187875885.5822229</v>
      </c>
      <c r="D49" s="13">
        <v>686692379.23014998</v>
      </c>
      <c r="E49" s="14">
        <f t="shared" si="1"/>
        <v>7501183506.3520727</v>
      </c>
      <c r="F49" s="14">
        <f t="shared" si="2"/>
        <v>120861524705.89214</v>
      </c>
    </row>
    <row r="50" spans="2:6" x14ac:dyDescent="0.25">
      <c r="B50" s="15">
        <f t="shared" si="0"/>
        <v>2052</v>
      </c>
      <c r="C50" s="13">
        <v>8561632885.2346306</v>
      </c>
      <c r="D50" s="13">
        <v>697667029.22469676</v>
      </c>
      <c r="E50" s="14">
        <f t="shared" si="1"/>
        <v>7863965856.0099335</v>
      </c>
      <c r="F50" s="14">
        <f t="shared" si="2"/>
        <v>128725490561.90207</v>
      </c>
    </row>
    <row r="51" spans="2:6" x14ac:dyDescent="0.25">
      <c r="B51" s="15">
        <f t="shared" si="0"/>
        <v>2053</v>
      </c>
      <c r="C51" s="13">
        <v>8952534368.5318928</v>
      </c>
      <c r="D51" s="13">
        <v>2330159495.6178765</v>
      </c>
      <c r="E51" s="14">
        <f t="shared" si="1"/>
        <v>6622374872.9140167</v>
      </c>
      <c r="F51" s="14">
        <f t="shared" si="2"/>
        <v>135347865434.81609</v>
      </c>
    </row>
    <row r="52" spans="2:6" ht="12.75" customHeight="1" x14ac:dyDescent="0.25">
      <c r="B52" s="15">
        <f t="shared" si="0"/>
        <v>2054</v>
      </c>
      <c r="C52" s="13">
        <v>9285205134.9495125</v>
      </c>
      <c r="D52" s="13">
        <v>2575857124.3018737</v>
      </c>
      <c r="E52" s="14">
        <f t="shared" si="1"/>
        <v>6709348010.6476383</v>
      </c>
      <c r="F52" s="14">
        <f t="shared" si="2"/>
        <v>142057213445.46371</v>
      </c>
    </row>
    <row r="53" spans="2:6" ht="12.75" customHeight="1" x14ac:dyDescent="0.25">
      <c r="B53" s="15">
        <f t="shared" si="0"/>
        <v>2055</v>
      </c>
      <c r="C53" s="13">
        <v>9616173872.8556271</v>
      </c>
      <c r="D53" s="13">
        <v>2784763980.8124337</v>
      </c>
      <c r="E53" s="14">
        <f t="shared" si="1"/>
        <v>6831409892.0431938</v>
      </c>
      <c r="F53" s="14">
        <f t="shared" si="2"/>
        <v>148888623337.5069</v>
      </c>
    </row>
    <row r="54" spans="2:6" x14ac:dyDescent="0.25">
      <c r="B54" s="15">
        <f t="shared" si="0"/>
        <v>2056</v>
      </c>
      <c r="C54" s="13">
        <v>9950553129.6390762</v>
      </c>
      <c r="D54" s="13">
        <v>2982592267.0481811</v>
      </c>
      <c r="E54" s="14">
        <f t="shared" si="1"/>
        <v>6967960862.5908947</v>
      </c>
      <c r="F54" s="14">
        <f t="shared" si="2"/>
        <v>155856584200.09778</v>
      </c>
    </row>
    <row r="55" spans="2:6" ht="12.75" customHeight="1" x14ac:dyDescent="0.25">
      <c r="B55" s="15">
        <f t="shared" si="0"/>
        <v>2057</v>
      </c>
      <c r="C55" s="13">
        <v>10291461560.101213</v>
      </c>
      <c r="D55" s="13">
        <v>3164032917.6941366</v>
      </c>
      <c r="E55" s="14">
        <f t="shared" si="1"/>
        <v>7127428642.4070768</v>
      </c>
      <c r="F55" s="14">
        <f t="shared" si="2"/>
        <v>162984012842.50485</v>
      </c>
    </row>
    <row r="56" spans="2:6" ht="12.75" customHeight="1" x14ac:dyDescent="0.25">
      <c r="B56" s="15">
        <f t="shared" si="0"/>
        <v>2058</v>
      </c>
      <c r="C56" s="13">
        <v>10639921943.667908</v>
      </c>
      <c r="D56" s="13">
        <v>3344823029.4927073</v>
      </c>
      <c r="E56" s="14">
        <f t="shared" si="1"/>
        <v>7295098914.1752005</v>
      </c>
      <c r="F56" s="14">
        <f t="shared" si="2"/>
        <v>170279111756.68005</v>
      </c>
    </row>
    <row r="57" spans="2:6" x14ac:dyDescent="0.25">
      <c r="B57" s="12">
        <f t="shared" si="0"/>
        <v>2059</v>
      </c>
      <c r="C57" s="13">
        <v>10996407853.610081</v>
      </c>
      <c r="D57" s="13">
        <v>3536124838.0638313</v>
      </c>
      <c r="E57" s="14">
        <f t="shared" si="1"/>
        <v>7460283015.5462494</v>
      </c>
      <c r="F57" s="14">
        <f t="shared" si="2"/>
        <v>177739394772.22632</v>
      </c>
    </row>
    <row r="58" spans="2:6" x14ac:dyDescent="0.25">
      <c r="B58" s="12">
        <f t="shared" si="0"/>
        <v>2060</v>
      </c>
      <c r="C58" s="13">
        <v>11357718715.65406</v>
      </c>
      <c r="D58" s="13">
        <v>3706700738.2273021</v>
      </c>
      <c r="E58" s="14">
        <f t="shared" si="1"/>
        <v>7651017977.4267578</v>
      </c>
      <c r="F58" s="14">
        <f t="shared" si="2"/>
        <v>185390412749.65308</v>
      </c>
    </row>
    <row r="59" spans="2:6" x14ac:dyDescent="0.25">
      <c r="B59" s="12">
        <f t="shared" si="0"/>
        <v>2061</v>
      </c>
      <c r="C59" s="13">
        <v>11724763531.564272</v>
      </c>
      <c r="D59" s="13">
        <v>3848160045.6003389</v>
      </c>
      <c r="E59" s="14">
        <f t="shared" si="1"/>
        <v>7876603485.963933</v>
      </c>
      <c r="F59" s="14">
        <f t="shared" si="2"/>
        <v>193267016235.617</v>
      </c>
    </row>
    <row r="60" spans="2:6" x14ac:dyDescent="0.25">
      <c r="B60" s="12">
        <f t="shared" si="0"/>
        <v>2062</v>
      </c>
      <c r="C60" s="13">
        <v>12102486055.79771</v>
      </c>
      <c r="D60" s="13">
        <v>3974109071.6941557</v>
      </c>
      <c r="E60" s="14">
        <f t="shared" si="1"/>
        <v>8128376984.1035547</v>
      </c>
      <c r="F60" s="14">
        <f t="shared" si="2"/>
        <v>201395393219.72055</v>
      </c>
    </row>
    <row r="61" spans="2:6" x14ac:dyDescent="0.25">
      <c r="B61" s="12">
        <f t="shared" si="0"/>
        <v>2063</v>
      </c>
      <c r="C61" s="13">
        <v>12492128082.950178</v>
      </c>
      <c r="D61" s="13">
        <v>4104652888.873991</v>
      </c>
      <c r="E61" s="14">
        <f t="shared" si="1"/>
        <v>8387475194.0761871</v>
      </c>
      <c r="F61" s="14">
        <f t="shared" si="2"/>
        <v>209782868413.79675</v>
      </c>
    </row>
    <row r="62" spans="2:6" x14ac:dyDescent="0.25">
      <c r="B62" s="12">
        <f t="shared" si="0"/>
        <v>2064</v>
      </c>
      <c r="C62" s="13">
        <v>12894047782.312422</v>
      </c>
      <c r="D62" s="13">
        <v>4229448612.7496619</v>
      </c>
      <c r="E62" s="14">
        <f t="shared" si="1"/>
        <v>8664599169.5627594</v>
      </c>
      <c r="F62" s="14">
        <f t="shared" si="2"/>
        <v>218447467583.3595</v>
      </c>
    </row>
    <row r="63" spans="2:6" x14ac:dyDescent="0.25">
      <c r="B63" s="12">
        <f t="shared" si="0"/>
        <v>2065</v>
      </c>
      <c r="C63" s="13">
        <v>13309092997.213873</v>
      </c>
      <c r="D63" s="13">
        <v>4344635799.5764294</v>
      </c>
      <c r="E63" s="14">
        <f t="shared" si="1"/>
        <v>8964457197.6374435</v>
      </c>
      <c r="F63" s="14">
        <f t="shared" si="2"/>
        <v>227411924780.99695</v>
      </c>
    </row>
    <row r="64" spans="2:6" x14ac:dyDescent="0.25">
      <c r="B64" s="12">
        <f t="shared" si="0"/>
        <v>2066</v>
      </c>
      <c r="C64" s="13">
        <v>13738332923.921814</v>
      </c>
      <c r="D64" s="13">
        <v>4449649747.1405668</v>
      </c>
      <c r="E64" s="14">
        <f t="shared" si="1"/>
        <v>9288683176.7812462</v>
      </c>
      <c r="F64" s="14">
        <f t="shared" si="2"/>
        <v>236700607957.7782</v>
      </c>
    </row>
    <row r="65" spans="2:6" x14ac:dyDescent="0.25">
      <c r="B65" s="12">
        <f t="shared" si="0"/>
        <v>2067</v>
      </c>
      <c r="C65" s="13">
        <v>14182913532.629389</v>
      </c>
      <c r="D65" s="13">
        <v>4543473717.544425</v>
      </c>
      <c r="E65" s="14">
        <f t="shared" si="1"/>
        <v>9639439815.0849648</v>
      </c>
      <c r="F65" s="14">
        <f t="shared" si="2"/>
        <v>246340047772.86316</v>
      </c>
    </row>
    <row r="66" spans="2:6" x14ac:dyDescent="0.25">
      <c r="B66" s="12">
        <f t="shared" si="0"/>
        <v>2068</v>
      </c>
      <c r="C66" s="13">
        <v>14644082383.812885</v>
      </c>
      <c r="D66" s="13">
        <v>4626532671.8508186</v>
      </c>
      <c r="E66" s="14">
        <f t="shared" si="1"/>
        <v>10017549711.962067</v>
      </c>
      <c r="F66" s="14">
        <f t="shared" si="2"/>
        <v>256357597484.82523</v>
      </c>
    </row>
    <row r="67" spans="2:6" x14ac:dyDescent="0.25">
      <c r="B67" s="12">
        <f t="shared" si="0"/>
        <v>2069</v>
      </c>
      <c r="C67" s="13">
        <v>15123125631.841248</v>
      </c>
      <c r="D67" s="13">
        <v>4701832252.9203987</v>
      </c>
      <c r="E67" s="14">
        <f t="shared" si="1"/>
        <v>10421293378.920849</v>
      </c>
      <c r="F67" s="14">
        <f t="shared" si="2"/>
        <v>266778890863.74606</v>
      </c>
    </row>
    <row r="68" spans="2:6" x14ac:dyDescent="0.25">
      <c r="B68" s="12">
        <f t="shared" si="0"/>
        <v>2070</v>
      </c>
      <c r="C68" s="13">
        <v>15621248554.231119</v>
      </c>
      <c r="D68" s="13">
        <v>4758514074.0755558</v>
      </c>
      <c r="E68" s="14">
        <f t="shared" si="1"/>
        <v>10862734480.155563</v>
      </c>
      <c r="F68" s="14">
        <f t="shared" si="2"/>
        <v>277641625343.90161</v>
      </c>
    </row>
    <row r="69" spans="2:6" x14ac:dyDescent="0.25">
      <c r="B69" s="12">
        <f t="shared" si="0"/>
        <v>2071</v>
      </c>
      <c r="C69" s="13">
        <v>16140223288.040209</v>
      </c>
      <c r="D69" s="13">
        <v>4808613550.0680599</v>
      </c>
      <c r="E69" s="14">
        <f t="shared" si="1"/>
        <v>11331609737.972149</v>
      </c>
      <c r="F69" s="14">
        <f t="shared" si="2"/>
        <v>288973235081.87378</v>
      </c>
    </row>
    <row r="70" spans="2:6" x14ac:dyDescent="0.25">
      <c r="B70" s="12">
        <f t="shared" si="0"/>
        <v>2072</v>
      </c>
      <c r="C70" s="13">
        <v>16681339489.325871</v>
      </c>
      <c r="D70" s="13">
        <v>4835710167.2085352</v>
      </c>
      <c r="E70" s="14">
        <f t="shared" si="1"/>
        <v>11845629322.117336</v>
      </c>
      <c r="F70" s="14">
        <f t="shared" si="2"/>
        <v>300818864403.99109</v>
      </c>
    </row>
    <row r="71" spans="2:6" x14ac:dyDescent="0.25">
      <c r="B71" s="12">
        <f t="shared" si="0"/>
        <v>2073</v>
      </c>
      <c r="C71" s="13">
        <v>17246719060.725578</v>
      </c>
      <c r="D71" s="13">
        <v>4847720162.4242735</v>
      </c>
      <c r="E71" s="14">
        <f t="shared" si="1"/>
        <v>12398998898.301304</v>
      </c>
      <c r="F71" s="14">
        <f t="shared" si="2"/>
        <v>313217863302.29242</v>
      </c>
    </row>
    <row r="72" spans="2:6" x14ac:dyDescent="0.25">
      <c r="B72" s="12">
        <f t="shared" si="0"/>
        <v>2074</v>
      </c>
      <c r="C72" s="13">
        <v>17838211520.056438</v>
      </c>
      <c r="D72" s="13">
        <v>4843927907.0955448</v>
      </c>
      <c r="E72" s="14">
        <f t="shared" si="1"/>
        <v>12994283612.960894</v>
      </c>
      <c r="F72" s="14">
        <f t="shared" si="2"/>
        <v>326212146915.2533</v>
      </c>
    </row>
    <row r="73" spans="2:6" x14ac:dyDescent="0.25">
      <c r="B73" s="12">
        <f t="shared" si="0"/>
        <v>2075</v>
      </c>
      <c r="C73" s="13">
        <v>18457786925.773335</v>
      </c>
      <c r="D73" s="13">
        <v>4820373901.0456581</v>
      </c>
      <c r="E73" s="14">
        <f t="shared" si="1"/>
        <v>13637413024.727676</v>
      </c>
      <c r="F73" s="14">
        <f t="shared" si="2"/>
        <v>339849559939.98096</v>
      </c>
    </row>
    <row r="74" spans="2:6" x14ac:dyDescent="0.25">
      <c r="B74" s="12">
        <f t="shared" si="0"/>
        <v>2076</v>
      </c>
      <c r="C74" s="13">
        <v>19107693879.706558</v>
      </c>
      <c r="D74" s="13">
        <v>4787378118.7724066</v>
      </c>
      <c r="E74" s="14">
        <f t="shared" si="1"/>
        <v>14320315760.934151</v>
      </c>
      <c r="F74" s="14">
        <f t="shared" si="2"/>
        <v>354169875700.9151</v>
      </c>
    </row>
    <row r="75" spans="2:6" x14ac:dyDescent="0.25">
      <c r="B75" s="12">
        <f t="shared" si="0"/>
        <v>2077</v>
      </c>
      <c r="C75" s="13">
        <v>19789801588.115063</v>
      </c>
      <c r="D75" s="13">
        <v>4730677497.4477186</v>
      </c>
      <c r="E75" s="14">
        <f t="shared" si="1"/>
        <v>15059124090.667343</v>
      </c>
      <c r="F75" s="14">
        <f t="shared" si="2"/>
        <v>369228999791.58246</v>
      </c>
    </row>
    <row r="76" spans="2:6" x14ac:dyDescent="0.25">
      <c r="B76" s="12">
        <f t="shared" si="0"/>
        <v>2078</v>
      </c>
      <c r="C76" s="13">
        <v>20506737425.822044</v>
      </c>
      <c r="D76" s="13">
        <v>4662712903.1339874</v>
      </c>
      <c r="E76" s="14">
        <f t="shared" si="1"/>
        <v>15844024522.688057</v>
      </c>
      <c r="F76" s="14">
        <f t="shared" si="2"/>
        <v>385073024314.27051</v>
      </c>
    </row>
    <row r="77" spans="2:6" x14ac:dyDescent="0.25">
      <c r="B77" s="12">
        <f t="shared" si="0"/>
        <v>2079</v>
      </c>
      <c r="C77" s="13">
        <v>21260667629.624466</v>
      </c>
      <c r="D77" s="13">
        <v>4581452811.0717688</v>
      </c>
      <c r="E77" s="14">
        <f t="shared" si="1"/>
        <v>16679214818.552696</v>
      </c>
      <c r="F77" s="14">
        <f t="shared" si="2"/>
        <v>401752239132.82318</v>
      </c>
    </row>
    <row r="78" spans="2:6" x14ac:dyDescent="0.25">
      <c r="B78" s="12">
        <f t="shared" si="0"/>
        <v>2080</v>
      </c>
      <c r="C78" s="13">
        <v>22053955794.675968</v>
      </c>
      <c r="D78" s="13">
        <v>4485164409.4055681</v>
      </c>
      <c r="E78" s="14">
        <f t="shared" si="1"/>
        <v>17568791385.270401</v>
      </c>
      <c r="F78" s="14">
        <f t="shared" si="2"/>
        <v>419321030518.09357</v>
      </c>
    </row>
    <row r="79" spans="2:6" x14ac:dyDescent="0.25">
      <c r="B79" s="12">
        <f t="shared" si="0"/>
        <v>2081</v>
      </c>
      <c r="C79" s="13">
        <v>22889157987.262287</v>
      </c>
      <c r="D79" s="13">
        <v>4377743426.1340103</v>
      </c>
      <c r="E79" s="14">
        <f t="shared" si="1"/>
        <v>18511414561.128277</v>
      </c>
      <c r="F79" s="14">
        <f t="shared" si="2"/>
        <v>437832445079.22186</v>
      </c>
    </row>
    <row r="80" spans="2:6" x14ac:dyDescent="0.25">
      <c r="B80" s="12">
        <f t="shared" si="0"/>
        <v>2082</v>
      </c>
      <c r="C80" s="13">
        <v>23768767360.575523</v>
      </c>
      <c r="D80" s="13">
        <v>4264361485.7881207</v>
      </c>
      <c r="E80" s="14">
        <f t="shared" si="1"/>
        <v>19504405874.787403</v>
      </c>
      <c r="F80" s="14">
        <f t="shared" si="2"/>
        <v>457336850954.00928</v>
      </c>
    </row>
    <row r="81" spans="2:7" x14ac:dyDescent="0.25">
      <c r="B81" s="12">
        <f t="shared" si="0"/>
        <v>2083</v>
      </c>
      <c r="C81" s="13">
        <v>24695151275.303616</v>
      </c>
      <c r="D81" s="13">
        <v>4147317306.8119035</v>
      </c>
      <c r="E81" s="14">
        <f t="shared" si="1"/>
        <v>20547833968.491711</v>
      </c>
      <c r="F81" s="14">
        <f t="shared" si="2"/>
        <v>477884684922.50098</v>
      </c>
    </row>
    <row r="82" spans="2:7" x14ac:dyDescent="0.25">
      <c r="B82" s="12">
        <f t="shared" si="0"/>
        <v>2084</v>
      </c>
      <c r="C82" s="13">
        <v>25670680313.646065</v>
      </c>
      <c r="D82" s="13">
        <v>4025718349.3717914</v>
      </c>
      <c r="E82" s="14">
        <f t="shared" si="1"/>
        <v>21644961964.274273</v>
      </c>
      <c r="F82" s="14">
        <f t="shared" si="2"/>
        <v>499529646886.77527</v>
      </c>
    </row>
    <row r="83" spans="2:7" x14ac:dyDescent="0.25">
      <c r="B83" s="12">
        <f t="shared" ref="B83:B95" si="3">B82+1</f>
        <v>2085</v>
      </c>
      <c r="C83" s="13">
        <v>26697878469.758652</v>
      </c>
      <c r="D83" s="13">
        <v>5307596350.4170532</v>
      </c>
      <c r="E83" s="14">
        <f t="shared" si="1"/>
        <v>21390282119.341599</v>
      </c>
      <c r="F83" s="14">
        <f t="shared" si="2"/>
        <v>520919929006.11688</v>
      </c>
    </row>
    <row r="84" spans="2:7" x14ac:dyDescent="0.25">
      <c r="B84" s="12">
        <f t="shared" si="3"/>
        <v>2086</v>
      </c>
      <c r="C84" s="13">
        <v>27713211016.927578</v>
      </c>
      <c r="D84" s="13">
        <v>5381833372.3850136</v>
      </c>
      <c r="E84" s="14">
        <f t="shared" ref="E84:E95" si="4">C84-D84</f>
        <v>22331377644.542564</v>
      </c>
      <c r="F84" s="14">
        <f t="shared" ref="F84:F95" si="5">F83+E84</f>
        <v>543251306650.65942</v>
      </c>
    </row>
    <row r="85" spans="2:7" x14ac:dyDescent="0.25">
      <c r="B85" s="12">
        <f t="shared" si="3"/>
        <v>2087</v>
      </c>
      <c r="C85" s="13">
        <v>28772879653.133736</v>
      </c>
      <c r="D85" s="13">
        <v>5422951751.2626257</v>
      </c>
      <c r="E85" s="14">
        <f t="shared" si="4"/>
        <v>23349927901.871109</v>
      </c>
      <c r="F85" s="14">
        <f t="shared" si="5"/>
        <v>566601234552.53052</v>
      </c>
    </row>
    <row r="86" spans="2:7" x14ac:dyDescent="0.25">
      <c r="B86" s="12">
        <f t="shared" si="3"/>
        <v>2088</v>
      </c>
      <c r="C86" s="13">
        <v>29880525055.84753</v>
      </c>
      <c r="D86" s="13">
        <v>5453998744.000493</v>
      </c>
      <c r="E86" s="14">
        <f t="shared" si="4"/>
        <v>24426526311.847038</v>
      </c>
      <c r="F86" s="14">
        <f t="shared" si="5"/>
        <v>591027760864.37756</v>
      </c>
    </row>
    <row r="87" spans="2:7" x14ac:dyDescent="0.25">
      <c r="B87" s="12">
        <f t="shared" si="3"/>
        <v>2089</v>
      </c>
      <c r="C87" s="13">
        <v>31038875834.944801</v>
      </c>
      <c r="D87" s="13">
        <v>5470951581.4385614</v>
      </c>
      <c r="E87" s="14">
        <f t="shared" si="4"/>
        <v>25567924253.506241</v>
      </c>
      <c r="F87" s="14">
        <f t="shared" si="5"/>
        <v>616595685117.88379</v>
      </c>
    </row>
    <row r="88" spans="2:7" x14ac:dyDescent="0.25">
      <c r="B88" s="12">
        <f t="shared" si="3"/>
        <v>2090</v>
      </c>
      <c r="C88" s="13">
        <v>32250978007.631397</v>
      </c>
      <c r="D88" s="13">
        <v>5488092876.4362164</v>
      </c>
      <c r="E88" s="14">
        <f t="shared" si="4"/>
        <v>26762885131.195183</v>
      </c>
      <c r="F88" s="14">
        <f t="shared" si="5"/>
        <v>643358570249.07898</v>
      </c>
    </row>
    <row r="89" spans="2:7" x14ac:dyDescent="0.25">
      <c r="B89" s="12">
        <f t="shared" si="3"/>
        <v>2091</v>
      </c>
      <c r="C89" s="13">
        <v>33519349513.104366</v>
      </c>
      <c r="D89" s="13">
        <v>5516151945.4657059</v>
      </c>
      <c r="E89" s="14">
        <f t="shared" si="4"/>
        <v>28003197567.63866</v>
      </c>
      <c r="F89" s="14">
        <f t="shared" si="5"/>
        <v>671361767816.71765</v>
      </c>
    </row>
    <row r="90" spans="2:7" x14ac:dyDescent="0.25">
      <c r="B90" s="12">
        <f t="shared" si="3"/>
        <v>2092</v>
      </c>
      <c r="C90" s="13">
        <v>34846122473.42878</v>
      </c>
      <c r="D90" s="13">
        <v>5528702462.9551411</v>
      </c>
      <c r="E90" s="14">
        <f t="shared" si="4"/>
        <v>29317420010.47364</v>
      </c>
      <c r="F90" s="14">
        <f t="shared" si="5"/>
        <v>700679187827.19128</v>
      </c>
    </row>
    <row r="91" spans="2:7" x14ac:dyDescent="0.25">
      <c r="B91" s="12">
        <f t="shared" si="3"/>
        <v>2093</v>
      </c>
      <c r="C91" s="13">
        <v>36234771327.627632</v>
      </c>
      <c r="D91" s="13">
        <v>5519494927.1575317</v>
      </c>
      <c r="E91" s="14">
        <f t="shared" si="4"/>
        <v>30715276400.4701</v>
      </c>
      <c r="F91" s="14">
        <f t="shared" si="5"/>
        <v>731394464227.66138</v>
      </c>
    </row>
    <row r="92" spans="2:7" x14ac:dyDescent="0.25">
      <c r="B92" s="12">
        <f t="shared" si="3"/>
        <v>2094</v>
      </c>
      <c r="C92" s="13">
        <v>37689227602.52272</v>
      </c>
      <c r="D92" s="13">
        <v>5501068026.4235697</v>
      </c>
      <c r="E92" s="14">
        <f t="shared" si="4"/>
        <v>32188159576.099152</v>
      </c>
      <c r="F92" s="14">
        <f t="shared" si="5"/>
        <v>763582623803.7605</v>
      </c>
    </row>
    <row r="93" spans="2:7" x14ac:dyDescent="0.25">
      <c r="B93" s="12">
        <f t="shared" si="3"/>
        <v>2095</v>
      </c>
      <c r="C93" s="13">
        <v>39213018364.681381</v>
      </c>
      <c r="D93" s="13">
        <v>5491448773.8721218</v>
      </c>
      <c r="E93" s="14">
        <f t="shared" si="4"/>
        <v>33721569590.809258</v>
      </c>
      <c r="F93" s="14">
        <f t="shared" si="5"/>
        <v>797304193394.5697</v>
      </c>
    </row>
    <row r="94" spans="2:7" x14ac:dyDescent="0.25">
      <c r="B94" s="12">
        <f t="shared" si="3"/>
        <v>2096</v>
      </c>
      <c r="C94" s="13">
        <v>40808989272.112816</v>
      </c>
      <c r="D94" s="13">
        <v>5482303257.8942213</v>
      </c>
      <c r="E94" s="14">
        <f t="shared" si="4"/>
        <v>35326686014.218597</v>
      </c>
      <c r="F94" s="14">
        <f t="shared" si="5"/>
        <v>832630879408.78833</v>
      </c>
    </row>
    <row r="95" spans="2:7" x14ac:dyDescent="0.25">
      <c r="B95" s="12">
        <f t="shared" si="3"/>
        <v>2097</v>
      </c>
      <c r="C95" s="13">
        <v>42480511479.362228</v>
      </c>
      <c r="D95" s="13">
        <v>5470921974.6788158</v>
      </c>
      <c r="E95" s="14">
        <f t="shared" si="4"/>
        <v>37009589504.683411</v>
      </c>
      <c r="F95" s="14">
        <f t="shared" si="5"/>
        <v>869640468913.47168</v>
      </c>
      <c r="G95" s="6"/>
    </row>
    <row r="96" spans="2:7" x14ac:dyDescent="0.25">
      <c r="B96" s="18"/>
      <c r="C96" s="18"/>
      <c r="D96" s="18"/>
      <c r="E96" s="18"/>
      <c r="F96" s="18"/>
    </row>
    <row r="97" spans="2:7" x14ac:dyDescent="0.25">
      <c r="B97" s="19"/>
      <c r="C97" s="19"/>
      <c r="D97" s="19"/>
      <c r="E97" s="19"/>
      <c r="F97" s="19"/>
      <c r="G97" s="7"/>
    </row>
    <row r="98" spans="2:7" x14ac:dyDescent="0.25">
      <c r="F98" s="4"/>
      <c r="G98" s="8"/>
    </row>
    <row r="100" spans="2:7" x14ac:dyDescent="0.25">
      <c r="D100" s="9"/>
    </row>
    <row r="101" spans="2:7" x14ac:dyDescent="0.25">
      <c r="D101" s="9" t="s">
        <v>16</v>
      </c>
    </row>
    <row r="102" spans="2:7" x14ac:dyDescent="0.25">
      <c r="D102" s="9" t="s">
        <v>2</v>
      </c>
    </row>
    <row r="103" spans="2:7" x14ac:dyDescent="0.25">
      <c r="D103" s="9" t="s">
        <v>3</v>
      </c>
    </row>
  </sheetData>
  <mergeCells count="11">
    <mergeCell ref="B15:B16"/>
    <mergeCell ref="B96:F97"/>
    <mergeCell ref="B1:C1"/>
    <mergeCell ref="B12:F12"/>
    <mergeCell ref="B13:F13"/>
    <mergeCell ref="B14:F14"/>
    <mergeCell ref="B7:F7"/>
    <mergeCell ref="B8:F8"/>
    <mergeCell ref="B9:F9"/>
    <mergeCell ref="B10:F10"/>
    <mergeCell ref="B11:F11"/>
  </mergeCells>
  <printOptions horizontalCentered="1"/>
  <pageMargins left="0.25" right="0.25" top="0.75" bottom="0.75" header="0.3" footer="0.3"/>
  <pageSetup paperSize="9" scale="5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Projeção-PLANO PREVIDENCIÁRIO</vt:lpstr>
      <vt:lpstr>'Projeção-PLANO PREVIDENCIÁRIO'!Area_de_impressao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Yago Barros Barbosa</cp:lastModifiedBy>
  <cp:lastPrinted>2021-03-11T14:19:25Z</cp:lastPrinted>
  <dcterms:created xsi:type="dcterms:W3CDTF">2011-02-11T18:58:23Z</dcterms:created>
  <dcterms:modified xsi:type="dcterms:W3CDTF">2021-07-06T17:41:59Z</dcterms:modified>
</cp:coreProperties>
</file>